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W:\Discovery\Kentucky\2018-00281 (2018 Kentucky Rate Case)\Staff Set 1 Attachments\"/>
    </mc:Choice>
  </mc:AlternateContent>
  <bookViews>
    <workbookView xWindow="0" yWindow="0" windowWidth="28800" windowHeight="12135" firstSheet="1" activeTab="1"/>
  </bookViews>
  <sheets>
    <sheet name="Instructions" sheetId="15" state="hidden" r:id="rId1"/>
    <sheet name="Methodology" sheetId="12" r:id="rId2"/>
    <sheet name="Calculation" sheetId="1" r:id="rId3"/>
    <sheet name="December 2015" sheetId="14" r:id="rId4"/>
    <sheet name="Wp C" sheetId="11" r:id="rId5"/>
    <sheet name="Wp s rate" sheetId="13" r:id="rId6"/>
    <sheet name="WP S" sheetId="3" r:id="rId7"/>
    <sheet name="Wp L - LTD" sheetId="5" r:id="rId8"/>
    <sheet name="Wp W - CWIP" sheetId="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0">'[1]Utility STD-may'!#REF!</definedName>
    <definedName name="\A">#REF!</definedName>
    <definedName name="\b">'[1]Utility STD-may'!#REF!</definedName>
    <definedName name="\c">#REF!</definedName>
    <definedName name="\d">'[1]Utility STD-may'!#REF!</definedName>
    <definedName name="\e">'[1]Utility STD-may'!#REF!</definedName>
    <definedName name="\f">#REF!</definedName>
    <definedName name="\g">#REF!</definedName>
    <definedName name="\i">#N/A</definedName>
    <definedName name="\m">'[1]Utility STD-may'!#REF!</definedName>
    <definedName name="\n">'[1]Utility STD-may'!#REF!</definedName>
    <definedName name="\p">'[1]Utility STD-may'!#REF!</definedName>
    <definedName name="\q">'[1]Utility STD-may'!#REF!</definedName>
    <definedName name="\s">#REF!</definedName>
    <definedName name="\z">#REF!</definedName>
    <definedName name="____W.O.R.K.B.O.O.K..C.O.N.T.E.N.T.S____">#REF!</definedName>
    <definedName name="_adj2">'[2]adjustment 1'!$F$8:$F$1901</definedName>
    <definedName name="_amt2">'[2]adjustment 1'!$BZ$8:$BZ$1901</definedName>
    <definedName name="_Fill" hidden="1">#REF!</definedName>
    <definedName name="_Key1" hidden="1">#REF!</definedName>
    <definedName name="_Order1" hidden="1">255</definedName>
    <definedName name="_PD1">#REF!</definedName>
    <definedName name="_PD2">#REF!</definedName>
    <definedName name="_PDM1">#REF!</definedName>
    <definedName name="_PDM2">#REF!</definedName>
    <definedName name="_Regression_X" hidden="1">#REF!</definedName>
    <definedName name="_Sort" hidden="1">#REF!</definedName>
    <definedName name="aBTUFactor">[3]assump!$G$46</definedName>
    <definedName name="aCapital_Distr_Distr">[3]assump!$G$69:$K$69</definedName>
    <definedName name="aCapital_Distr_Gath">[3]assump!$G$70:$K$70</definedName>
    <definedName name="aCapital_Distr_gen">[3]assump!$G$72:$K$72</definedName>
    <definedName name="aCapital_Distr_PL">[3]assump!$G$68:$K$68</definedName>
    <definedName name="aCapital_Distr_ungd">[3]assump!$G$71:$K$71</definedName>
    <definedName name="aCapital_PL_Distr">[3]assump!$G$80:$K$80</definedName>
    <definedName name="aCapital_PL_Gath">[3]assump!$G$81:$K$81</definedName>
    <definedName name="aCapital_PL_Gen">[3]assump!$G$83:$K$83</definedName>
    <definedName name="aCapital_PL_PL">[3]assump!$G$79:$K$79</definedName>
    <definedName name="aCapital_PL_Ungd">[3]assump!$G$82:$K$82</definedName>
    <definedName name="ACCOUNTEDPERIODTYPE2">[4]CRITERIA1!$B$5</definedName>
    <definedName name="actual">[5]summary!$G$2:$G$3577</definedName>
    <definedName name="aDeprRate_Distr">[3]assump!$G$21</definedName>
    <definedName name="aDeprRate_Gath">[3]assump!$G$22</definedName>
    <definedName name="aDeprRate_Gen">[3]assump!$G$24</definedName>
    <definedName name="aDeprRate_PL">[3]assump!$G$20</definedName>
    <definedName name="aDeprRate_Ungd">[3]assump!$G$23</definedName>
    <definedName name="AEL_1080">#REF!</definedName>
    <definedName name="AEL_1110">#REF!</definedName>
    <definedName name="aFITRate">[3]assump!$G$143</definedName>
    <definedName name="aGasPrice">[3]assump!$G$45</definedName>
    <definedName name="alloc_table">#REF!</definedName>
    <definedName name="aLUG">[3]assump!$G$43</definedName>
    <definedName name="amounts">#REF!</definedName>
    <definedName name="amt">'[6]Rpt 1033-Feb05-Deprec. Exp.'!$L$3:$L$1706</definedName>
    <definedName name="aRecoverRate_Distr">[3]assump!$G$37</definedName>
    <definedName name="aRecoverRate_Gath">[3]assump!$G$38</definedName>
    <definedName name="aRecoverRate_Gen">[3]assump!$G$40</definedName>
    <definedName name="aRecoverRate_PL">[3]assump!$G$36</definedName>
    <definedName name="aRecoverRate_Ungd">[3]assump!$G$39</definedName>
    <definedName name="aRetireRate_Distr">[3]assump!$G$30</definedName>
    <definedName name="aRetireRate_Gath">[3]assump!$G$31</definedName>
    <definedName name="aRetireRate_Gen">[3]assump!$G$33</definedName>
    <definedName name="aRetireRate_PL">[3]assump!$G$29</definedName>
    <definedName name="aRetireRate_Ungd">[3]assump!$G$32</definedName>
    <definedName name="aRevenueTaxRate">[3]assump!$G$44</definedName>
    <definedName name="ATMOS_1080">#REF!</definedName>
    <definedName name="ATMOS_1110">#REF!</definedName>
    <definedName name="aYear1">[3]assump!$G$52:$G$85</definedName>
    <definedName name="aYear2">[3]assump!$H$52:$H$85</definedName>
    <definedName name="aYear3">[3]assump!$I$52:$I$85</definedName>
    <definedName name="aYear4">[3]assump!$J$52:$J$85</definedName>
    <definedName name="aYear5">[3]assump!$K$52:$K$85</definedName>
    <definedName name="Base_Case">'[7]TXU model'!$B$3:$L$44,'[7]TXU model'!#REF!,'[7]TXU model'!$B$46:$L$100,'[7]TXU model'!$B$104:$L$113,'[7]TXU model'!$B$117:$L$169,'[7]TXU model'!$B$235:$L$252,'[7]TXU model'!$B$254:$L$300,'[7]TXU model'!$B$303:$L$341,'[7]TXU model'!$B$343:$L$381,'[7]TXU model'!$B$383:$L$409,'[7]TXU model'!$B$411:$L$443</definedName>
    <definedName name="BEGINNING">'[1]Utility STD-may'!#REF!</definedName>
    <definedName name="Benefits">#REF!</definedName>
    <definedName name="Block_1">[3]assump!$I$92:$I$131</definedName>
    <definedName name="Block_2">[3]assump!$J$92:$J$131</definedName>
    <definedName name="Block_3">[3]assump!$K$92:$K$131</definedName>
    <definedName name="Block_4">[3]assump!$L$92:$L$131</definedName>
    <definedName name="BOB">#REF!</definedName>
    <definedName name="bu">[5]summary!$B$2:$B$3577</definedName>
    <definedName name="CapAct">[8]CapBud!$A$40:$EA$44</definedName>
    <definedName name="CapBud">[8]CapBud!$A$20:$EA$38</definedName>
    <definedName name="CaseName">[3]assump!$D$4</definedName>
    <definedName name="Category_Report">#REF!</definedName>
    <definedName name="CC_Spread">'[9]Tech Serv Mgr Data Entry'!$C$53:$I$133</definedName>
    <definedName name="CEActAmar">[10]PPAct!$B$18:$P$29</definedName>
    <definedName name="CEActCO">[10]PPAct!$B$210:$O$221</definedName>
    <definedName name="CEActDalh">[10]PPAct!$B$90:$O$101</definedName>
    <definedName name="CEActGA">[10]PPAct!$B$150:$O$161</definedName>
    <definedName name="CEActIA">[10]PPAct!$B$198:$O$209</definedName>
    <definedName name="CEActIL">[10]PPAct!$B$186:$O$197</definedName>
    <definedName name="CEActIRR">[10]PPAct!$B$66:$O$77</definedName>
    <definedName name="CEActKS">[10]PPAct!$B$222:$O$233</definedName>
    <definedName name="CEActKY">[10]PPAct!$B$126:$O$137</definedName>
    <definedName name="CEActLGS">[10]PPAct!$B$114:$O$125</definedName>
    <definedName name="CEActLub">[10]PPAct!$B$42:$O$53</definedName>
    <definedName name="CEActMOCk">[10]PPAct!$B$234:$O$245</definedName>
    <definedName name="CEActMOMd">[10]PPAct!$B$174:$O$185</definedName>
    <definedName name="CEActTLA">[10]PPAct!$B$102:$O$113</definedName>
    <definedName name="CEActTN">[10]PPAct!$B$138:$O$149</definedName>
    <definedName name="CEActTri">[10]PPAct!$B$54:$O$65</definedName>
    <definedName name="CEActVA">[10]PPAct!$B$162:$O$173</definedName>
    <definedName name="CEActWtxD">[10]PPAct!$B$30:$O$41</definedName>
    <definedName name="CEActWtxO">[10]PPAct!$B$78:$O$89</definedName>
    <definedName name="CEAmar">[11]Amarillo!$A$9:$N$28</definedName>
    <definedName name="CEAPT">[12]APT!$A$9:$N$27</definedName>
    <definedName name="CEBudAmar">[10]PPBud!$B$18:$P$29</definedName>
    <definedName name="CEBudCO">[10]PPBud!$B$210:$P$221</definedName>
    <definedName name="CEBudDalh">[10]PPBud!$B$90:$P$101</definedName>
    <definedName name="CEBudGA">[10]PPBud!$B$150:$P$161</definedName>
    <definedName name="CEBudIA">[10]PPBud!$B$198:$P$209</definedName>
    <definedName name="CEBudIL">[10]PPBud!$B$186:$P$197</definedName>
    <definedName name="CEBudIRR">[10]PPBud!$B$66:$P$77</definedName>
    <definedName name="CEBudKS">[10]PPBud!$B$222:$P$233</definedName>
    <definedName name="CEBudKY">[10]PPBud!$B$126:$P$137</definedName>
    <definedName name="CEBudLGS">[10]PPBud!$B$114:$P$125</definedName>
    <definedName name="CEBudLub">[10]PPBud!$B$42:$P$53</definedName>
    <definedName name="CEBudMOCk">[10]PPBud!$B$234:$P$245</definedName>
    <definedName name="CEBudMOMd">[10]PPBud!$B$174:$P$185</definedName>
    <definedName name="CEBudTLA">[10]PPBud!$B$102:$P$113</definedName>
    <definedName name="CEBudTN">[10]PPBud!$B$138:$P$149</definedName>
    <definedName name="CEBudTri">[10]PPBud!$B$54:$P$65</definedName>
    <definedName name="CEBudVA">[10]PPBud!$B$162:$P$173</definedName>
    <definedName name="CEBudWtxD">[10]PPBud!$B$30:$P$41</definedName>
    <definedName name="CEBudWtxO">[10]PPBud!$B$78:$P$89</definedName>
    <definedName name="CECO">[13]Colorado!$B$9:$W$25</definedName>
    <definedName name="CEColorado">[14]Colorado!$A$9:$N$27</definedName>
    <definedName name="CEDalh">[11]Dalhart!$A$9:$N$27</definedName>
    <definedName name="CEGA">[15]Georgia!$A$9:$N$27</definedName>
    <definedName name="CEIA">[15]Iowa!$A$9:$N$27</definedName>
    <definedName name="CEIL">[15]Illinois!$A$9:$N$27</definedName>
    <definedName name="CEIRR">[11]Irrigation!$A$9:$N$27</definedName>
    <definedName name="CEKansas">[14]Kansas!$A$9:$N$27</definedName>
    <definedName name="CEKS">[13]Kansas!$B$9:$W$25</definedName>
    <definedName name="CEKY">[15]KY!$A$9:$N$27</definedName>
    <definedName name="CELGS">[16]LGS!$A$9:$N$27</definedName>
    <definedName name="CELub">[11]Lubbock!$A$9:$N$27</definedName>
    <definedName name="CEMissouriCK">'[14]Missouri-CK'!$A$9:$N$27</definedName>
    <definedName name="CEMOCk">[13]MissouriCK!$B$9:$W$25</definedName>
    <definedName name="CEMOMd">'[15]Missouri-MidS'!$A$9:$N$27</definedName>
    <definedName name="CEMSP">[17]MSP!$A$9:$N$27</definedName>
    <definedName name="CEMTX">[18]MTX!$A$9:$N$27</definedName>
    <definedName name="CENR">[19]NonReg!$A$9:$N$27</definedName>
    <definedName name="CESSU">[20]SSU!$A$9:$N$27</definedName>
    <definedName name="CETLA">[16]TransLA!$A$9:$N$27</definedName>
    <definedName name="CETN">[15]Tennessee!$A$9:$N$27</definedName>
    <definedName name="CETri">[11]Triangle!$A$9:$N$27</definedName>
    <definedName name="CEVA">[15]Virginia!$A$9:$N$27</definedName>
    <definedName name="CEWtxD">[11]WestTxD!$A$9:$N$27</definedName>
    <definedName name="CEWtxO">[11]Other!$A$9:$N$27</definedName>
    <definedName name="COPYFROM">'[21]CASH FLOW &amp; INTEREST'!$A$190:$IV$190</definedName>
    <definedName name="copyfrom2">'[21]CASH FLOW &amp; INTEREST'!$A$22:$IV$22</definedName>
    <definedName name="COPYFROM3">'[21]CASH FLOW &amp; INTEREST'!$A$34:$IV$34</definedName>
    <definedName name="COPYFROM4">'[21]CASH FLOW &amp; INTEREST'!$A$38:$IV$38</definedName>
    <definedName name="COPYTO">'[21]CASH FLOW &amp; INTEREST'!$A$192:$IV$192</definedName>
    <definedName name="copyto2">'[21]CASH FLOW &amp; INTEREST'!$A$23:$IV$23</definedName>
    <definedName name="COPYTO3">'[21]CASH FLOW &amp; INTEREST'!$A$37:$IV$37</definedName>
    <definedName name="COPYTO4">'[21]CASH FLOW &amp; INTEREST'!$A$39:$IV$39</definedName>
    <definedName name="_xlnm.Criteria">#REF!</definedName>
    <definedName name="Criteria_MI">#REF!</definedName>
    <definedName name="CRITERIA2">'[1]Utility STD-may'!#REF!</definedName>
    <definedName name="csAllowDetailBudgeting">1</definedName>
    <definedName name="csAllowLocalConsolidation">1</definedName>
    <definedName name="csAppName">"BudgetWeb"</definedName>
    <definedName name="csDE_CorporateItems_Dim01">"="</definedName>
    <definedName name="csDE_CorporateItems_Dim02">"="</definedName>
    <definedName name="csDE_CorporateItems_Dim03">"="</definedName>
    <definedName name="csDE_CorporateItems_Dim04">"="</definedName>
    <definedName name="csDE_CorporateItems_Dim05">#REF!</definedName>
    <definedName name="csDE_CorporateItems_Dim06">"="</definedName>
    <definedName name="csDE_CorporateItems_Dim07">"="</definedName>
    <definedName name="csDE_CorporateItems_Dim08">"="</definedName>
    <definedName name="csDE_CorporateItems_Dim09">"="</definedName>
    <definedName name="csDE_CorporateItems_Dim10">"="</definedName>
    <definedName name="csDE_CorporateItemsAnchor">#REF!</definedName>
    <definedName name="csDE_IncStmtAcctsAll_Dim01">"="</definedName>
    <definedName name="csDE_IncStmtAcctsAll_Dim02">"="</definedName>
    <definedName name="csDE_IncStmtAcctsAll_Dim03">"="</definedName>
    <definedName name="csDE_IncStmtAcctsAll_Dim05">"="</definedName>
    <definedName name="csDE_IncStmtAcctsAll_Dim06">"="</definedName>
    <definedName name="csDE_IncStmtAcctsAll_Dim07">"="</definedName>
    <definedName name="csDE_IncStmtAcctsAll_Dim08">"="</definedName>
    <definedName name="csDE_IncStmtAcctsAll_Dim09">"="</definedName>
    <definedName name="csDE_IncStmtAcctsAll_Dim10">"="</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ustomer">[3]assump!$G$92:$G$131</definedName>
    <definedName name="cy_act">#REF!</definedName>
    <definedName name="cy_bud">#REF!</definedName>
    <definedName name="cy_v_bud">#REF!</definedName>
    <definedName name="cy_v_py">#REF!</definedName>
    <definedName name="DActMC">[10]EssDActMC!$A$8:$P$189</definedName>
    <definedName name="data">#REF!</definedName>
    <definedName name="_xlnm.Database">#REF!</definedName>
    <definedName name="Database_MI">#REF!</definedName>
    <definedName name="DATE">#REF!</definedName>
    <definedName name="DAYS_OUT">#REF!</definedName>
    <definedName name="DBudMC">[10]EssDBudMC!$A$8:$GN$189</definedName>
    <definedName name="Demand">[3]assump!$H$92:$H$131</definedName>
    <definedName name="DEPRECIATION">#REF!</definedName>
    <definedName name="Detail_Report">#REF!</definedName>
    <definedName name="ENERGAS_1080">#REF!</definedName>
    <definedName name="ENERGAS_1110">#REF!</definedName>
    <definedName name="EPSData">[22]EssEPS!$A$8:$CJ$45</definedName>
    <definedName name="expense_allocator">[23]Scenarios!$H$31</definedName>
    <definedName name="_xlnm.Extract">#REF!</definedName>
    <definedName name="Extract_MI">#REF!</definedName>
    <definedName name="FIND">#REF!</definedName>
    <definedName name="FIT_RATE">#REF!</definedName>
    <definedName name="FIVE">#REF!</definedName>
    <definedName name="FOUR">#REF!</definedName>
    <definedName name="gPct_Bulk_Capacity">[3]assump!$G$62:$K$62</definedName>
    <definedName name="gPct_Bulk_Count">[3]assump!$G$58:$K$58</definedName>
    <definedName name="gPct_Bulk_Volume">[3]assump!$G$60:$K$60</definedName>
    <definedName name="gPct_Com_Count">[3]assump!$G$53:$K$53</definedName>
    <definedName name="gPct_Com_Volume">[3]assump!$G$56:$K$56</definedName>
    <definedName name="gPct_Ind_Count">[3]assump!$G$54:$K$54</definedName>
    <definedName name="gPct_Ind_Volume">[3]assump!$G$57:$K$57</definedName>
    <definedName name="gPct_Network_Capacity">[3]assump!$G$63:$K$63</definedName>
    <definedName name="gPct_Network_Count">[3]assump!$G$59:$K$59</definedName>
    <definedName name="gPct_Network_Volume">[3]assump!$G$61:$K$61</definedName>
    <definedName name="gPct_Res_Count">[3]assump!$G$52:$K$52</definedName>
    <definedName name="gPct_Res_Volume">[3]assump!$G$55:$K$55</definedName>
    <definedName name="GREELEY_1080">#REF!</definedName>
    <definedName name="GREELEY_1110">#REF!</definedName>
    <definedName name="II">#REF!</definedName>
    <definedName name="IIC">#REF!</definedName>
    <definedName name="III">#REF!</definedName>
    <definedName name="IIIA_BORD">#REF!</definedName>
    <definedName name="IIIPAGE_1">#REF!</definedName>
    <definedName name="IIIPAGE_2">#REF!</definedName>
    <definedName name="IIIPAGE_2A">#REF!</definedName>
    <definedName name="IIIPAGE_3">#REF!</definedName>
    <definedName name="IIIPAGE_3A">#REF!</definedName>
    <definedName name="IIIPAGE_4">#REF!</definedName>
    <definedName name="IIIPAGE_4A">#REF!</definedName>
    <definedName name="IIIPAGE_5">#REF!</definedName>
    <definedName name="IIIPAGE_5A">#REF!</definedName>
    <definedName name="IIIPAGE_6">#REF!</definedName>
    <definedName name="IIIPAGE_6A">#REF!</definedName>
    <definedName name="IIPAGE_1">#REF!</definedName>
    <definedName name="IIPAGE_1A">#REF!</definedName>
    <definedName name="IIPAGE_2">#REF!</definedName>
    <definedName name="IIPAGE_2A">#REF!</definedName>
    <definedName name="IIPAGEENG">#REF!</definedName>
    <definedName name="IIPAGEGGC">#REF!</definedName>
    <definedName name="IIPAGETLA">#REF!</definedName>
    <definedName name="IIPAGEWKG">#REF!</definedName>
    <definedName name="ImportedData">'[24]080 - April 1080 activity'!#REF!</definedName>
    <definedName name="INPUT">#REF!</definedName>
    <definedName name="INPUT2">'[1]Utility STD-may'!#REF!</definedName>
    <definedName name="INVESTMENTS">'[1]Utility STD-may'!#REF!</definedName>
    <definedName name="IPAGE_1">#REF!</definedName>
    <definedName name="IPAGE_1A">#REF!</definedName>
    <definedName name="IPAGE_1B">#REF!</definedName>
    <definedName name="IPAGE_2">#REF!</definedName>
    <definedName name="IPAGE_3">#REF!</definedName>
    <definedName name="IPAGE_4">#REF!</definedName>
    <definedName name="IPAGE_5">#REF!</definedName>
    <definedName name="IPAGE_5A">#REF!</definedName>
    <definedName name="IPAGE_6">#REF!</definedName>
    <definedName name="IPAGE_7">#REF!</definedName>
    <definedName name="IPAGE_8">#REF!</definedName>
    <definedName name="IV">#REF!</definedName>
    <definedName name="IVPAGE_1">#REF!</definedName>
    <definedName name="lu">'[6]Rpt 1033-Feb05-Deprec. Exp.'!$J$3:$J$1706</definedName>
    <definedName name="lu_bu">#REF!</definedName>
    <definedName name="lut">'[2]adjustment 3'!$M$4:$M$371</definedName>
    <definedName name="MACROS">#REF!</definedName>
    <definedName name="mo">[5]summary!$A$2:$A$3577</definedName>
    <definedName name="MTX">#REF!</definedName>
    <definedName name="nBulk_Trans">[3]assump!$G$130:$L$130</definedName>
    <definedName name="nCommercial">[3]assump!$G$115:$L$115</definedName>
    <definedName name="nConnect">[3]assump!$G$117:$L$117</definedName>
    <definedName name="nIndustrial">[3]assump!$G$116:$L$116</definedName>
    <definedName name="nIndustrial_PL">[3]assump!$G$129:$L$129</definedName>
    <definedName name="nNetwork_Trans">[3]assump!$G$131:$L$131</definedName>
    <definedName name="nReadMeter">[3]assump!$G$120:$L$120</definedName>
    <definedName name="nResidential">[3]assump!$G$114:$L$114</definedName>
    <definedName name="nReturnCheck">[3]assump!$G$119:$L$119</definedName>
    <definedName name="nServiceCall">[3]assump!$G$118:$L$118</definedName>
    <definedName name="nTampering">[3]assump!$G$121:$L$121</definedName>
    <definedName name="NvsElapsedTime">0.00166666667064419</definedName>
    <definedName name="NvsEndTime">37210.4481587963</definedName>
    <definedName name="ONE">#REF!</definedName>
    <definedName name="OpCo_Factor">[23]Scenarios!#REF!</definedName>
    <definedName name="OUTPUT">#REF!</definedName>
    <definedName name="OUTPUT2">'[1]Utility STD-may'!#REF!</definedName>
    <definedName name="OVERNIGHT_BOR">'[1]Utility STD-may'!#REF!</definedName>
    <definedName name="PAGE_1">#REF!</definedName>
    <definedName name="PAGE_2">#REF!</definedName>
    <definedName name="PAGE_3">#REF!</definedName>
    <definedName name="PAGE_4">#REF!</definedName>
    <definedName name="PAGE_5">#REF!</definedName>
    <definedName name="PAGE_6">#REF!</definedName>
    <definedName name="PAGE_7">#N/A</definedName>
    <definedName name="PD">#REF!</definedName>
    <definedName name="PDB">#REF!</definedName>
    <definedName name="PDR">#REF!</definedName>
    <definedName name="PDW">#REF!</definedName>
    <definedName name="Planit_Data_Entry">#REF!</definedName>
    <definedName name="_xlnm.Print_Area" localSheetId="2">Calculation!$A$1:$H$48</definedName>
    <definedName name="_xlnm.Print_Area" localSheetId="3">'December 2015'!$A$1:$D$16</definedName>
    <definedName name="_xlnm.Print_Area" localSheetId="1">Methodology!$A$1:$K$87</definedName>
    <definedName name="_xlnm.Print_Area" localSheetId="4">'Wp C'!$A$1:$C$17</definedName>
    <definedName name="_xlnm.Print_Area" localSheetId="7">'Wp L - LTD'!$A$1:$J$32</definedName>
    <definedName name="_xlnm.Print_Area" localSheetId="6">'WP S'!$A$1:$M$31</definedName>
    <definedName name="_xlnm.Print_Area" localSheetId="5">'Wp s rate'!$A$1:$K$26</definedName>
    <definedName name="_xlnm.Print_Area" localSheetId="8">'Wp W - CWIP'!$A$1:$F$26</definedName>
    <definedName name="Print_Area_MI">'[25]Short Summary'!$A$7:$E$64</definedName>
    <definedName name="Print_Titles_MI">#REF!</definedName>
    <definedName name="PROPERTY">#REF!</definedName>
    <definedName name="py_act">#REF!</definedName>
    <definedName name="rpt_all">'[7]TXU model'!$B$3:$L$44,'[7]TXU model'!#REF!,'[7]TXU model'!$B$46:$L$100,'[7]TXU model'!$B$104:$L$113,'[7]TXU model'!#REF!,'[7]TXU model'!$N$3:$X$44,'[7]TXU model'!#REF!,'[7]TXU model'!$N$46:$X$100,'[7]TXU model'!$N$104:$X$113,'[7]TXU model'!#REF!,'[7]TXU model'!$Z$3:$AH$44</definedName>
    <definedName name="rpt_CorePipeline">[3]consol!$T$3:$AA$44,[3]consol!#REF!,[3]consol!$T$46:$AA$100,[3]consol!$T$103:$AA$114</definedName>
    <definedName name="rpt_DistributionSystems">[3]consol!$K$3:$R$44,[3]consol!#REF!,[3]consol!$K$46:$R$100,[3]consol!$K$103:$R$114</definedName>
    <definedName name="rpt_Network">'[7]TXU model'!$Z$3:$AH$44,'[7]TXU model'!#REF!,'[7]TXU model'!$Z$46:$AH$100</definedName>
    <definedName name="rpt_Property_Additions">'[7]TXU model'!$G$383:$L$409,'[7]TXU model'!#REF!,'[7]TXU model'!#REF!</definedName>
    <definedName name="rpt_Rev">'[7]TXU model'!$G$117:$L$164,'[7]TXU model'!#REF!,'[7]TXU model'!#REF!</definedName>
    <definedName name="rpt_TXUDistribution">'[7]TXU model'!$B$3:$L$44,'[7]TXU model'!#REF!,'[7]TXU model'!$B$46:$L$100,'[7]TXU model'!$B$104:$L$113,'[7]TXU model'!$B$117:$L$169,'[7]TXU model'!$B$235:$L$252,'[7]TXU model'!$B$254:$L$300,'[7]TXU model'!$B$303:$L$341,'[7]TXU model'!$B$343:$L$381,'[7]TXU model'!$B$383:$L$409</definedName>
    <definedName name="rpt_TXUGAS">[3]consol!$B$3:$I$44,[3]consol!#REF!,[3]consol!$B$46:$I$100,[3]consol!$B$103:$I$114</definedName>
    <definedName name="rpt_TXUPipeline">'[7]TXU model'!$N$3:$X$44,'[7]TXU model'!#REF!,'[7]TXU model'!$N$46:$X$100,'[7]TXU model'!$N$104:$X$113,'[7]TXU model'!$N$117:$X$135,'[7]TXU model'!$N$171:$X$214,'[7]TXU model'!$N$254:$X$300,'[7]TXU model'!$N$303:$X$341,'[7]TXU model'!$N$343:$X$381,'[7]TXU model'!$N$383:$X$409</definedName>
    <definedName name="sal_table">#REF!</definedName>
    <definedName name="Spread_Method">'[9]Tech Serv Mgr Data Entry'!$E$34:$Q$40</definedName>
    <definedName name="SSUBillings">[26]SSUAllocationTable!$D$8:$Y$52</definedName>
    <definedName name="TABLEI">#REF!</definedName>
    <definedName name="TABLEIIA">#REF!</definedName>
    <definedName name="TABLEIIB">#REF!</definedName>
    <definedName name="TABLEIII">#REF!</definedName>
    <definedName name="TABLEIV">#REF!</definedName>
    <definedName name="TABLEV">#REF!</definedName>
    <definedName name="TABLEVI">#REF!</definedName>
    <definedName name="Tariff_Bulk_Trans">[3]assump!$G$107:$L$107</definedName>
    <definedName name="Tariff_C">[3]assump!$G$93:$L$93</definedName>
    <definedName name="Tariff_Call">[3]assump!$G$96:$L$96</definedName>
    <definedName name="Tariff_Check">[3]assump!$G$97:$L$97</definedName>
    <definedName name="Tariff_Connect">[3]assump!$G$95:$L$95</definedName>
    <definedName name="Tariff_Ind">[3]assump!$G$94:$L$94</definedName>
    <definedName name="Tariff_Ind_PL">[3]assump!$G$106:$L$106</definedName>
    <definedName name="Tariff_Network_Trans">[3]assump!$G$108:$L$108</definedName>
    <definedName name="Tariff_R">[3]assump!$G$92:$L$92</definedName>
    <definedName name="Tariff_Read">[3]assump!$G$98:$L$98</definedName>
    <definedName name="Tariff_Tamper">[3]assump!$G$99:$L$99</definedName>
    <definedName name="TAXENG">#REF!</definedName>
    <definedName name="TAXGGC">#REF!</definedName>
    <definedName name="TAXRATE">#REF!</definedName>
    <definedName name="TAXTLA">#REF!</definedName>
    <definedName name="TAXWKG">#REF!</definedName>
    <definedName name="THREE">#REF!</definedName>
    <definedName name="TLIG_1080">#REF!</definedName>
    <definedName name="TOP_CORNER">#REF!</definedName>
    <definedName name="TP_Footer_Path" hidden="1">"S:\75886\03WELF\WS\2004 contributions\"</definedName>
    <definedName name="TP_Footer_User" hidden="1">"northc"</definedName>
    <definedName name="TP_Footer_Version" hidden="1">"v3.00"</definedName>
    <definedName name="TRANS_LA_1080">#REF!</definedName>
    <definedName name="TRANS_LA_1110">#REF!</definedName>
    <definedName name="transfer">'[2]adjustment 3'!$O$4:$O$371</definedName>
    <definedName name="TWO">#REF!</definedName>
    <definedName name="UCG_1080">#REF!</definedName>
    <definedName name="UCG_1110">#REF!</definedName>
    <definedName name="Update_Base_Case">[23]Scenarios!#REF!</definedName>
    <definedName name="V">#REF!</definedName>
    <definedName name="WKG_1080">#REF!</definedName>
    <definedName name="WKG_1110">#REF!</definedName>
    <definedName name="wrn.Benefits." hidden="1">{"Benefits Summary",#N/A,FALSE,"Benefits Info without WC Amount";"Medical and Dental Costs",#N/A,FALSE,"Benefits Info without WC Amount";"Workers' Compensation",#N/A,FALSE,"Benefits Info without WC Amount"}</definedName>
    <definedName name="x" hidden="1">{"Benefits Summary",#N/A,FALSE,"Benefits Info without WC Amount";"Medical and Dental Costs",#N/A,FALSE,"Benefits Info without WC Amount";"Workers' Compensation",#N/A,FALSE,"Benefits Info without WC Amount"}</definedName>
    <definedName name="Z_23F18827_7997_11D6_8750_00508BD3B3BA_.wvu.Cols" hidden="1">#REF!,#REF!</definedName>
    <definedName name="Z_23F18827_7997_11D6_8750_00508BD3B3BA_.wvu.PrintArea" hidden="1">#REF!</definedName>
  </definedNames>
  <calcPr calcId="152511" iterate="1"/>
</workbook>
</file>

<file path=xl/calcChain.xml><?xml version="1.0" encoding="utf-8"?>
<calcChain xmlns="http://schemas.openxmlformats.org/spreadsheetml/2006/main">
  <c r="I14" i="3" l="1"/>
  <c r="K14" i="3" s="1"/>
  <c r="N14" i="3"/>
  <c r="B10" i="14"/>
  <c r="F12" i="13" l="1"/>
  <c r="N13" i="3" l="1"/>
  <c r="I13" i="3" s="1"/>
  <c r="C24" i="2" l="1"/>
  <c r="I12" i="5" l="1"/>
  <c r="E22" i="3" l="1"/>
  <c r="E20" i="3" l="1"/>
  <c r="I26" i="5" l="1"/>
  <c r="D28" i="5"/>
  <c r="G24" i="1" s="1"/>
  <c r="N14" i="1" s="1"/>
  <c r="G28" i="5"/>
  <c r="H28" i="5"/>
  <c r="I13" i="5"/>
  <c r="I14" i="5"/>
  <c r="I16" i="5"/>
  <c r="I17" i="5"/>
  <c r="I18" i="5"/>
  <c r="I19" i="5"/>
  <c r="I22" i="5"/>
  <c r="I23" i="5"/>
  <c r="I24" i="5"/>
  <c r="I25" i="5"/>
  <c r="E13" i="3"/>
  <c r="N12" i="3"/>
  <c r="I12" i="3" s="1"/>
  <c r="K12" i="3" s="1"/>
  <c r="B23" i="3"/>
  <c r="B22" i="3"/>
  <c r="B21" i="3"/>
  <c r="B20" i="3"/>
  <c r="B19" i="3"/>
  <c r="B18" i="3"/>
  <c r="B17" i="3"/>
  <c r="B16" i="3"/>
  <c r="B15" i="3"/>
  <c r="B14" i="3"/>
  <c r="B13" i="3"/>
  <c r="B12" i="3"/>
  <c r="E19" i="3"/>
  <c r="G30" i="1"/>
  <c r="E18" i="3"/>
  <c r="E17" i="3"/>
  <c r="G17" i="3" s="1"/>
  <c r="H17" i="3" s="1"/>
  <c r="E16" i="3"/>
  <c r="E15" i="3"/>
  <c r="E14" i="3"/>
  <c r="E21" i="3"/>
  <c r="G21" i="3" s="1"/>
  <c r="E23" i="3"/>
  <c r="G23" i="3" s="1"/>
  <c r="E12" i="3"/>
  <c r="F25" i="3"/>
  <c r="G20" i="3" s="1"/>
  <c r="G28" i="1"/>
  <c r="N16" i="1" s="1"/>
  <c r="I15" i="5"/>
  <c r="O28" i="1"/>
  <c r="N15" i="1"/>
  <c r="A3" i="1"/>
  <c r="A3" i="12" s="1"/>
  <c r="C25" i="3"/>
  <c r="G14" i="3" l="1"/>
  <c r="M14" i="3" s="1"/>
  <c r="G12" i="3"/>
  <c r="M12" i="3" s="1"/>
  <c r="G15" i="3"/>
  <c r="H15" i="3" s="1"/>
  <c r="K15" i="3" s="1"/>
  <c r="D38" i="1"/>
  <c r="G18" i="3"/>
  <c r="H18" i="3" s="1"/>
  <c r="K18" i="3" s="1"/>
  <c r="G13" i="3"/>
  <c r="M13" i="3" s="1"/>
  <c r="I25" i="3"/>
  <c r="I28" i="5"/>
  <c r="J28" i="5" s="1"/>
  <c r="G25" i="1" s="1"/>
  <c r="O27" i="1" s="1"/>
  <c r="N17" i="1"/>
  <c r="O14" i="1" s="1"/>
  <c r="G19" i="3"/>
  <c r="G22" i="3"/>
  <c r="G16" i="3"/>
  <c r="H16" i="3" s="1"/>
  <c r="K16" i="3" s="1"/>
  <c r="F28" i="5"/>
  <c r="E25" i="3"/>
  <c r="G22" i="1" s="1"/>
  <c r="K17" i="3"/>
  <c r="N23" i="1" l="1"/>
  <c r="N26" i="1" s="1"/>
  <c r="L14" i="3"/>
  <c r="K13" i="3"/>
  <c r="G25" i="3"/>
  <c r="I28" i="3" s="1"/>
  <c r="L13" i="3" s="1"/>
  <c r="O15" i="1"/>
  <c r="O16" i="1"/>
  <c r="N24" i="1"/>
  <c r="N27" i="1" s="1"/>
  <c r="I12" i="13" l="1"/>
  <c r="J12" i="13" s="1"/>
  <c r="I14" i="13"/>
  <c r="I16" i="13"/>
  <c r="I18" i="13"/>
  <c r="I20" i="13"/>
  <c r="I22" i="13"/>
  <c r="I15" i="13"/>
  <c r="I17" i="13"/>
  <c r="I19" i="13"/>
  <c r="I21" i="13"/>
  <c r="O17" i="1"/>
  <c r="I23" i="13"/>
  <c r="P27" i="1"/>
  <c r="N28" i="1"/>
  <c r="P28" i="1" s="1"/>
  <c r="P32" i="1" s="1"/>
  <c r="E14" i="13" l="1"/>
  <c r="E16" i="13"/>
  <c r="E18" i="13"/>
  <c r="E20" i="13"/>
  <c r="E22" i="13"/>
  <c r="E15" i="13"/>
  <c r="E17" i="13"/>
  <c r="E19" i="13"/>
  <c r="E21" i="13"/>
  <c r="L12" i="3"/>
  <c r="L15" i="3"/>
  <c r="L16" i="3"/>
  <c r="L17" i="3"/>
  <c r="L18" i="3"/>
  <c r="E23" i="13"/>
  <c r="N29" i="1"/>
  <c r="L23" i="3"/>
  <c r="L22" i="3"/>
  <c r="L19" i="3"/>
  <c r="H22" i="3"/>
  <c r="K22" i="3" s="1"/>
  <c r="H23" i="3"/>
  <c r="K23" i="3" s="1"/>
  <c r="L20" i="3"/>
  <c r="H20" i="3"/>
  <c r="K20" i="3" s="1"/>
  <c r="H21" i="3"/>
  <c r="K21" i="3" s="1"/>
  <c r="L21" i="3"/>
  <c r="H19" i="3"/>
  <c r="K19" i="3" s="1"/>
  <c r="H25" i="3" l="1"/>
  <c r="K25" i="3"/>
  <c r="F13" i="13" l="1"/>
  <c r="H28" i="3"/>
  <c r="C14" i="13" s="1"/>
  <c r="F14" i="13" s="1"/>
  <c r="C19" i="13"/>
  <c r="F19" i="13" s="1"/>
  <c r="C16" i="13"/>
  <c r="F16" i="13" s="1"/>
  <c r="C18" i="13"/>
  <c r="F18" i="13" s="1"/>
  <c r="C17" i="13"/>
  <c r="F17" i="13" s="1"/>
  <c r="C20" i="13"/>
  <c r="F20" i="13" s="1"/>
  <c r="C22" i="13"/>
  <c r="F22" i="13" s="1"/>
  <c r="C23" i="13"/>
  <c r="F23" i="13" s="1"/>
  <c r="G23" i="1" l="1"/>
  <c r="L28" i="3"/>
  <c r="C15" i="13"/>
  <c r="F15" i="13" s="1"/>
  <c r="C21" i="13"/>
  <c r="F21" i="13" s="1"/>
  <c r="J13" i="13"/>
  <c r="D36" i="1" l="1"/>
  <c r="O26" i="1"/>
  <c r="P26" i="1" s="1"/>
  <c r="P29" i="1" l="1"/>
  <c r="P31" i="1"/>
  <c r="P33" i="1" s="1"/>
  <c r="D40" i="1"/>
  <c r="C10" i="14" s="1"/>
  <c r="H22" i="13"/>
  <c r="J22" i="13" s="1"/>
  <c r="H17" i="13"/>
  <c r="J17" i="13" s="1"/>
  <c r="H15" i="13"/>
  <c r="J15" i="13" s="1"/>
  <c r="H18" i="13"/>
  <c r="J18" i="13" s="1"/>
  <c r="H21" i="13"/>
  <c r="J21" i="13" s="1"/>
  <c r="H16" i="13"/>
  <c r="J16" i="13" s="1"/>
  <c r="H20" i="13"/>
  <c r="J20" i="13" s="1"/>
  <c r="H19" i="13"/>
  <c r="J19" i="13" s="1"/>
  <c r="H23" i="13"/>
  <c r="J23" i="13" s="1"/>
  <c r="H14" i="13"/>
  <c r="J14" i="13" s="1"/>
</calcChain>
</file>

<file path=xl/comments1.xml><?xml version="1.0" encoding="utf-8"?>
<comments xmlns="http://schemas.openxmlformats.org/spreadsheetml/2006/main">
  <authors>
    <author>Buchanan</author>
  </authors>
  <commentList>
    <comment ref="G23" authorId="0" shapeId="0">
      <text>
        <r>
          <rPr>
            <b/>
            <sz val="9"/>
            <color indexed="81"/>
            <rFont val="Tahoma"/>
            <family val="2"/>
          </rPr>
          <t>Buchanan:
Change cell pointer each month</t>
        </r>
      </text>
    </comment>
  </commentList>
</comments>
</file>

<file path=xl/comments2.xml><?xml version="1.0" encoding="utf-8"?>
<comments xmlns="http://schemas.openxmlformats.org/spreadsheetml/2006/main">
  <authors>
    <author>Buchanan</author>
  </authors>
  <commentList>
    <comment ref="B10" authorId="0" shapeId="0">
      <text>
        <r>
          <rPr>
            <b/>
            <sz val="9"/>
            <color indexed="81"/>
            <rFont val="Tahoma"/>
            <family val="2"/>
          </rPr>
          <t>Buchanan:
Update Cell pointer each month</t>
        </r>
      </text>
    </comment>
  </commentList>
</comments>
</file>

<file path=xl/comments3.xml><?xml version="1.0" encoding="utf-8"?>
<comments xmlns="http://schemas.openxmlformats.org/spreadsheetml/2006/main">
  <authors>
    <author>Buchanan</author>
    <author>Becky Buchanan</author>
  </authors>
  <commentList>
    <comment ref="H7" authorId="0" shapeId="0">
      <text>
        <r>
          <rPr>
            <b/>
            <sz val="9"/>
            <color indexed="81"/>
            <rFont val="Tahoma"/>
            <family val="2"/>
          </rPr>
          <t>Buchanan:
4310.30135
and 4310.30147</t>
        </r>
      </text>
    </comment>
    <comment ref="I7" authorId="0" shapeId="0">
      <text>
        <r>
          <rPr>
            <b/>
            <sz val="9"/>
            <color indexed="81"/>
            <rFont val="Tahoma"/>
            <family val="2"/>
          </rPr>
          <t>Buchanan:
4310.30121
(cr side of entry is 1650.13035 Prepaid Nations Bk of TX).</t>
        </r>
      </text>
    </comment>
    <comment ref="H8" authorId="0" shapeId="0">
      <text>
        <r>
          <rPr>
            <b/>
            <sz val="9"/>
            <color indexed="81"/>
            <rFont val="Tahoma"/>
            <family val="2"/>
          </rPr>
          <t>Buchanan:
4310.30135
and 4310.30147</t>
        </r>
      </text>
    </comment>
    <comment ref="I8" authorId="0" shapeId="0">
      <text>
        <r>
          <rPr>
            <b/>
            <sz val="9"/>
            <color indexed="81"/>
            <rFont val="Tahoma"/>
            <family val="2"/>
          </rPr>
          <t>Buchanan:
4310.30120 and 30121</t>
        </r>
      </text>
    </comment>
    <comment ref="C9" authorId="0" shapeId="0">
      <text>
        <r>
          <rPr>
            <b/>
            <sz val="9"/>
            <color indexed="81"/>
            <rFont val="Tahoma"/>
            <family val="2"/>
          </rPr>
          <t>Buchanan:
Utility Only (per Cagle instructions).</t>
        </r>
      </text>
    </comment>
    <comment ref="S12"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13"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14"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15"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16"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17"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18"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19"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20"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21"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22"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 ref="S23" authorId="1" shapeId="0">
      <text>
        <r>
          <rPr>
            <b/>
            <sz val="8"/>
            <color indexed="81"/>
            <rFont val="Tahoma"/>
            <family val="2"/>
          </rPr>
          <t>Becky Buchanan:</t>
        </r>
        <r>
          <rPr>
            <sz val="8"/>
            <color indexed="81"/>
            <rFont val="Tahoma"/>
            <family val="2"/>
          </rPr>
          <t xml:space="preserve">
Typically, Bank Admin Fees are prepaid in Nov and amortized over 12 months beg in Nov.</t>
        </r>
      </text>
    </comment>
  </commentList>
</comments>
</file>

<file path=xl/sharedStrings.xml><?xml version="1.0" encoding="utf-8"?>
<sst xmlns="http://schemas.openxmlformats.org/spreadsheetml/2006/main" count="312" uniqueCount="227">
  <si>
    <t>S = Average short-term debt.</t>
  </si>
  <si>
    <t>s = Short-term debt interest rate.</t>
  </si>
  <si>
    <t>D = Long-term debt.</t>
  </si>
  <si>
    <t>d = Long-term debt interest rate.</t>
  </si>
  <si>
    <t>W = Average balance in construction work in progress.</t>
  </si>
  <si>
    <t>P = Preferred stock</t>
  </si>
  <si>
    <t>p = Preferred stock cost rate.</t>
  </si>
  <si>
    <t>See Wp L Rate</t>
  </si>
  <si>
    <t>See Wp S</t>
  </si>
  <si>
    <t>See Wp W</t>
  </si>
  <si>
    <t>Line</t>
  </si>
  <si>
    <t>No.</t>
  </si>
  <si>
    <t>Formulae:</t>
  </si>
  <si>
    <t>Atmos Energy Corporation</t>
  </si>
  <si>
    <t>Computation of AFUDC Rate</t>
  </si>
  <si>
    <t>Description</t>
  </si>
  <si>
    <t>Amounts</t>
  </si>
  <si>
    <t>References</t>
  </si>
  <si>
    <t>(a)</t>
  </si>
  <si>
    <t>(b)</t>
  </si>
  <si>
    <t>(c)</t>
  </si>
  <si>
    <t>Where:</t>
  </si>
  <si>
    <t>Amount</t>
  </si>
  <si>
    <t>Average</t>
  </si>
  <si>
    <t>Outstanding</t>
  </si>
  <si>
    <t>Interest</t>
  </si>
  <si>
    <t>Paid [1]</t>
  </si>
  <si>
    <t>Calculated</t>
  </si>
  <si>
    <t>Rate</t>
  </si>
  <si>
    <t>Issue</t>
  </si>
  <si>
    <t>Date</t>
  </si>
  <si>
    <t>Balance</t>
  </si>
  <si>
    <t>Amortization</t>
  </si>
  <si>
    <t>of Debt</t>
  </si>
  <si>
    <t>Costs</t>
  </si>
  <si>
    <t>Total</t>
  </si>
  <si>
    <t>(d)</t>
  </si>
  <si>
    <t>(e)</t>
  </si>
  <si>
    <t>(f)</t>
  </si>
  <si>
    <t>(g)</t>
  </si>
  <si>
    <t>(h)</t>
  </si>
  <si>
    <t>Cost</t>
  </si>
  <si>
    <t>Adjustments</t>
  </si>
  <si>
    <t>Adjusted</t>
  </si>
  <si>
    <t>Results: [1]</t>
  </si>
  <si>
    <t>Metholodogy</t>
  </si>
  <si>
    <t>CWIP</t>
  </si>
  <si>
    <t xml:space="preserve">    A[i]=Gross allowance for borrowed funds used during construction rate.  </t>
  </si>
  <si>
    <t xml:space="preserve">    A[e]=Allowance for other funds used during construction rate.  </t>
  </si>
  <si>
    <t>(17) "Allowance for funds used during construction" includes the net cost for the period of construction of</t>
  </si>
  <si>
    <t>borrowed funds used for construction purposes and a reasonable rate on other funds when so used, not to</t>
  </si>
  <si>
    <t>exceed without prior approval of the Commission allowances computed in accordance with the formula</t>
  </si>
  <si>
    <t>prescribed in paragraph (a) below, except when such other funds are used for exploration and development or</t>
  </si>
  <si>
    <t>leases acquired after October 7, 1969, no allowance on such other funds shall be included in these accounts.</t>
  </si>
  <si>
    <t>No allowance for funds used during construction charges shall be included in these accounts upon</t>
  </si>
  <si>
    <t xml:space="preserve">expenditures for construction projects which have been abandoned.  </t>
  </si>
  <si>
    <t xml:space="preserve">(a) The formula and elements for the computation of the allowance for funds used during construction shall be: </t>
  </si>
  <si>
    <t>NOTE: When a part only of a plant or project is placed in operation or is completed and ready for service but</t>
  </si>
  <si>
    <t>the construction work as a whole is incomplete, that part of the cost of the property placed in operation, or</t>
  </si>
  <si>
    <t>ready for service, shall be treated as "Gas Utility Plant" and allowance for funds used during construction</t>
  </si>
  <si>
    <t>thereon as a charge to construction shall cease. Allowance for funds used during construction on that part of</t>
  </si>
  <si>
    <t>the cost of the plant which is incomplete may be continued as a charge to construction until such time as it is</t>
  </si>
  <si>
    <t xml:space="preserve">placed in operation or is ready for service, except as limited in item 17, above.  </t>
  </si>
  <si>
    <t>rate granted common equity in the last rate proceeding before the ratemaking body having primary rate</t>
  </si>
  <si>
    <t>available.</t>
  </si>
  <si>
    <r>
      <t xml:space="preserve">(b) The rates shall be determined annually. The balances for long-term debt </t>
    </r>
    <r>
      <rPr>
        <sz val="10"/>
        <color indexed="10"/>
        <rFont val="Arial"/>
        <family val="2"/>
      </rPr>
      <t>[1]</t>
    </r>
    <r>
      <rPr>
        <sz val="10"/>
        <rFont val="Arial"/>
        <family val="2"/>
      </rPr>
      <t>, preferred stock and common</t>
    </r>
  </si>
  <si>
    <r>
      <t xml:space="preserve">equity </t>
    </r>
    <r>
      <rPr>
        <sz val="10"/>
        <color indexed="10"/>
        <rFont val="Arial"/>
        <family val="2"/>
      </rPr>
      <t>[2]</t>
    </r>
    <r>
      <rPr>
        <sz val="10"/>
        <rFont val="Arial"/>
        <family val="2"/>
      </rPr>
      <t xml:space="preserve"> shall be the actual book balances as of the end of the prior year. The cost rates for long-term debt and</t>
    </r>
  </si>
  <si>
    <r>
      <t xml:space="preserve">jurisdiction </t>
    </r>
    <r>
      <rPr>
        <sz val="10"/>
        <color indexed="10"/>
        <rFont val="Arial"/>
        <family val="2"/>
      </rPr>
      <t>[3]</t>
    </r>
    <r>
      <rPr>
        <sz val="10"/>
        <rFont val="Arial"/>
        <family val="2"/>
      </rPr>
      <t>. If such cost rate is not available, the average rate actually earned during the preceding three years</t>
    </r>
  </si>
  <si>
    <r>
      <t>[2]</t>
    </r>
    <r>
      <rPr>
        <sz val="10"/>
        <rFont val="Arial"/>
        <family val="2"/>
      </rPr>
      <t xml:space="preserve"> Please see Wp C.</t>
    </r>
  </si>
  <si>
    <r>
      <t xml:space="preserve">shall be used. The short-term debt balances </t>
    </r>
    <r>
      <rPr>
        <sz val="10"/>
        <color indexed="10"/>
        <rFont val="Arial"/>
        <family val="2"/>
      </rPr>
      <t>[4]</t>
    </r>
    <r>
      <rPr>
        <sz val="10"/>
        <rFont val="Arial"/>
        <family val="2"/>
      </rPr>
      <t>and related cost and the average balance for construction work in</t>
    </r>
  </si>
  <si>
    <r>
      <t xml:space="preserve">progress </t>
    </r>
    <r>
      <rPr>
        <sz val="10"/>
        <color indexed="10"/>
        <rFont val="Arial"/>
        <family val="2"/>
      </rPr>
      <t xml:space="preserve">[5] </t>
    </r>
    <r>
      <rPr>
        <sz val="10"/>
        <rFont val="Arial"/>
        <family val="2"/>
      </rPr>
      <t>shall be estimated for the current year with appropriate adjustments as actual data becomes</t>
    </r>
  </si>
  <si>
    <r>
      <t>[4]</t>
    </r>
    <r>
      <rPr>
        <sz val="10"/>
        <rFont val="Arial"/>
        <family val="2"/>
      </rPr>
      <t xml:space="preserve"> Please see Wp S.</t>
    </r>
  </si>
  <si>
    <t>18 CFR Part 201, Gas Plant Instructions, Components of construction costs, item 17.</t>
  </si>
  <si>
    <t>Per 18 CFR Part 201, Gas Plant Instructions, Components of construction costs, item 17.</t>
  </si>
  <si>
    <t>Commitment</t>
  </si>
  <si>
    <t>The USOA appears to contemplate AFUDC booked to individual projects based upon the length of time the</t>
  </si>
  <si>
    <t>project is in progress. For example, a project remaining open for 85 days would receive 85 days of interest</t>
  </si>
  <si>
    <t>recorded monthly based upon the cost rate applicable for each month.</t>
  </si>
  <si>
    <t>Projected</t>
  </si>
  <si>
    <t>[1]</t>
  </si>
  <si>
    <t>Computation of Commitment Fee Rate and Average Outstanding Balance</t>
  </si>
  <si>
    <t>Actual Short-</t>
  </si>
  <si>
    <t xml:space="preserve">Term Debt </t>
  </si>
  <si>
    <t>Rate without</t>
  </si>
  <si>
    <t>Commitment Fees</t>
  </si>
  <si>
    <t>Percentage</t>
  </si>
  <si>
    <t>w/o Commitment</t>
  </si>
  <si>
    <t>Fees</t>
  </si>
  <si>
    <t>Annualized</t>
  </si>
  <si>
    <t>Fee Percentage</t>
  </si>
  <si>
    <t>[2]</t>
  </si>
  <si>
    <t>Ai = Gross allowance for borrowed funds used during construction rate.</t>
  </si>
  <si>
    <t>Ae = Allowance for other funds used during construction rate.</t>
  </si>
  <si>
    <t>Ai=</t>
  </si>
  <si>
    <t>Ae=</t>
  </si>
  <si>
    <t>A(i+e)=</t>
  </si>
  <si>
    <t>(i)</t>
  </si>
  <si>
    <t>Month</t>
  </si>
  <si>
    <t>Weighted</t>
  </si>
  <si>
    <t>Computation of Average CWIP Balance</t>
  </si>
  <si>
    <t xml:space="preserve">Days in </t>
  </si>
  <si>
    <t>Annual</t>
  </si>
  <si>
    <r>
      <t>of the Commission's Regulations Under the Natural Gas Act</t>
    </r>
    <r>
      <rPr>
        <sz val="10"/>
        <rFont val="Arial"/>
        <family val="2"/>
      </rPr>
      <t>. The cost rate for common equity shall be the</t>
    </r>
  </si>
  <si>
    <r>
      <t xml:space="preserve">preferred stock shall be the weighted average cost determined in the manner indicated in </t>
    </r>
    <r>
      <rPr>
        <u/>
        <sz val="10"/>
        <color indexed="10"/>
        <rFont val="Arial"/>
        <family val="2"/>
      </rPr>
      <t>subpart D of part 154</t>
    </r>
  </si>
  <si>
    <t>Ai = s(S/W)+d(D/(D+P+C))(1-S/W)</t>
  </si>
  <si>
    <t>c = Common equity cost rate.</t>
  </si>
  <si>
    <t>C = Common equity</t>
  </si>
  <si>
    <t>(update each Oct w/ prior fiscal year-end balance &amp; detail)</t>
  </si>
  <si>
    <t>(update each Oct w/ prior fiscal year-end balance)</t>
  </si>
  <si>
    <t>(Utility Only)</t>
  </si>
  <si>
    <t>[1] preliminary</t>
  </si>
  <si>
    <t>Fee Portion [1]</t>
  </si>
  <si>
    <t>Outstanding [1]</t>
  </si>
  <si>
    <t>Atmos Energy Corporation - Utility Only</t>
  </si>
  <si>
    <t>Common Equity Balance</t>
  </si>
  <si>
    <t>Annual Rate</t>
  </si>
  <si>
    <t>Monthly Average</t>
  </si>
  <si>
    <t>[1] If the short-term debt balance (line 13) is greater than the average balance in construction work in progress (line 21),</t>
  </si>
  <si>
    <t>MTD Daily</t>
  </si>
  <si>
    <t>Admin costs &amp;</t>
  </si>
  <si>
    <t>Computation of Long-term Debt Balance and Rate - Utility Only</t>
  </si>
  <si>
    <t>Common Equity Balance (Consolidated)</t>
  </si>
  <si>
    <t xml:space="preserve">  Source of actuals:  Treasury STD report, Utility only: col (b) is cell C43"Month-to-Date Average Outstanding", col (e) is cell D39 total "Interest Expense", col (f) is cell E39 total "Commitment Fees".</t>
  </si>
  <si>
    <t xml:space="preserve">  As monthly actuals replace budget data, Compare col (i) int rate to the Treasury STD report, Utility only cell C46 "Above Rates Net of Commitment Fees."  Should be the same.</t>
  </si>
  <si>
    <t xml:space="preserve">  Projections and actuals exclude offsetting ST Investments and Int income.</t>
  </si>
  <si>
    <t xml:space="preserve">  Colm (f) now includes the amort of upfront admin costs on the $350M Revolving line of credit - acct 4310.30121.  Oct04 includes Bridge Loan for TXU acquisition.</t>
  </si>
  <si>
    <t>Ae = [1-S/W][p(P/(D+P+C))+c(C/(D+P+C))]</t>
  </si>
  <si>
    <t>The rate agreed to in this proceeding was 10.5%.</t>
  </si>
  <si>
    <t>[3]</t>
  </si>
  <si>
    <t>(update with new budget projections each October - from B.Stroud)</t>
  </si>
  <si>
    <t>ANB</t>
  </si>
  <si>
    <t>commitment fee</t>
  </si>
  <si>
    <t>per STD rpt</t>
  </si>
  <si>
    <t>[2] Actual Book Balances as of the end of the prior fiscal year.</t>
  </si>
  <si>
    <t>Calculated Interest &amp; Commitment Fee Average Annual Rate</t>
  </si>
  <si>
    <t>4.95% Sr Note due 10/15/2014</t>
  </si>
  <si>
    <t>5.95% Sr Note due 10/15/2034</t>
  </si>
  <si>
    <t>[3] The predominant jurisdiction for Atmos is MidTX business unit.</t>
  </si>
  <si>
    <t>A[i]</t>
  </si>
  <si>
    <t>A[e]</t>
  </si>
  <si>
    <t>A[i+e]</t>
  </si>
  <si>
    <t>[1] If the average daily short-term debt outstanding is greater than the average balance in construction work in progress, only the short-term rate is indicated.</t>
  </si>
  <si>
    <t>Total STD</t>
  </si>
  <si>
    <t>(before each new month, hard key previous month in columns b, c, e &amp; f)</t>
  </si>
  <si>
    <t xml:space="preserve">AFUDC </t>
  </si>
  <si>
    <t>Atmos Energy Corporation - Utility</t>
  </si>
  <si>
    <t>RUT</t>
  </si>
  <si>
    <t>of Treasury Lock</t>
  </si>
  <si>
    <t>bank admin fees</t>
  </si>
  <si>
    <t>Nations Revolver</t>
  </si>
  <si>
    <t>Admin/Commitment</t>
  </si>
  <si>
    <t>4310.30120</t>
  </si>
  <si>
    <t>only the short-term rate is indicated. (line 14)</t>
  </si>
  <si>
    <t xml:space="preserve"> </t>
  </si>
  <si>
    <t>Instructions for preparing monthly report:</t>
  </si>
  <si>
    <t>Use previous month's AFUDC report file as a shell and save with current month's name.</t>
  </si>
  <si>
    <r>
      <t xml:space="preserve">In general, cells containing </t>
    </r>
    <r>
      <rPr>
        <sz val="10"/>
        <color indexed="12"/>
        <rFont val="Arial"/>
        <family val="2"/>
      </rPr>
      <t>blue</t>
    </r>
    <r>
      <rPr>
        <sz val="10"/>
        <rFont val="Arial"/>
        <family val="2"/>
      </rPr>
      <t xml:space="preserve"> font will require edit.</t>
    </r>
  </si>
  <si>
    <r>
      <t xml:space="preserve">Always start on tab "Wp s rate".  Hard key (copy&gt;past special&gt; value) over the last month rates (as opposed to formula calc) and change font color from </t>
    </r>
    <r>
      <rPr>
        <sz val="10"/>
        <color indexed="12"/>
        <rFont val="Arial"/>
        <family val="2"/>
      </rPr>
      <t>blue</t>
    </r>
    <r>
      <rPr>
        <sz val="10"/>
        <rFont val="Arial"/>
        <family val="2"/>
      </rPr>
      <t xml:space="preserve"> to black.  Go down one line (to the current month) and remove yellow highlight).</t>
    </r>
  </si>
  <si>
    <t>Go to the "MoYr" tab and change the tab name to the current month.  On that worksheet, go to line 3 and change the date, and update the cell reference in B10.</t>
  </si>
  <si>
    <t>Go to the "Calculation" tab and update the cell reference in G23.  If preferred stock has been issued, input data in G26 &amp; G27.  If/when MidTX receives a newly authorized ROE, update the rate in cell G29 (see note 3 on Calculation tab for justification; utilize the largest Atmos juris for ROE).</t>
  </si>
  <si>
    <t>In Oracle, run a 12 mth RUT balance sheet on the current AFUDC month (this will be prelim, as typically current month will not yet be closed).  If you save this file in excel for reference or as a workpaper, make sure to indicate it is a preliminary balance sheet.</t>
  </si>
  <si>
    <r>
      <t xml:space="preserve">Go to the "WP W - CWIP" tab and copy all data from cells B11-C22 and paste on cell B10.  Update the month label in B22 and Delete the amount in C22. Utilizing the RUT Balance Sheet, update the CWIP amount in cells C21 &amp; C22.  Remove yellow highlight from C21 and change font from </t>
    </r>
    <r>
      <rPr>
        <sz val="10"/>
        <color indexed="12"/>
        <rFont val="Arial"/>
        <family val="2"/>
      </rPr>
      <t>blue</t>
    </r>
    <r>
      <rPr>
        <sz val="10"/>
        <rFont val="Arial"/>
        <family val="2"/>
      </rPr>
      <t xml:space="preserve"> to black, as this should now be the final CWIP for that month, but yellow highlight C22 and indicate note [1] since amt is preliminary for current month.  On line 3, update the date.</t>
    </r>
  </si>
  <si>
    <t>In Oracle, do a GL account inquiry on 4310.30121 for the current month.  Need to analyze the activity to determine the monthly bank fees amortized for the Short Term revolving line of credit (not the commitment fees).  If the current month is not yet posted to G/L, contact A.Jacob for the amount.</t>
  </si>
  <si>
    <t>On tab "Wp S" input the current months bank fees in colm R (see step above for source of data).</t>
  </si>
  <si>
    <t>Obtain the current month's STD Report from Treasury Dept (Rates Dept saves a copy each month under Data&gt;Short Term Debt).  From the rpt, identify the following amounts from the "Utility STD" tab of the report:  total "Month-to-Date Average Outstanding", total "Interest Exp", and "Commitment Fees" by bank.</t>
  </si>
  <si>
    <r>
      <t xml:space="preserve">On tab "Wp S", in Col C replace the budge amt with the current months actual Short Term Debt "Utility Only MTD Avg Outstanding" (see above step for source) .  Change font from </t>
    </r>
    <r>
      <rPr>
        <sz val="10"/>
        <color indexed="12"/>
        <rFont val="Arial"/>
        <family val="2"/>
      </rPr>
      <t>blue</t>
    </r>
    <r>
      <rPr>
        <sz val="10"/>
        <rFont val="Arial"/>
        <family val="2"/>
      </rPr>
      <t xml:space="preserve"> to black and remove yellow highlight.  Next move over to Col H. and replace the formula with the current months actual Interest paid.  Change font from </t>
    </r>
    <r>
      <rPr>
        <sz val="10"/>
        <color indexed="12"/>
        <rFont val="Arial"/>
        <family val="2"/>
      </rPr>
      <t>blue</t>
    </r>
    <r>
      <rPr>
        <sz val="10"/>
        <rFont val="Arial"/>
        <family val="2"/>
      </rPr>
      <t xml:space="preserve"> to black and remove yellow highlight.  In Col I "Admin Costs &amp; Commitment Fee", copy the formula from the previous month down to the current month, thus replacing the budget amt with a formula calc.  Change font from </t>
    </r>
    <r>
      <rPr>
        <sz val="10"/>
        <color indexed="12"/>
        <rFont val="Arial"/>
        <family val="2"/>
      </rPr>
      <t>blue</t>
    </r>
    <r>
      <rPr>
        <sz val="10"/>
        <rFont val="Arial"/>
        <family val="2"/>
      </rPr>
      <t xml:space="preserve"> to black and remove yellow highlight.  In Colm J, for the current month, delete the "[1]" note reference.  In Colm M "Projected Annual Rate w/o Commitment Fees", copy the formula from the previous month down to the current month, thus replacing the budget amt with a formula.  In colm O,P,Q input the current month Commitment Fees from Treasury STD rpt &amp; remove yellow highlight.</t>
    </r>
  </si>
  <si>
    <t>Tabs "WP C" and "WP L - LTD" are only updated annually after fiscal year end.</t>
  </si>
  <si>
    <t>Do a final review of all tabs and data and if satisfied with reasonable results on "MoYr" tab, save the file (read only) to W:\Revenue Requirements\Data\AFUDC Calculation.  Email the rate to Amanda Daugherty and Cc: Meziere, Daniel; Schneider, Jason; Petersen, Thomas H.; Cagle, James C.; Sterna, Brennon, attaching the protected file as support for the calculation.</t>
  </si>
  <si>
    <t>6/2007</t>
  </si>
  <si>
    <t>9.40% First Mortgage Bond J due May 2021/RET 2005</t>
  </si>
  <si>
    <t>6.75% Debentures Unsecured due July 2028</t>
  </si>
  <si>
    <t>9.75% First Mortgage Bond Q due Apr 2020/RET 2005</t>
  </si>
  <si>
    <t>9.32% First Mortgage Bond T due June 2021/RET 2005</t>
  </si>
  <si>
    <t>8.77% First Mortgage Bond U due May 2022/RET 2005</t>
  </si>
  <si>
    <t>6.67% MTN A1 due Dec 2025</t>
  </si>
  <si>
    <t>6.35% Sr Note due 6/15/2017</t>
  </si>
  <si>
    <t>Suntrust 5 yr</t>
  </si>
  <si>
    <t>LT capital</t>
  </si>
  <si>
    <t>ST capital</t>
  </si>
  <si>
    <t>ltd</t>
  </si>
  <si>
    <t>rate</t>
  </si>
  <si>
    <t>wt</t>
  </si>
  <si>
    <t>Avg Cost of Construction Funding</t>
  </si>
  <si>
    <t>LT Cap Structure</t>
  </si>
  <si>
    <t>wtd rate</t>
  </si>
  <si>
    <t>Total LT Capital</t>
  </si>
  <si>
    <t>Easier to Understand What's Happening Layout:</t>
  </si>
  <si>
    <t>STD</t>
  </si>
  <si>
    <t>LTD</t>
  </si>
  <si>
    <t>Common Eq</t>
  </si>
  <si>
    <r>
      <t xml:space="preserve">Total Interest (A </t>
    </r>
    <r>
      <rPr>
        <vertAlign val="subscript"/>
        <sz val="12"/>
        <rFont val="Arial"/>
        <family val="2"/>
      </rPr>
      <t>i</t>
    </r>
    <r>
      <rPr>
        <sz val="12"/>
        <rFont val="Arial"/>
        <family val="2"/>
      </rPr>
      <t xml:space="preserve"> )</t>
    </r>
  </si>
  <si>
    <r>
      <t xml:space="preserve">Equity (A </t>
    </r>
    <r>
      <rPr>
        <vertAlign val="subscript"/>
        <sz val="12"/>
        <rFont val="Arial"/>
        <family val="2"/>
      </rPr>
      <t>e</t>
    </r>
    <r>
      <rPr>
        <sz val="12"/>
        <rFont val="Arial"/>
        <family val="2"/>
      </rPr>
      <t xml:space="preserve"> )</t>
    </r>
  </si>
  <si>
    <t>Total AFUDC Rate</t>
  </si>
  <si>
    <t>Wtd Avg Funding Rate</t>
  </si>
  <si>
    <t>Suntrust 180</t>
  </si>
  <si>
    <t>8.50% Sr Note due 3/15/2019</t>
  </si>
  <si>
    <t>Preferred Stock</t>
  </si>
  <si>
    <t>Common Equity</t>
  </si>
  <si>
    <t>RBS 5 yr</t>
  </si>
  <si>
    <t>Sr Note 5.50% Due 06/15/2041</t>
  </si>
  <si>
    <t>6/10/2011</t>
  </si>
  <si>
    <t>10.43% First Mortgage Bond P due 2017 (eff 2012)</t>
  </si>
  <si>
    <t>Less Unamortized Utility Debt Discount a/c 2260</t>
  </si>
  <si>
    <t>The ROE authorized in the latest Mid-Tex rate case was 10.5%.</t>
  </si>
  <si>
    <r>
      <t xml:space="preserve">[3] </t>
    </r>
    <r>
      <rPr>
        <sz val="10"/>
        <rFont val="Arial"/>
        <family val="2"/>
      </rPr>
      <t>The most recent case in which an ROE Mid-Tex 2012.</t>
    </r>
  </si>
  <si>
    <r>
      <t xml:space="preserve">[1] </t>
    </r>
    <r>
      <rPr>
        <b/>
        <sz val="10"/>
        <color indexed="12"/>
        <rFont val="Arial"/>
        <family val="2"/>
      </rPr>
      <t>Projected</t>
    </r>
    <r>
      <rPr>
        <b/>
        <sz val="10"/>
        <rFont val="Arial"/>
        <family val="2"/>
      </rPr>
      <t xml:space="preserve">; STD Balance, Commitment Fees &amp; Int Rates from Planning &amp; Budget; Int Paid is calculated.  </t>
    </r>
    <r>
      <rPr>
        <b/>
        <sz val="10"/>
        <color indexed="12"/>
        <rFont val="Arial"/>
        <family val="2"/>
      </rPr>
      <t>Projected</t>
    </r>
    <r>
      <rPr>
        <b/>
        <sz val="10"/>
        <rFont val="Arial"/>
        <family val="2"/>
      </rPr>
      <t xml:space="preserve"> amts replaced by actuals as they become known. </t>
    </r>
  </si>
  <si>
    <r>
      <t xml:space="preserve">    A </t>
    </r>
    <r>
      <rPr>
        <vertAlign val="subscript"/>
        <sz val="10"/>
        <rFont val="Arial"/>
        <family val="2"/>
      </rPr>
      <t xml:space="preserve">i </t>
    </r>
    <r>
      <rPr>
        <sz val="10"/>
        <rFont val="Arial"/>
        <family val="2"/>
      </rPr>
      <t xml:space="preserve">= Gross allowance for borrowed funds used during construction rate.  </t>
    </r>
  </si>
  <si>
    <r>
      <t xml:space="preserve">    A </t>
    </r>
    <r>
      <rPr>
        <vertAlign val="subscript"/>
        <sz val="10"/>
        <rFont val="Arial"/>
        <family val="2"/>
      </rPr>
      <t>e</t>
    </r>
    <r>
      <rPr>
        <sz val="10"/>
        <rFont val="Arial"/>
        <family val="2"/>
      </rPr>
      <t xml:space="preserve"> = Allowance for other funds used during construction rate.  </t>
    </r>
  </si>
  <si>
    <t xml:space="preserve">    S = Average short-term debt.  </t>
  </si>
  <si>
    <t xml:space="preserve">    s = Short-term debt interest rate.  </t>
  </si>
  <si>
    <t xml:space="preserve">    D = Long-term debt.  </t>
  </si>
  <si>
    <t xml:space="preserve">    d = Long-term debt interest rate.  </t>
  </si>
  <si>
    <t xml:space="preserve">    P = Preferred stock.  </t>
  </si>
  <si>
    <t xml:space="preserve">    p = Preferred stock cost rate.  </t>
  </si>
  <si>
    <t xml:space="preserve">    C = Common equity.  </t>
  </si>
  <si>
    <t xml:space="preserve">    c = Common equity cost rate.  </t>
  </si>
  <si>
    <t xml:space="preserve">    W = Average balance in construction work in progress.  </t>
  </si>
  <si>
    <r>
      <t>[1]</t>
    </r>
    <r>
      <rPr>
        <sz val="10"/>
        <rFont val="Arial"/>
        <family val="2"/>
      </rPr>
      <t xml:space="preserve"> Please see WP L - LTD.</t>
    </r>
  </si>
  <si>
    <r>
      <t>[5]</t>
    </r>
    <r>
      <rPr>
        <sz val="10"/>
        <rFont val="Arial"/>
        <family val="2"/>
      </rPr>
      <t xml:space="preserve"> Please see Wp W - CWIP.</t>
    </r>
  </si>
  <si>
    <r>
      <t xml:space="preserve">As of </t>
    </r>
    <r>
      <rPr>
        <b/>
        <sz val="12"/>
        <color indexed="12"/>
        <rFont val="Arial"/>
        <family val="2"/>
      </rPr>
      <t>September 30, 2015</t>
    </r>
  </si>
  <si>
    <t>10/15/2014</t>
  </si>
  <si>
    <t>5.125% Senior Notes due Jan 2013</t>
  </si>
  <si>
    <t>4.15% Sr Note due 1/15/2043</t>
  </si>
  <si>
    <t>4.125% Sr Note due 10/15/2044</t>
  </si>
  <si>
    <r>
      <t xml:space="preserve">For the Period Ended </t>
    </r>
    <r>
      <rPr>
        <b/>
        <sz val="12"/>
        <color indexed="12"/>
        <rFont val="Arial"/>
        <family val="2"/>
      </rPr>
      <t>September 30, 2016</t>
    </r>
  </si>
  <si>
    <r>
      <t>For the Month ended</t>
    </r>
    <r>
      <rPr>
        <b/>
        <sz val="12"/>
        <color indexed="12"/>
        <rFont val="Arial"/>
        <family val="2"/>
      </rPr>
      <t xml:space="preserve"> December 31, 2015</t>
    </r>
  </si>
  <si>
    <t>Projected based on the most recent 13 months average December 31,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</si>
</sst>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000%"/>
    <numFmt numFmtId="166" formatCode="mmmm\-yy"/>
    <numFmt numFmtId="167" formatCode="mm/dd/yy"/>
    <numFmt numFmtId="168" formatCode="_(* #,##0_);_(* \(#,##0\);_(* &quot;-&quot;??_);_(@_)"/>
    <numFmt numFmtId="169" formatCode="_(&quot;$&quot;* #,##0_);_(&quot;$&quot;* \(#,##0\);_(&quot;$&quot;* &quot;-&quot;??_);_(@_)"/>
    <numFmt numFmtId="170" formatCode="0.0000%"/>
    <numFmt numFmtId="171" formatCode="0.00000%"/>
    <numFmt numFmtId="172" formatCode="0.0000000000%"/>
    <numFmt numFmtId="173" formatCode="#,##0.0"/>
    <numFmt numFmtId="174" formatCode="General;;"/>
    <numFmt numFmtId="175" formatCode="_(* #,##0.00000_);_(* \(#,##0.00000\);_(* &quot;-&quot;??_);_(@_)"/>
  </numFmts>
  <fonts count="74">
    <font>
      <sz val="10"/>
      <name val="Arial"/>
    </font>
    <font>
      <sz val="10"/>
      <name val="Arial"/>
      <family val="2"/>
    </font>
    <font>
      <sz val="12"/>
      <name val="Arial"/>
      <family val="2"/>
    </font>
    <font>
      <b/>
      <sz val="12"/>
      <name val="Arial"/>
      <family val="2"/>
    </font>
    <font>
      <b/>
      <u/>
      <sz val="12"/>
      <name val="Arial"/>
      <family val="2"/>
    </font>
    <font>
      <sz val="11"/>
      <name val="Arial"/>
      <family val="2"/>
    </font>
    <font>
      <sz val="10"/>
      <name val="Arial"/>
      <family val="2"/>
    </font>
    <font>
      <sz val="10"/>
      <name val="Arial MT"/>
    </font>
    <font>
      <b/>
      <sz val="10"/>
      <name val="Arial"/>
      <family val="2"/>
    </font>
    <font>
      <sz val="10"/>
      <color indexed="10"/>
      <name val="Arial"/>
      <family val="2"/>
    </font>
    <font>
      <u/>
      <sz val="12"/>
      <name val="Arial"/>
      <family val="2"/>
    </font>
    <font>
      <u/>
      <sz val="10"/>
      <color indexed="10"/>
      <name val="Arial"/>
      <family val="2"/>
    </font>
    <font>
      <sz val="10"/>
      <color indexed="12"/>
      <name val="Arial"/>
      <family val="2"/>
    </font>
    <font>
      <b/>
      <sz val="12"/>
      <color indexed="12"/>
      <name val="Arial"/>
      <family val="2"/>
    </font>
    <font>
      <b/>
      <sz val="9"/>
      <color indexed="81"/>
      <name val="Tahoma"/>
      <family val="2"/>
    </font>
    <font>
      <sz val="12"/>
      <color indexed="12"/>
      <name val="Arial"/>
      <family val="2"/>
    </font>
    <font>
      <sz val="11"/>
      <color indexed="10"/>
      <name val="Arial"/>
      <family val="2"/>
    </font>
    <font>
      <b/>
      <sz val="10"/>
      <color indexed="12"/>
      <name val="Arial"/>
      <family val="2"/>
    </font>
    <font>
      <b/>
      <sz val="10"/>
      <color indexed="10"/>
      <name val="Arial"/>
      <family val="2"/>
    </font>
    <font>
      <sz val="8"/>
      <color indexed="81"/>
      <name val="Tahoma"/>
      <family val="2"/>
    </font>
    <font>
      <b/>
      <sz val="8"/>
      <color indexed="81"/>
      <name val="Tahoma"/>
      <family val="2"/>
    </font>
    <font>
      <sz val="12"/>
      <color indexed="10"/>
      <name val="Arial"/>
      <family val="2"/>
    </font>
    <font>
      <b/>
      <sz val="11"/>
      <name val="Arial"/>
      <family val="2"/>
    </font>
    <font>
      <sz val="11"/>
      <name val="Arial"/>
      <family val="2"/>
    </font>
    <font>
      <sz val="8"/>
      <name val="Arial"/>
      <family val="2"/>
    </font>
    <font>
      <sz val="10"/>
      <name val="Times New Roman"/>
      <family val="1"/>
    </font>
    <font>
      <vertAlign val="subscript"/>
      <sz val="10"/>
      <name val="Arial"/>
      <family val="2"/>
    </font>
    <font>
      <vertAlign val="subscript"/>
      <sz val="12"/>
      <name val="Arial"/>
      <family val="2"/>
    </font>
    <font>
      <sz val="11"/>
      <color indexed="8"/>
      <name val="Calibri"/>
      <family val="2"/>
    </font>
    <font>
      <sz val="11"/>
      <color indexed="9"/>
      <name val="Calibri"/>
      <family val="2"/>
    </font>
    <font>
      <b/>
      <sz val="10"/>
      <name val="Arial"/>
      <family val="2"/>
    </font>
    <font>
      <sz val="10"/>
      <color indexed="18"/>
      <name val="Arial"/>
      <family val="2"/>
    </font>
    <font>
      <sz val="11"/>
      <color indexed="20"/>
      <name val="Calibri"/>
      <family val="2"/>
    </font>
    <font>
      <sz val="12"/>
      <name val="Tms Rmn"/>
    </font>
    <font>
      <b/>
      <sz val="11"/>
      <color indexed="52"/>
      <name val="Calibri"/>
      <family val="2"/>
    </font>
    <font>
      <b/>
      <sz val="11"/>
      <color indexed="9"/>
      <name val="Calibri"/>
      <family val="2"/>
    </font>
    <font>
      <b/>
      <sz val="11"/>
      <color indexed="12"/>
      <name val="Arial"/>
      <family val="2"/>
    </font>
    <font>
      <sz val="11"/>
      <color indexed="12"/>
      <name val="Book Antiqua"/>
      <family val="1"/>
    </font>
    <font>
      <sz val="11"/>
      <name val="??"/>
      <family val="3"/>
      <charset val="129"/>
    </font>
    <font>
      <sz val="8"/>
      <name val="Arial"/>
      <family val="2"/>
    </font>
    <font>
      <i/>
      <sz val="11"/>
      <color indexed="23"/>
      <name val="Calibri"/>
      <family val="2"/>
    </font>
    <font>
      <sz val="11"/>
      <color indexed="17"/>
      <name val="Calibri"/>
      <family val="2"/>
    </font>
    <font>
      <b/>
      <u/>
      <sz val="11"/>
      <color indexed="37"/>
      <name val="Arial"/>
      <family val="2"/>
    </font>
    <font>
      <b/>
      <sz val="8"/>
      <name val="Palatino"/>
    </font>
    <font>
      <b/>
      <sz val="15"/>
      <color indexed="56"/>
      <name val="Calibri"/>
      <family val="2"/>
    </font>
    <font>
      <b/>
      <sz val="13"/>
      <color indexed="56"/>
      <name val="Calibri"/>
      <family val="2"/>
    </font>
    <font>
      <b/>
      <sz val="11"/>
      <color indexed="56"/>
      <name val="Calibri"/>
      <family val="2"/>
    </font>
    <font>
      <sz val="11"/>
      <color indexed="62"/>
      <name val="Calibri"/>
      <family val="2"/>
    </font>
    <font>
      <b/>
      <sz val="12"/>
      <name val="Tms Rmn"/>
    </font>
    <font>
      <b/>
      <sz val="22"/>
      <color indexed="16"/>
      <name val="Arial"/>
      <family val="2"/>
    </font>
    <font>
      <sz val="11"/>
      <color indexed="52"/>
      <name val="Calibri"/>
      <family val="2"/>
    </font>
    <font>
      <sz val="11"/>
      <color indexed="60"/>
      <name val="Calibri"/>
      <family val="2"/>
    </font>
    <font>
      <sz val="7"/>
      <name val="Small Fonts"/>
      <family val="2"/>
    </font>
    <font>
      <sz val="10"/>
      <name val="Times New Roman"/>
      <family val="1"/>
    </font>
    <font>
      <sz val="8"/>
      <name val="Courier"/>
      <family val="3"/>
    </font>
    <font>
      <sz val="12"/>
      <color indexed="62"/>
      <name val="Arial"/>
      <family val="2"/>
    </font>
    <font>
      <b/>
      <sz val="11"/>
      <color indexed="63"/>
      <name val="Calibri"/>
      <family val="2"/>
    </font>
    <font>
      <sz val="10"/>
      <color indexed="8"/>
      <name val="Arial"/>
      <family val="2"/>
    </font>
    <font>
      <b/>
      <i/>
      <sz val="10"/>
      <color indexed="8"/>
      <name val="Arial"/>
      <family val="2"/>
    </font>
    <font>
      <b/>
      <sz val="10"/>
      <color indexed="8"/>
      <name val="Arial"/>
      <family val="2"/>
    </font>
    <font>
      <b/>
      <i/>
      <sz val="22"/>
      <color indexed="8"/>
      <name val="Times New Roman"/>
      <family val="1"/>
    </font>
    <font>
      <sz val="10"/>
      <name val="MS Sans Serif"/>
      <family val="2"/>
    </font>
    <font>
      <b/>
      <sz val="16"/>
      <color indexed="16"/>
      <name val="Arial"/>
      <family val="2"/>
    </font>
    <font>
      <b/>
      <sz val="18"/>
      <color indexed="56"/>
      <name val="Cambria"/>
      <family val="2"/>
    </font>
    <font>
      <sz val="12"/>
      <color indexed="13"/>
      <name val="Tms Rmn"/>
    </font>
    <font>
      <b/>
      <sz val="18"/>
      <name val="Palatino"/>
    </font>
    <font>
      <sz val="8"/>
      <color indexed="12"/>
      <name val="Arial"/>
      <family val="2"/>
    </font>
    <font>
      <sz val="11"/>
      <color indexed="10"/>
      <name val="Calibri"/>
      <family val="2"/>
    </font>
    <font>
      <sz val="12"/>
      <name val="新細明體"/>
      <family val="1"/>
      <charset val="136"/>
    </font>
    <font>
      <sz val="12"/>
      <color indexed="8"/>
      <name val="Arial"/>
      <family val="2"/>
    </font>
    <font>
      <sz val="10"/>
      <color rgb="FF0000FF"/>
      <name val="Arial MT"/>
    </font>
    <font>
      <sz val="10"/>
      <color rgb="FF0000FF"/>
      <name val="Arial"/>
      <family val="2"/>
    </font>
    <font>
      <sz val="10"/>
      <color rgb="FFFF0000"/>
      <name val="Arial"/>
      <family val="2"/>
    </font>
    <font>
      <sz val="12"/>
      <color rgb="FF0000FF"/>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2"/>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rgb="FF92D050"/>
        <bgColor indexed="64"/>
      </patternFill>
    </fill>
  </fills>
  <borders count="28">
    <border>
      <left/>
      <right/>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n">
        <color indexed="8"/>
      </left>
      <right style="thin">
        <color indexed="8"/>
      </right>
      <top style="double">
        <color indexed="8"/>
      </top>
      <bottom style="thin">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s>
  <cellStyleXfs count="101">
    <xf numFmtId="0" fontId="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0" fillId="20" borderId="1">
      <alignment horizontal="center" vertical="center"/>
    </xf>
    <xf numFmtId="3" fontId="31" fillId="21" borderId="0" applyBorder="0">
      <alignment horizontal="right"/>
      <protection locked="0"/>
    </xf>
    <xf numFmtId="0" fontId="32" fillId="3" borderId="0" applyNumberFormat="0" applyBorder="0" applyAlignment="0" applyProtection="0"/>
    <xf numFmtId="0" fontId="33" fillId="0" borderId="0" applyNumberFormat="0" applyFill="0" applyBorder="0" applyAlignment="0" applyProtection="0"/>
    <xf numFmtId="0" fontId="34" fillId="22" borderId="2" applyNumberFormat="0" applyAlignment="0" applyProtection="0"/>
    <xf numFmtId="0" fontId="35" fillId="23" borderId="3" applyNumberFormat="0" applyAlignment="0" applyProtection="0"/>
    <xf numFmtId="43" fontId="1" fillId="0" borderId="0" applyFont="0" applyFill="0" applyBorder="0" applyAlignment="0" applyProtection="0"/>
    <xf numFmtId="0" fontId="36" fillId="0" borderId="0">
      <alignment horizontal="left" vertical="center" indent="1"/>
    </xf>
    <xf numFmtId="44" fontId="1" fillId="0" borderId="0" applyFont="0" applyFill="0" applyBorder="0" applyAlignment="0" applyProtection="0"/>
    <xf numFmtId="8" fontId="37" fillId="0" borderId="4">
      <protection locked="0"/>
    </xf>
    <xf numFmtId="44" fontId="6" fillId="0" borderId="0" applyFont="0" applyFill="0" applyBorder="0" applyAlignment="0" applyProtection="0"/>
    <xf numFmtId="0" fontId="33" fillId="0" borderId="0"/>
    <xf numFmtId="0" fontId="33" fillId="0" borderId="5"/>
    <xf numFmtId="6" fontId="38" fillId="0" borderId="0">
      <protection locked="0"/>
    </xf>
    <xf numFmtId="0" fontId="39" fillId="0" borderId="0" applyNumberFormat="0">
      <protection locked="0"/>
    </xf>
    <xf numFmtId="173" fontId="8" fillId="24" borderId="0" applyFill="0" applyBorder="0" applyProtection="0"/>
    <xf numFmtId="0" fontId="40" fillId="0" borderId="0" applyNumberFormat="0" applyFill="0" applyBorder="0" applyAlignment="0" applyProtection="0"/>
    <xf numFmtId="0" fontId="1" fillId="0" borderId="0">
      <protection locked="0"/>
    </xf>
    <xf numFmtId="0" fontId="41" fillId="4" borderId="0" applyNumberFormat="0" applyBorder="0" applyAlignment="0" applyProtection="0"/>
    <xf numFmtId="38" fontId="39" fillId="25" borderId="0" applyNumberFormat="0" applyBorder="0" applyAlignment="0" applyProtection="0"/>
    <xf numFmtId="0" fontId="42" fillId="0" borderId="0" applyNumberFormat="0" applyFill="0" applyBorder="0" applyAlignment="0" applyProtection="0"/>
    <xf numFmtId="0" fontId="3" fillId="0" borderId="6" applyNumberFormat="0" applyAlignment="0" applyProtection="0">
      <alignment horizontal="left" vertical="center"/>
    </xf>
    <xf numFmtId="0" fontId="3" fillId="0" borderId="7">
      <alignment horizontal="left" vertical="center"/>
    </xf>
    <xf numFmtId="0" fontId="43" fillId="0" borderId="0">
      <alignment horizontal="center"/>
    </xf>
    <xf numFmtId="0" fontId="44" fillId="0" borderId="8" applyNumberFormat="0" applyFill="0" applyAlignment="0" applyProtection="0"/>
    <xf numFmtId="0" fontId="45" fillId="0" borderId="9" applyNumberFormat="0" applyFill="0" applyAlignment="0" applyProtection="0"/>
    <xf numFmtId="0" fontId="46" fillId="0" borderId="10" applyNumberFormat="0" applyFill="0" applyAlignment="0" applyProtection="0"/>
    <xf numFmtId="0" fontId="46" fillId="0" borderId="0" applyNumberFormat="0" applyFill="0" applyBorder="0" applyAlignment="0" applyProtection="0"/>
    <xf numFmtId="0" fontId="1" fillId="0" borderId="0">
      <protection locked="0"/>
    </xf>
    <xf numFmtId="0" fontId="1" fillId="0" borderId="0">
      <protection locked="0"/>
    </xf>
    <xf numFmtId="0" fontId="12" fillId="0" borderId="11" applyNumberFormat="0" applyFill="0" applyAlignment="0" applyProtection="0"/>
    <xf numFmtId="0" fontId="47" fillId="7" borderId="2" applyNumberFormat="0" applyAlignment="0" applyProtection="0"/>
    <xf numFmtId="10" fontId="39" fillId="26" borderId="12" applyNumberFormat="0" applyBorder="0" applyAlignment="0" applyProtection="0"/>
    <xf numFmtId="0" fontId="48" fillId="27" borderId="5"/>
    <xf numFmtId="0" fontId="49" fillId="0" borderId="0" applyNumberFormat="0">
      <alignment horizontal="left"/>
    </xf>
    <xf numFmtId="0" fontId="50" fillId="0" borderId="13" applyNumberFormat="0" applyFill="0" applyAlignment="0" applyProtection="0"/>
    <xf numFmtId="0" fontId="51" fillId="28" borderId="0" applyNumberFormat="0" applyBorder="0" applyAlignment="0" applyProtection="0"/>
    <xf numFmtId="37" fontId="52" fillId="0" borderId="0"/>
    <xf numFmtId="3" fontId="39" fillId="25" borderId="0" applyNumberFormat="0"/>
    <xf numFmtId="172"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4" fillId="0" borderId="0"/>
    <xf numFmtId="0" fontId="1" fillId="0" borderId="0"/>
    <xf numFmtId="39" fontId="7" fillId="0" borderId="0"/>
    <xf numFmtId="0" fontId="25" fillId="29" borderId="14" applyNumberFormat="0" applyFont="0" applyAlignment="0" applyProtection="0"/>
    <xf numFmtId="43" fontId="55" fillId="0" borderId="0"/>
    <xf numFmtId="0" fontId="56" fillId="22" borderId="15" applyNumberFormat="0" applyAlignment="0" applyProtection="0"/>
    <xf numFmtId="4" fontId="57" fillId="30" borderId="0">
      <alignment horizontal="right"/>
    </xf>
    <xf numFmtId="0" fontId="58" fillId="30" borderId="0">
      <alignment horizontal="center" vertical="center"/>
    </xf>
    <xf numFmtId="0" fontId="59" fillId="30" borderId="16"/>
    <xf numFmtId="0" fontId="58" fillId="30" borderId="0" applyBorder="0">
      <alignment horizontal="centerContinuous"/>
    </xf>
    <xf numFmtId="0" fontId="60" fillId="30" borderId="0" applyBorder="0">
      <alignment horizontal="centerContinuous"/>
    </xf>
    <xf numFmtId="9" fontId="1" fillId="0" borderId="0" applyFont="0" applyFill="0" applyBorder="0" applyAlignment="0" applyProtection="0"/>
    <xf numFmtId="10" fontId="1" fillId="0" borderId="0" applyFont="0" applyFill="0" applyBorder="0" applyAlignment="0" applyProtection="0"/>
    <xf numFmtId="9" fontId="6" fillId="0" borderId="0" applyFont="0" applyFill="0" applyBorder="0" applyAlignment="0" applyProtection="0"/>
    <xf numFmtId="0" fontId="61" fillId="0" borderId="0" applyNumberFormat="0" applyFont="0" applyFill="0" applyBorder="0" applyAlignment="0" applyProtection="0">
      <alignment horizontal="left"/>
    </xf>
    <xf numFmtId="0" fontId="33" fillId="0" borderId="0"/>
    <xf numFmtId="0" fontId="62" fillId="0" borderId="0" applyNumberFormat="0">
      <alignment horizontal="left"/>
    </xf>
    <xf numFmtId="0" fontId="33" fillId="0" borderId="5"/>
    <xf numFmtId="0" fontId="63" fillId="0" borderId="0" applyNumberFormat="0" applyFill="0" applyBorder="0" applyAlignment="0" applyProtection="0"/>
    <xf numFmtId="0" fontId="64" fillId="31" borderId="0"/>
    <xf numFmtId="174" fontId="65" fillId="0" borderId="0">
      <alignment horizontal="center"/>
    </xf>
    <xf numFmtId="0" fontId="1" fillId="0" borderId="17">
      <protection locked="0"/>
    </xf>
    <xf numFmtId="0" fontId="48" fillId="0" borderId="18"/>
    <xf numFmtId="0" fontId="48" fillId="0" borderId="5"/>
    <xf numFmtId="37" fontId="39" fillId="32" borderId="0" applyNumberFormat="0" applyBorder="0" applyAlignment="0" applyProtection="0"/>
    <xf numFmtId="37" fontId="24" fillId="0" borderId="0"/>
    <xf numFmtId="3" fontId="66" fillId="0" borderId="11" applyProtection="0"/>
    <xf numFmtId="0" fontId="67" fillId="0" borderId="0" applyNumberFormat="0" applyFill="0" applyBorder="0" applyAlignment="0" applyProtection="0"/>
    <xf numFmtId="0" fontId="68" fillId="0" borderId="0"/>
  </cellStyleXfs>
  <cellXfs count="196">
    <xf numFmtId="0" fontId="0" fillId="0" borderId="0" xfId="0"/>
    <xf numFmtId="0" fontId="2" fillId="0" borderId="0" xfId="0" applyFont="1"/>
    <xf numFmtId="6" fontId="2" fillId="0" borderId="0" xfId="0" applyNumberFormat="1" applyFont="1"/>
    <xf numFmtId="10" fontId="2" fillId="0" borderId="0" xfId="83" applyNumberFormat="1" applyFont="1"/>
    <xf numFmtId="165" fontId="2" fillId="0" borderId="0" xfId="83" applyNumberFormat="1" applyFont="1"/>
    <xf numFmtId="165" fontId="2" fillId="0" borderId="0" xfId="0" applyNumberFormat="1" applyFont="1"/>
    <xf numFmtId="0" fontId="3" fillId="0" borderId="0" xfId="0" applyFont="1"/>
    <xf numFmtId="0" fontId="4" fillId="0" borderId="0" xfId="0" applyFont="1"/>
    <xf numFmtId="0" fontId="3" fillId="0" borderId="0" xfId="0" applyFont="1" applyAlignment="1">
      <alignment horizontal="center"/>
    </xf>
    <xf numFmtId="0" fontId="3" fillId="0" borderId="19" xfId="0" applyFont="1" applyBorder="1" applyAlignment="1">
      <alignment horizontal="center"/>
    </xf>
    <xf numFmtId="0" fontId="3" fillId="0" borderId="19" xfId="0" applyFont="1" applyBorder="1" applyAlignment="1">
      <alignment horizontal="left"/>
    </xf>
    <xf numFmtId="0" fontId="2" fillId="0" borderId="0" xfId="0" quotePrefix="1" applyFont="1"/>
    <xf numFmtId="0" fontId="2" fillId="0" borderId="0" xfId="0" quotePrefix="1" applyFont="1" applyAlignment="1">
      <alignment horizontal="center"/>
    </xf>
    <xf numFmtId="0" fontId="2" fillId="0" borderId="0" xfId="0" applyFont="1" applyAlignment="1">
      <alignment horizontal="center"/>
    </xf>
    <xf numFmtId="0" fontId="2" fillId="0" borderId="19" xfId="0" applyFont="1" applyBorder="1" applyAlignment="1">
      <alignment horizontal="center"/>
    </xf>
    <xf numFmtId="166" fontId="2" fillId="0" borderId="0" xfId="0" applyNumberFormat="1" applyFont="1" applyAlignment="1">
      <alignment horizontal="left"/>
    </xf>
    <xf numFmtId="0" fontId="2" fillId="0" borderId="0" xfId="0" applyFont="1" applyBorder="1" applyAlignment="1">
      <alignment horizontal="center"/>
    </xf>
    <xf numFmtId="0" fontId="2" fillId="0" borderId="0" xfId="0" quotePrefix="1" applyFont="1" applyBorder="1" applyAlignment="1">
      <alignment horizontal="center"/>
    </xf>
    <xf numFmtId="0" fontId="2" fillId="0" borderId="0" xfId="0" applyFont="1" applyBorder="1" applyAlignment="1" applyProtection="1">
      <alignment horizontal="center"/>
    </xf>
    <xf numFmtId="168" fontId="2" fillId="0" borderId="0" xfId="31" applyNumberFormat="1" applyFont="1" applyFill="1" applyBorder="1"/>
    <xf numFmtId="167" fontId="2" fillId="0" borderId="0" xfId="74" applyNumberFormat="1" applyFont="1" applyBorder="1" applyAlignment="1">
      <alignment horizontal="center"/>
    </xf>
    <xf numFmtId="0" fontId="2" fillId="0" borderId="0" xfId="0" applyFont="1" applyBorder="1"/>
    <xf numFmtId="3" fontId="2" fillId="0" borderId="0" xfId="73" applyNumberFormat="1" applyFont="1" applyFill="1" applyBorder="1"/>
    <xf numFmtId="169" fontId="2" fillId="0" borderId="0" xfId="33" applyNumberFormat="1" applyFont="1" applyFill="1" applyBorder="1"/>
    <xf numFmtId="166" fontId="2" fillId="0" borderId="0" xfId="0" applyNumberFormat="1" applyFont="1"/>
    <xf numFmtId="38" fontId="2" fillId="0" borderId="0" xfId="0" applyNumberFormat="1" applyFont="1"/>
    <xf numFmtId="0" fontId="0" fillId="0" borderId="0" xfId="0" applyAlignment="1"/>
    <xf numFmtId="0" fontId="10" fillId="0" borderId="0" xfId="0" applyFont="1"/>
    <xf numFmtId="8" fontId="2" fillId="0" borderId="0" xfId="0" applyNumberFormat="1" applyFont="1"/>
    <xf numFmtId="10" fontId="2" fillId="0" borderId="0" xfId="0" applyNumberFormat="1" applyFont="1"/>
    <xf numFmtId="6" fontId="2" fillId="0" borderId="0" xfId="0" applyNumberFormat="1" applyFont="1" applyBorder="1"/>
    <xf numFmtId="170" fontId="2" fillId="0" borderId="0" xfId="83" applyNumberFormat="1" applyFont="1"/>
    <xf numFmtId="38" fontId="2" fillId="0" borderId="0" xfId="0" applyNumberFormat="1" applyFont="1" applyBorder="1"/>
    <xf numFmtId="170" fontId="2" fillId="0" borderId="0" xfId="83" applyNumberFormat="1" applyFont="1" applyBorder="1"/>
    <xf numFmtId="0" fontId="11" fillId="0" borderId="0" xfId="0" applyFont="1"/>
    <xf numFmtId="0" fontId="2" fillId="0" borderId="0" xfId="0" applyFont="1" applyFill="1"/>
    <xf numFmtId="170" fontId="15" fillId="0" borderId="0" xfId="83" applyNumberFormat="1" applyFont="1"/>
    <xf numFmtId="38" fontId="15" fillId="0" borderId="0" xfId="0" applyNumberFormat="1" applyFont="1"/>
    <xf numFmtId="0" fontId="16" fillId="0" borderId="0" xfId="0" applyFont="1"/>
    <xf numFmtId="0" fontId="6" fillId="0" borderId="0" xfId="0" quotePrefix="1" applyFont="1"/>
    <xf numFmtId="0" fontId="6" fillId="0" borderId="0" xfId="0" applyFont="1"/>
    <xf numFmtId="0" fontId="9" fillId="0" borderId="0" xfId="0" applyFont="1"/>
    <xf numFmtId="6" fontId="15" fillId="0" borderId="0" xfId="0" applyNumberFormat="1" applyFont="1"/>
    <xf numFmtId="10" fontId="15" fillId="0" borderId="0" xfId="83" applyNumberFormat="1" applyFont="1"/>
    <xf numFmtId="0" fontId="9" fillId="0" borderId="0" xfId="0" applyFont="1" applyBorder="1"/>
    <xf numFmtId="166" fontId="15" fillId="0" borderId="0" xfId="0" applyNumberFormat="1" applyFont="1" applyAlignment="1">
      <alignment horizontal="left"/>
    </xf>
    <xf numFmtId="0" fontId="5" fillId="0" borderId="0" xfId="0" applyFont="1"/>
    <xf numFmtId="0" fontId="18" fillId="0" borderId="0" xfId="0" applyFont="1" applyFill="1"/>
    <xf numFmtId="0" fontId="0" fillId="0" borderId="0" xfId="0" applyFill="1"/>
    <xf numFmtId="171" fontId="2" fillId="0" borderId="0" xfId="83" applyNumberFormat="1" applyFont="1"/>
    <xf numFmtId="0" fontId="8" fillId="0" borderId="0" xfId="0" applyFont="1" applyFill="1"/>
    <xf numFmtId="10" fontId="2" fillId="0" borderId="20" xfId="83" applyNumberFormat="1" applyFont="1" applyBorder="1"/>
    <xf numFmtId="14" fontId="13" fillId="0" borderId="0" xfId="0" applyNumberFormat="1" applyFont="1" applyFill="1" applyAlignment="1">
      <alignment horizontal="center"/>
    </xf>
    <xf numFmtId="0" fontId="3" fillId="0" borderId="0" xfId="0" applyFont="1" applyFill="1"/>
    <xf numFmtId="0" fontId="2" fillId="0" borderId="0" xfId="0" applyFont="1" applyFill="1" applyBorder="1" applyAlignment="1" applyProtection="1">
      <alignment horizontal="center"/>
    </xf>
    <xf numFmtId="168" fontId="15" fillId="0" borderId="21" xfId="31" applyNumberFormat="1" applyFont="1" applyFill="1" applyBorder="1"/>
    <xf numFmtId="170" fontId="2" fillId="0" borderId="0" xfId="83" applyNumberFormat="1" applyFont="1" applyFill="1"/>
    <xf numFmtId="0" fontId="6" fillId="0" borderId="0" xfId="0" applyFont="1" applyAlignment="1">
      <alignment horizontal="left"/>
    </xf>
    <xf numFmtId="0" fontId="2" fillId="0" borderId="0" xfId="0" applyFont="1" applyAlignment="1">
      <alignment horizontal="left" indent="1"/>
    </xf>
    <xf numFmtId="43" fontId="6" fillId="0" borderId="0" xfId="0" applyNumberFormat="1" applyFont="1"/>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6" fillId="0" borderId="0" xfId="0" applyFont="1" applyBorder="1" applyAlignment="1">
      <alignment horizontal="center"/>
    </xf>
    <xf numFmtId="0" fontId="2" fillId="0" borderId="16" xfId="0" applyFont="1" applyBorder="1"/>
    <xf numFmtId="0" fontId="6" fillId="0" borderId="16" xfId="0" applyFont="1" applyBorder="1" applyAlignment="1">
      <alignment horizontal="center"/>
    </xf>
    <xf numFmtId="165" fontId="2" fillId="0" borderId="25" xfId="83" applyNumberFormat="1" applyFont="1" applyBorder="1"/>
    <xf numFmtId="43" fontId="2" fillId="0" borderId="0" xfId="31" applyFont="1"/>
    <xf numFmtId="43" fontId="3" fillId="0" borderId="0" xfId="0" applyNumberFormat="1" applyFont="1" applyAlignment="1">
      <alignment horizontal="center"/>
    </xf>
    <xf numFmtId="0" fontId="6" fillId="0" borderId="0" xfId="73" applyFont="1" applyFill="1" applyAlignment="1">
      <alignment horizontal="center"/>
    </xf>
    <xf numFmtId="0" fontId="2" fillId="0" borderId="0" xfId="0" applyFont="1" applyFill="1" applyAlignment="1">
      <alignment horizontal="left" indent="1"/>
    </xf>
    <xf numFmtId="10" fontId="15" fillId="0" borderId="0" xfId="83" applyNumberFormat="1" applyFont="1" applyFill="1"/>
    <xf numFmtId="38" fontId="15" fillId="0" borderId="0" xfId="0" applyNumberFormat="1" applyFont="1" applyFill="1" applyBorder="1"/>
    <xf numFmtId="10" fontId="3" fillId="0" borderId="0" xfId="83" applyNumberFormat="1" applyFont="1"/>
    <xf numFmtId="43" fontId="2" fillId="0" borderId="0" xfId="0" applyNumberFormat="1" applyFont="1"/>
    <xf numFmtId="0" fontId="6" fillId="0" borderId="0" xfId="0" applyFont="1" applyAlignment="1">
      <alignment horizontal="center"/>
    </xf>
    <xf numFmtId="0" fontId="6" fillId="0" borderId="19" xfId="0" applyFont="1" applyBorder="1" applyAlignment="1">
      <alignment horizontal="center"/>
    </xf>
    <xf numFmtId="0" fontId="6" fillId="0" borderId="0" xfId="0" quotePrefix="1" applyFont="1" applyAlignment="1">
      <alignment horizontal="center"/>
    </xf>
    <xf numFmtId="10" fontId="6" fillId="0" borderId="0" xfId="83" applyNumberFormat="1" applyFont="1"/>
    <xf numFmtId="10" fontId="6" fillId="0" borderId="0" xfId="83" applyNumberFormat="1" applyFont="1" applyFill="1"/>
    <xf numFmtId="170" fontId="6" fillId="0" borderId="0" xfId="0" applyNumberFormat="1" applyFont="1"/>
    <xf numFmtId="6" fontId="6" fillId="0" borderId="0" xfId="0" applyNumberFormat="1" applyFont="1" applyBorder="1"/>
    <xf numFmtId="0" fontId="6" fillId="0" borderId="26" xfId="0" applyFont="1" applyBorder="1"/>
    <xf numFmtId="0" fontId="6" fillId="0" borderId="0" xfId="0" applyFont="1" applyFill="1" applyBorder="1" applyAlignment="1">
      <alignment horizontal="center"/>
    </xf>
    <xf numFmtId="0" fontId="6" fillId="0" borderId="27" xfId="0" applyFont="1" applyFill="1" applyBorder="1" applyAlignment="1">
      <alignment horizontal="center"/>
    </xf>
    <xf numFmtId="0" fontId="6" fillId="0" borderId="19" xfId="0" applyFont="1" applyFill="1" applyBorder="1" applyAlignment="1">
      <alignment horizontal="center"/>
    </xf>
    <xf numFmtId="0" fontId="21" fillId="0" borderId="0" xfId="0" applyFont="1"/>
    <xf numFmtId="10" fontId="21" fillId="0" borderId="0" xfId="0" applyNumberFormat="1" applyFont="1"/>
    <xf numFmtId="166" fontId="5" fillId="0" borderId="0" xfId="0" applyNumberFormat="1" applyFont="1" applyFill="1" applyBorder="1" applyAlignment="1">
      <alignment horizontal="left"/>
    </xf>
    <xf numFmtId="38" fontId="5" fillId="0" borderId="0" xfId="0" applyNumberFormat="1" applyFont="1" applyFill="1" applyBorder="1"/>
    <xf numFmtId="0" fontId="16" fillId="0" borderId="0" xfId="0" applyFont="1" applyAlignment="1">
      <alignment horizontal="center"/>
    </xf>
    <xf numFmtId="0" fontId="22" fillId="0" borderId="0" xfId="0" applyFont="1" applyAlignment="1">
      <alignment horizontal="center"/>
    </xf>
    <xf numFmtId="0" fontId="22" fillId="0" borderId="19" xfId="0" applyFont="1" applyBorder="1" applyAlignment="1">
      <alignment horizontal="center"/>
    </xf>
    <xf numFmtId="0" fontId="5" fillId="0" borderId="0" xfId="0" quotePrefix="1" applyFont="1" applyAlignment="1">
      <alignment horizontal="center"/>
    </xf>
    <xf numFmtId="168" fontId="5" fillId="0" borderId="0" xfId="0" applyNumberFormat="1" applyFont="1" applyBorder="1"/>
    <xf numFmtId="6" fontId="6" fillId="0" borderId="0" xfId="0" applyNumberFormat="1" applyFont="1" applyFill="1" applyBorder="1"/>
    <xf numFmtId="0" fontId="0" fillId="0" borderId="0" xfId="0" applyFill="1" applyBorder="1"/>
    <xf numFmtId="0" fontId="2" fillId="0" borderId="0" xfId="0" applyFont="1" applyFill="1" applyBorder="1" applyAlignment="1">
      <alignment horizontal="center"/>
    </xf>
    <xf numFmtId="0" fontId="16" fillId="0" borderId="0" xfId="0" applyFont="1" applyFill="1" applyBorder="1" applyAlignment="1">
      <alignment horizontal="center"/>
    </xf>
    <xf numFmtId="168" fontId="0" fillId="0" borderId="0" xfId="31" applyNumberFormat="1" applyFont="1" applyFill="1" applyBorder="1"/>
    <xf numFmtId="168" fontId="5" fillId="0" borderId="0" xfId="31" applyNumberFormat="1" applyFont="1" applyFill="1" applyBorder="1"/>
    <xf numFmtId="0" fontId="2" fillId="0" borderId="0" xfId="0" applyFont="1" applyFill="1" applyBorder="1"/>
    <xf numFmtId="6" fontId="5" fillId="0" borderId="0" xfId="0" applyNumberFormat="1" applyFont="1" applyFill="1" applyBorder="1"/>
    <xf numFmtId="0" fontId="6" fillId="0" borderId="0" xfId="0" applyFont="1" applyBorder="1"/>
    <xf numFmtId="44" fontId="2" fillId="0" borderId="0" xfId="33" applyFont="1"/>
    <xf numFmtId="169" fontId="2" fillId="0" borderId="0" xfId="33" applyNumberFormat="1" applyFont="1"/>
    <xf numFmtId="4" fontId="12" fillId="0" borderId="0" xfId="0" applyNumberFormat="1" applyFont="1"/>
    <xf numFmtId="4" fontId="2" fillId="0" borderId="0" xfId="0" applyNumberFormat="1" applyFont="1"/>
    <xf numFmtId="0" fontId="3" fillId="0" borderId="0" xfId="0" applyFont="1" applyFill="1" applyAlignment="1">
      <alignment horizontal="center"/>
    </xf>
    <xf numFmtId="0" fontId="3" fillId="0" borderId="19" xfId="0" applyFont="1" applyFill="1" applyBorder="1" applyAlignment="1">
      <alignment horizontal="center"/>
    </xf>
    <xf numFmtId="0" fontId="2" fillId="0" borderId="0" xfId="0" quotePrefix="1" applyFont="1" applyFill="1" applyBorder="1" applyAlignment="1">
      <alignment horizontal="center"/>
    </xf>
    <xf numFmtId="0" fontId="16" fillId="0" borderId="0" xfId="0" applyFont="1" applyFill="1"/>
    <xf numFmtId="0" fontId="8" fillId="0" borderId="0" xfId="0" applyFont="1" applyFill="1" applyAlignment="1">
      <alignment horizontal="center"/>
    </xf>
    <xf numFmtId="14" fontId="17" fillId="0" borderId="0" xfId="0" applyNumberFormat="1" applyFont="1" applyFill="1" applyAlignment="1">
      <alignment horizontal="center"/>
    </xf>
    <xf numFmtId="0" fontId="8" fillId="0" borderId="19" xfId="0" applyFont="1" applyFill="1" applyBorder="1" applyAlignment="1">
      <alignment horizontal="center"/>
    </xf>
    <xf numFmtId="0" fontId="0" fillId="0" borderId="0" xfId="0" applyFill="1" applyBorder="1" applyAlignment="1">
      <alignment horizontal="center"/>
    </xf>
    <xf numFmtId="0" fontId="0" fillId="0" borderId="0" xfId="0" quotePrefix="1" applyFill="1" applyBorder="1" applyAlignment="1">
      <alignment horizontal="center"/>
    </xf>
    <xf numFmtId="0" fontId="5" fillId="0" borderId="0" xfId="0" applyFont="1" applyFill="1" applyAlignment="1" applyProtection="1">
      <alignment horizontal="center"/>
    </xf>
    <xf numFmtId="0" fontId="6" fillId="0" borderId="0" xfId="73" applyFont="1" applyFill="1"/>
    <xf numFmtId="5" fontId="12" fillId="0" borderId="0" xfId="31" applyNumberFormat="1" applyFont="1" applyFill="1"/>
    <xf numFmtId="165" fontId="7" fillId="0" borderId="0" xfId="83" applyNumberFormat="1" applyFont="1" applyFill="1" applyProtection="1"/>
    <xf numFmtId="168" fontId="0" fillId="0" borderId="0" xfId="0" applyNumberFormat="1" applyFill="1"/>
    <xf numFmtId="168" fontId="12" fillId="0" borderId="0" xfId="33" applyNumberFormat="1" applyFont="1" applyFill="1" applyAlignment="1"/>
    <xf numFmtId="168" fontId="12" fillId="0" borderId="0" xfId="31" applyNumberFormat="1" applyFont="1" applyFill="1"/>
    <xf numFmtId="169" fontId="1" fillId="0" borderId="21" xfId="33" applyNumberFormat="1" applyFont="1" applyFill="1" applyBorder="1"/>
    <xf numFmtId="10" fontId="0" fillId="0" borderId="21" xfId="83" applyNumberFormat="1" applyFont="1" applyFill="1" applyBorder="1"/>
    <xf numFmtId="38" fontId="2" fillId="0" borderId="0" xfId="0" applyNumberFormat="1" applyFont="1" applyFill="1"/>
    <xf numFmtId="38" fontId="2" fillId="0" borderId="19" xfId="0" applyNumberFormat="1" applyFont="1" applyFill="1" applyBorder="1"/>
    <xf numFmtId="6" fontId="2" fillId="0" borderId="21" xfId="0" applyNumberFormat="1" applyFont="1" applyFill="1" applyBorder="1"/>
    <xf numFmtId="37" fontId="2" fillId="0" borderId="21" xfId="0" applyNumberFormat="1" applyFont="1" applyFill="1" applyBorder="1"/>
    <xf numFmtId="38" fontId="2" fillId="0" borderId="0" xfId="0" applyNumberFormat="1" applyFont="1" applyFill="1" applyBorder="1"/>
    <xf numFmtId="165" fontId="2" fillId="0" borderId="0" xfId="0" applyNumberFormat="1" applyFont="1" applyFill="1"/>
    <xf numFmtId="6" fontId="2" fillId="0" borderId="0" xfId="0" applyNumberFormat="1" applyFont="1" applyFill="1" applyBorder="1"/>
    <xf numFmtId="10" fontId="2" fillId="0" borderId="0" xfId="83" applyNumberFormat="1" applyFont="1" applyFill="1"/>
    <xf numFmtId="168" fontId="2" fillId="0" borderId="0" xfId="31" applyNumberFormat="1" applyFont="1" applyFill="1"/>
    <xf numFmtId="10" fontId="2" fillId="0" borderId="0" xfId="0" applyNumberFormat="1" applyFont="1" applyFill="1"/>
    <xf numFmtId="166" fontId="2" fillId="0" borderId="0" xfId="0" applyNumberFormat="1" applyFont="1" applyFill="1" applyAlignment="1">
      <alignment horizontal="left"/>
    </xf>
    <xf numFmtId="0" fontId="6" fillId="0" borderId="0" xfId="0" applyFont="1" applyFill="1"/>
    <xf numFmtId="168" fontId="23" fillId="0" borderId="0" xfId="31" applyNumberFormat="1" applyFont="1" applyFill="1"/>
    <xf numFmtId="170" fontId="10" fillId="0" borderId="0" xfId="83" applyNumberFormat="1" applyFont="1" applyFill="1"/>
    <xf numFmtId="168" fontId="5" fillId="0" borderId="21" xfId="0" applyNumberFormat="1" applyFont="1" applyBorder="1"/>
    <xf numFmtId="0" fontId="6" fillId="0" borderId="26" xfId="0" applyFont="1" applyFill="1" applyBorder="1"/>
    <xf numFmtId="0" fontId="1" fillId="0" borderId="0" xfId="0" applyFont="1"/>
    <xf numFmtId="43" fontId="2" fillId="0" borderId="0" xfId="0" applyNumberFormat="1" applyFont="1" applyFill="1"/>
    <xf numFmtId="168" fontId="25" fillId="0" borderId="0" xfId="0" applyNumberFormat="1" applyFont="1"/>
    <xf numFmtId="168" fontId="25" fillId="0" borderId="23" xfId="31" applyNumberFormat="1" applyFont="1" applyBorder="1"/>
    <xf numFmtId="170" fontId="25" fillId="0" borderId="0" xfId="0" applyNumberFormat="1" applyFont="1"/>
    <xf numFmtId="166" fontId="6" fillId="0" borderId="0" xfId="0" applyNumberFormat="1" applyFont="1" applyFill="1" applyAlignment="1">
      <alignment horizontal="left"/>
    </xf>
    <xf numFmtId="0" fontId="10" fillId="0" borderId="0" xfId="0" applyFont="1" applyFill="1"/>
    <xf numFmtId="43" fontId="6" fillId="0" borderId="0" xfId="31" applyFont="1" applyFill="1" applyBorder="1"/>
    <xf numFmtId="43" fontId="6" fillId="0" borderId="16" xfId="31" applyFont="1" applyFill="1" applyBorder="1"/>
    <xf numFmtId="164" fontId="2" fillId="0" borderId="0" xfId="83" applyNumberFormat="1" applyFont="1"/>
    <xf numFmtId="170" fontId="2" fillId="0" borderId="0" xfId="0" applyNumberFormat="1" applyFont="1"/>
    <xf numFmtId="168" fontId="2" fillId="0" borderId="0" xfId="31" applyNumberFormat="1" applyFont="1"/>
    <xf numFmtId="165" fontId="3" fillId="0" borderId="23" xfId="83" applyNumberFormat="1" applyFont="1" applyBorder="1"/>
    <xf numFmtId="10" fontId="3" fillId="0" borderId="23" xfId="0" applyNumberFormat="1" applyFont="1" applyBorder="1"/>
    <xf numFmtId="165" fontId="3" fillId="0" borderId="23" xfId="0" applyNumberFormat="1" applyFont="1" applyBorder="1"/>
    <xf numFmtId="6" fontId="3" fillId="0" borderId="23" xfId="0" applyNumberFormat="1" applyFont="1" applyBorder="1"/>
    <xf numFmtId="164" fontId="3" fillId="0" borderId="23" xfId="0" applyNumberFormat="1" applyFont="1" applyBorder="1"/>
    <xf numFmtId="0" fontId="57" fillId="0" borderId="26" xfId="0" applyFont="1" applyFill="1" applyBorder="1"/>
    <xf numFmtId="175" fontId="2" fillId="0" borderId="0" xfId="31" applyNumberFormat="1" applyFont="1"/>
    <xf numFmtId="168" fontId="5" fillId="0" borderId="0" xfId="31" applyNumberFormat="1" applyFont="1" applyFill="1"/>
    <xf numFmtId="167" fontId="6" fillId="0" borderId="0" xfId="74" applyNumberFormat="1" applyFont="1" applyFill="1" applyAlignment="1">
      <alignment horizontal="center"/>
    </xf>
    <xf numFmtId="168" fontId="12" fillId="0" borderId="0" xfId="33" applyNumberFormat="1" applyFont="1" applyFill="1" applyBorder="1" applyAlignment="1"/>
    <xf numFmtId="43" fontId="6" fillId="0" borderId="25" xfId="85" applyNumberFormat="1" applyFont="1" applyFill="1" applyBorder="1"/>
    <xf numFmtId="17" fontId="6" fillId="0" borderId="0" xfId="73" quotePrefix="1" applyNumberFormat="1" applyFont="1" applyFill="1" applyAlignment="1">
      <alignment horizontal="center"/>
    </xf>
    <xf numFmtId="10" fontId="70" fillId="0" borderId="0" xfId="83" applyNumberFormat="1" applyFont="1" applyFill="1" applyProtection="1"/>
    <xf numFmtId="0" fontId="6" fillId="0" borderId="0" xfId="73" applyFont="1" applyFill="1" applyAlignment="1">
      <alignment horizontal="right"/>
    </xf>
    <xf numFmtId="168" fontId="71" fillId="0" borderId="0" xfId="31" applyNumberFormat="1" applyFont="1" applyFill="1"/>
    <xf numFmtId="5" fontId="12" fillId="0" borderId="19" xfId="31" applyNumberFormat="1" applyFont="1" applyFill="1" applyBorder="1"/>
    <xf numFmtId="169" fontId="0" fillId="0" borderId="0" xfId="0" applyNumberFormat="1" applyFill="1"/>
    <xf numFmtId="10" fontId="6" fillId="0" borderId="0" xfId="85" applyNumberFormat="1" applyFont="1" applyFill="1"/>
    <xf numFmtId="0" fontId="8" fillId="0" borderId="0" xfId="0" quotePrefix="1" applyFont="1" applyFill="1"/>
    <xf numFmtId="10" fontId="1" fillId="0" borderId="0" xfId="83" applyNumberFormat="1" applyFont="1" applyFill="1"/>
    <xf numFmtId="0" fontId="1" fillId="0" borderId="26" xfId="0" applyFont="1" applyFill="1" applyBorder="1"/>
    <xf numFmtId="3" fontId="0" fillId="0" borderId="0" xfId="0" applyNumberFormat="1" applyFill="1"/>
    <xf numFmtId="168" fontId="1" fillId="0" borderId="0" xfId="31" applyNumberFormat="1" applyFont="1" applyFill="1"/>
    <xf numFmtId="0" fontId="9" fillId="0" borderId="0" xfId="0" quotePrefix="1" applyFont="1" applyFill="1"/>
    <xf numFmtId="0" fontId="72" fillId="0" borderId="0" xfId="0" applyFont="1" applyFill="1"/>
    <xf numFmtId="170" fontId="12" fillId="0" borderId="0" xfId="85" applyNumberFormat="1" applyFont="1" applyFill="1"/>
    <xf numFmtId="10" fontId="12" fillId="0" borderId="0" xfId="85" applyNumberFormat="1" applyFont="1" applyFill="1"/>
    <xf numFmtId="168" fontId="73" fillId="33" borderId="0" xfId="31" applyNumberFormat="1" applyFont="1" applyFill="1"/>
    <xf numFmtId="170" fontId="12" fillId="34" borderId="0" xfId="85" applyNumberFormat="1" applyFont="1" applyFill="1"/>
    <xf numFmtId="10" fontId="12" fillId="34" borderId="0" xfId="85" applyNumberFormat="1" applyFont="1" applyFill="1"/>
    <xf numFmtId="38" fontId="2" fillId="35" borderId="0" xfId="0" applyNumberFormat="1" applyFont="1" applyFill="1"/>
    <xf numFmtId="38" fontId="69" fillId="35" borderId="0" xfId="0" applyNumberFormat="1" applyFont="1" applyFill="1"/>
    <xf numFmtId="38" fontId="2" fillId="35" borderId="19" xfId="0" applyNumberFormat="1" applyFont="1" applyFill="1" applyBorder="1"/>
    <xf numFmtId="38" fontId="2" fillId="35" borderId="0" xfId="0" applyNumberFormat="1" applyFont="1" applyFill="1" applyBorder="1"/>
    <xf numFmtId="10" fontId="2" fillId="35" borderId="0" xfId="0" applyNumberFormat="1" applyFont="1" applyFill="1"/>
    <xf numFmtId="170" fontId="1" fillId="0" borderId="0" xfId="85" applyNumberFormat="1" applyFont="1" applyFill="1"/>
    <xf numFmtId="0" fontId="1" fillId="0" borderId="0" xfId="0" applyFont="1" applyFill="1"/>
    <xf numFmtId="10" fontId="1" fillId="0" borderId="0" xfId="85" applyNumberFormat="1" applyFont="1" applyFill="1"/>
    <xf numFmtId="0" fontId="0" fillId="0" borderId="0" xfId="0" applyAlignment="1">
      <alignment vertical="top" wrapText="1"/>
    </xf>
    <xf numFmtId="0" fontId="1" fillId="0" borderId="0" xfId="0" applyFont="1" applyAlignment="1">
      <alignment vertical="top" wrapText="1"/>
    </xf>
    <xf numFmtId="0" fontId="1" fillId="0" borderId="0" xfId="0" applyFont="1" applyFill="1" applyBorder="1" applyAlignment="1">
      <alignment vertical="top" wrapText="1"/>
    </xf>
  </cellXfs>
  <cellStyles count="10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ual Date" xfId="25"/>
    <cellStyle name="Affinity Input" xfId="26"/>
    <cellStyle name="Bad" xfId="27" builtinId="27" customBuiltin="1"/>
    <cellStyle name="Body" xfId="28"/>
    <cellStyle name="Calculation" xfId="29" builtinId="22" customBuiltin="1"/>
    <cellStyle name="Check Cell" xfId="30" builtinId="23" customBuiltin="1"/>
    <cellStyle name="Comma" xfId="31" builtinId="3"/>
    <cellStyle name="ContentsHyperlink" xfId="32"/>
    <cellStyle name="Currency" xfId="33" builtinId="4"/>
    <cellStyle name="Currency [2]" xfId="34"/>
    <cellStyle name="Currency 2" xfId="35"/>
    <cellStyle name="Custom - Style1" xfId="36"/>
    <cellStyle name="Data   - Style2" xfId="37"/>
    <cellStyle name="Date" xfId="38"/>
    <cellStyle name="Edit" xfId="39"/>
    <cellStyle name="Engine" xfId="40"/>
    <cellStyle name="Explanatory Text" xfId="41" builtinId="53" customBuiltin="1"/>
    <cellStyle name="Fixed" xfId="42"/>
    <cellStyle name="Good" xfId="43" builtinId="26" customBuiltin="1"/>
    <cellStyle name="Grey" xfId="44"/>
    <cellStyle name="HEADER" xfId="45"/>
    <cellStyle name="Header1" xfId="46"/>
    <cellStyle name="Header2" xfId="47"/>
    <cellStyle name="heading" xfId="48"/>
    <cellStyle name="Heading 1" xfId="49" builtinId="16" customBuiltin="1"/>
    <cellStyle name="Heading 2" xfId="50" builtinId="17" customBuiltin="1"/>
    <cellStyle name="Heading 3" xfId="51" builtinId="18" customBuiltin="1"/>
    <cellStyle name="Heading 4" xfId="52" builtinId="19" customBuiltin="1"/>
    <cellStyle name="Heading1" xfId="53"/>
    <cellStyle name="Heading2" xfId="54"/>
    <cellStyle name="HIGHLIGHT" xfId="55"/>
    <cellStyle name="Input" xfId="56" builtinId="20" customBuiltin="1"/>
    <cellStyle name="Input [yellow]" xfId="57"/>
    <cellStyle name="Labels - Style3" xfId="58"/>
    <cellStyle name="Large Page Heading" xfId="59"/>
    <cellStyle name="Linked Cell" xfId="60" builtinId="24" customBuiltin="1"/>
    <cellStyle name="Neutral" xfId="61" builtinId="28" customBuiltin="1"/>
    <cellStyle name="no dec" xfId="62"/>
    <cellStyle name="No Edit" xfId="63"/>
    <cellStyle name="Normal" xfId="0" builtinId="0"/>
    <cellStyle name="Normal - Style1" xfId="64"/>
    <cellStyle name="Normal - Style2" xfId="65"/>
    <cellStyle name="Normal - Style3" xfId="66"/>
    <cellStyle name="Normal - Style4" xfId="67"/>
    <cellStyle name="Normal - Style5" xfId="68"/>
    <cellStyle name="Normal - Style6" xfId="69"/>
    <cellStyle name="Normal - Style7" xfId="70"/>
    <cellStyle name="Normal - Style8" xfId="71"/>
    <cellStyle name="Normal 2" xfId="72"/>
    <cellStyle name="Normal_LTD 699-600 Sherwood Oct 11 6pm" xfId="73"/>
    <cellStyle name="Normal_LTD at 0699" xfId="74"/>
    <cellStyle name="Note" xfId="75" builtinId="10" customBuiltin="1"/>
    <cellStyle name="nPlosion" xfId="76"/>
    <cellStyle name="Output" xfId="77" builtinId="21" customBuiltin="1"/>
    <cellStyle name="Output Amounts" xfId="78"/>
    <cellStyle name="Output Column Headings" xfId="79"/>
    <cellStyle name="Output Line Items" xfId="80"/>
    <cellStyle name="Output Report Heading" xfId="81"/>
    <cellStyle name="Output Report Title" xfId="82"/>
    <cellStyle name="Percent" xfId="83" builtinId="5"/>
    <cellStyle name="Percent [2]" xfId="84"/>
    <cellStyle name="Percent 2" xfId="85"/>
    <cellStyle name="PSChar" xfId="86"/>
    <cellStyle name="Reset  - Style4" xfId="87"/>
    <cellStyle name="Small Page Heading" xfId="88"/>
    <cellStyle name="Table  - Style5" xfId="89"/>
    <cellStyle name="Title" xfId="90" builtinId="15" customBuiltin="1"/>
    <cellStyle name="Title  - Style6" xfId="91"/>
    <cellStyle name="title1" xfId="92"/>
    <cellStyle name="Total" xfId="93" builtinId="25" customBuiltin="1"/>
    <cellStyle name="TotCol - Style7" xfId="94"/>
    <cellStyle name="TotRow - Style8" xfId="95"/>
    <cellStyle name="Unprot" xfId="96"/>
    <cellStyle name="Unprot$" xfId="97"/>
    <cellStyle name="Unprotect" xfId="98"/>
    <cellStyle name="Warning Text" xfId="99" builtinId="11" customBuiltin="1"/>
    <cellStyle name="一般_dept code" xfId="1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18</xdr:row>
      <xdr:rowOff>123825</xdr:rowOff>
    </xdr:from>
    <xdr:to>
      <xdr:col>8</xdr:col>
      <xdr:colOff>333375</xdr:colOff>
      <xdr:row>30</xdr:row>
      <xdr:rowOff>133350</xdr:rowOff>
    </xdr:to>
    <xdr:pic>
      <xdr:nvPicPr>
        <xdr:cNvPr id="1089"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333750"/>
          <a:ext cx="50768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2152650</xdr:colOff>
      <xdr:row>25</xdr:row>
      <xdr:rowOff>161925</xdr:rowOff>
    </xdr:from>
    <xdr:to>
      <xdr:col>1</xdr:col>
      <xdr:colOff>2238375</xdr:colOff>
      <xdr:row>27</xdr:row>
      <xdr:rowOff>0</xdr:rowOff>
    </xdr:to>
    <xdr:sp macro="" textlink="">
      <xdr:nvSpPr>
        <xdr:cNvPr id="4160" name="Text Box 1"/>
        <xdr:cNvSpPr txBox="1">
          <a:spLocks noChangeArrowheads="1"/>
        </xdr:cNvSpPr>
      </xdr:nvSpPr>
      <xdr:spPr bwMode="auto">
        <a:xfrm>
          <a:off x="2590800" y="5029200"/>
          <a:ext cx="85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troud/Local%20Settings/Temporary%20Internet%20Files/OLK7E/ADI%20070-041-7%20NON%20UTIL%20INTEREST%20June%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tmos%20Financial%20Packages/FY2008/M5-Feb08/EssDB%20Feb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tmos%20Financial%20Packages/FY2007/M12-Sep07/CapEx%20Tracker/WestTexas%20CapEx_Sep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tmos%20Financial%20Packages/FY2007/M12-Sep07/CapEx%20Tracker/PipelineTX%20CapEx_Sep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tmos%20Financial%20Packages/FY2008/M5-Feb08/CapEx%20Tracker/ColKans%20CapEx_Feb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tmos%20Financial%20Packages/FY2007/M12-Sep07/CapEx%20Tracker/ColKans%20CapEx_Sep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tmos%20Financial%20Packages/FY2007/M12-Sep07/CapEx%20Tracker/KYMidStates%20CapEx_Sep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tmos%20Financial%20Packages/FY2007/M12-Sep07/CapEx%20Tracker/Louisiana%20CapEx_Sep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Atmos%20Financial%20Packages/FY2007/M12-Sep07/CapEx%20Tracker/Mississippi%20CapEx_Sep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tmos%20Financial%20Packages/FY2007/M12-Sep07/CapEx%20Tracker/MidTex%20CapEx_Sep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tmos%20Financial%20Packages/FY2007/M12-Sep07/CapEx%20Tracker/Nonreg%20CapEx_Sep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w1wn18\ShSr_WORKGROUPS\Plant%20Accounting\South\PPER\Fiscal%202005\Feb%2005\Feb05%20Reserve%20Adj..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tmos%20Financial%20Packages/FY2007/M12-Sep07/CapEx%20Tracker/SSU%20CapEx_Sep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udget/1-ENTERPRISE%20MODEL/1-CURRENT%20MODELS/EModel%2009%20-%200.5.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FW1WN18\ShSr_WORKGROUPS\Atmos%20Financial%20Packages\FY2006\Feb06\EssD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fw1wn18\shsr_workgroups\notes5\data\ArcLight\Joint%20Venture%20Model%20-%202002%20Business%20Plan%2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fw1wn18\ShSr_WORKGROUPS\Plant%20Accounting\South\Downloads\080%20-%20April%201080%20activity.txt"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fw1wn18\ShSr_WORKGROUPS\Extra%20files%20for%20calculating%20allocation%20basis%20for%20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Atmos%20Financial%20Packages/FY2008/M5-Feb08/EPS%20Projections/Shared%20Services%20EPS_Feb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w1wn18\shsr_workgroups\Budget\Acquisitions\BT\EBITDA%20Model%2005.03.2004%20formated%20(corrected%20and%20final%20order%20-%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neral%20Ledger%20Accounting/ADI%20Vouchers/Evyn's%20ADI%20Vouchers/FY2009/2008%2012-Dec/ADI%20010-107%20NonUtilInterest(Interco)%20Dec%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W1WN18\ShSr_WORKGROUPS\Plant%20Accounting\Monthly%20Reports\Depr_Cap_Exp\Current_Depreciation_Exp_Ca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w1wn18\ShSr_WORKGROUPS\Plant%20Accounting\South\PPER\Fiscal%202005\Feb%2005\2-05%20Reserve%20Work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fw1wn18\shsr_workgroups\Budget\2005%20Plan\FAQs\CompositeCalculation%20for%20Fiscal%202005%20-%20Preli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FW1WN18\ShSr_WORKGROUPS\Atmos%20Financial%20Packages\FY2006\Feb06\Utility\UTILITY%20FINANCIAL%20PACKAGES_Feb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fw1wn18\ShSr_WORKGROUPS\FY%202003%20Capital%20Budget\AEL\AEL%20Capital%20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070-041-b"/>
      <sheetName val="June08 calc"/>
      <sheetName val="May08 calc b"/>
      <sheetName val="Utility STD-may"/>
      <sheetName val="Utility STD-June"/>
      <sheetName val="GL"/>
      <sheetName val="070-041-7"/>
      <sheetName val="May08 calc"/>
      <sheetName val="email"/>
      <sheetName val="je apr08"/>
      <sheetName val="je apr08b"/>
      <sheetName val="apr08 JE-cg"/>
      <sheetName val="April-08-cg (2)"/>
      <sheetName val="April-08-cg"/>
      <sheetName val="April-08"/>
      <sheetName val="March-08trueup"/>
      <sheetName val="apr08 new format-aj"/>
      <sheetName val="apr08 new format-c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EssDBudWL"/>
      <sheetName val="EssDBudMC"/>
      <sheetName val="EssDBudDV"/>
      <sheetName val="EssDActWL"/>
      <sheetName val="EssDActMC"/>
      <sheetName val="EssDActDV"/>
      <sheetName val="EssDElim"/>
      <sheetName val="EssShares"/>
      <sheetName val="PPBud"/>
      <sheetName val="PPAct"/>
      <sheetName val="EssDB Feb08"/>
    </sheetNames>
    <sheetDataSet>
      <sheetData sheetId="0" refreshError="1"/>
      <sheetData sheetId="1" refreshError="1"/>
      <sheetData sheetId="2" refreshError="1">
        <row r="8">
          <cell r="B8" t="str">
            <v>Kentucky Division - 009DIV</v>
          </cell>
          <cell r="C8" t="str">
            <v>Kentucky Division - 009DIV</v>
          </cell>
          <cell r="D8" t="str">
            <v>Kentucky Division - 009DIV</v>
          </cell>
          <cell r="E8" t="str">
            <v>Kentucky Division - 009DIV</v>
          </cell>
          <cell r="F8" t="str">
            <v>Kentucky Division - 009DIV</v>
          </cell>
          <cell r="G8" t="str">
            <v>Kentucky Division - 009DIV</v>
          </cell>
          <cell r="H8" t="str">
            <v>Kentucky Division - 009DIV</v>
          </cell>
          <cell r="I8" t="str">
            <v>Kentucky Division - 009DIV</v>
          </cell>
          <cell r="J8" t="str">
            <v>Kentucky Division - 009DIV</v>
          </cell>
          <cell r="K8" t="str">
            <v>Kentucky Division - 009DIV</v>
          </cell>
          <cell r="L8" t="str">
            <v>Kentucky Division - 009DIV</v>
          </cell>
          <cell r="M8" t="str">
            <v>Kentucky Division - 009DIV</v>
          </cell>
          <cell r="N8" t="str">
            <v>Kentucky Division - 009DIV</v>
          </cell>
          <cell r="P8" t="str">
            <v>Illinois Division - 092DIV</v>
          </cell>
          <cell r="Q8" t="str">
            <v>Illinois Division - 092DIV</v>
          </cell>
          <cell r="R8" t="str">
            <v>Illinois Division - 092DIV</v>
          </cell>
          <cell r="S8" t="str">
            <v>Illinois Division - 092DIV</v>
          </cell>
          <cell r="T8" t="str">
            <v>Illinois Division - 092DIV</v>
          </cell>
          <cell r="U8" t="str">
            <v>Illinois Division - 092DIV</v>
          </cell>
          <cell r="V8" t="str">
            <v>Illinois Division - 092DIV</v>
          </cell>
          <cell r="W8" t="str">
            <v>Illinois Division - 092DIV</v>
          </cell>
          <cell r="X8" t="str">
            <v>Illinois Division - 092DIV</v>
          </cell>
          <cell r="Y8" t="str">
            <v>Illinois Division - 092DIV</v>
          </cell>
          <cell r="Z8" t="str">
            <v>Illinois Division - 092DIV</v>
          </cell>
          <cell r="AA8" t="str">
            <v>Illinois Division - 092DIV</v>
          </cell>
          <cell r="AB8" t="str">
            <v>Illinois Division - 092DIV</v>
          </cell>
          <cell r="AD8" t="str">
            <v>Tennessee Division - 093DIV</v>
          </cell>
          <cell r="AE8" t="str">
            <v>Tennessee Division - 093DIV</v>
          </cell>
          <cell r="AF8" t="str">
            <v>Tennessee Division - 093DIV</v>
          </cell>
          <cell r="AG8" t="str">
            <v>Tennessee Division - 093DIV</v>
          </cell>
          <cell r="AH8" t="str">
            <v>Tennessee Division - 093DIV</v>
          </cell>
          <cell r="AI8" t="str">
            <v>Tennessee Division - 093DIV</v>
          </cell>
          <cell r="AJ8" t="str">
            <v>Tennessee Division - 093DIV</v>
          </cell>
          <cell r="AK8" t="str">
            <v>Tennessee Division - 093DIV</v>
          </cell>
          <cell r="AL8" t="str">
            <v>Tennessee Division - 093DIV</v>
          </cell>
          <cell r="AM8" t="str">
            <v>Tennessee Division - 093DIV</v>
          </cell>
          <cell r="AN8" t="str">
            <v>Tennessee Division - 093DIV</v>
          </cell>
          <cell r="AO8" t="str">
            <v>Tennessee Division - 093DIV</v>
          </cell>
          <cell r="AP8" t="str">
            <v>Tennessee Division - 093DIV</v>
          </cell>
          <cell r="AR8" t="str">
            <v>Georgia Division - 095DIV</v>
          </cell>
          <cell r="AS8" t="str">
            <v>Georgia Division - 095DIV</v>
          </cell>
          <cell r="AT8" t="str">
            <v>Georgia Division - 095DIV</v>
          </cell>
          <cell r="AU8" t="str">
            <v>Georgia Division - 095DIV</v>
          </cell>
          <cell r="AV8" t="str">
            <v>Georgia Division - 095DIV</v>
          </cell>
          <cell r="AW8" t="str">
            <v>Georgia Division - 095DIV</v>
          </cell>
          <cell r="AX8" t="str">
            <v>Georgia Division - 095DIV</v>
          </cell>
          <cell r="AY8" t="str">
            <v>Georgia Division - 095DIV</v>
          </cell>
          <cell r="AZ8" t="str">
            <v>Georgia Division - 095DIV</v>
          </cell>
          <cell r="BA8" t="str">
            <v>Georgia Division - 095DIV</v>
          </cell>
          <cell r="BB8" t="str">
            <v>Georgia Division - 095DIV</v>
          </cell>
          <cell r="BC8" t="str">
            <v>Georgia Division - 095DIV</v>
          </cell>
          <cell r="BD8" t="str">
            <v>Georgia Division - 095DIV</v>
          </cell>
          <cell r="BF8" t="str">
            <v>Virginia Division - 096DIV</v>
          </cell>
          <cell r="BG8" t="str">
            <v>Virginia Division - 096DIV</v>
          </cell>
          <cell r="BH8" t="str">
            <v>Virginia Division - 096DIV</v>
          </cell>
          <cell r="BI8" t="str">
            <v>Virginia Division - 096DIV</v>
          </cell>
          <cell r="BJ8" t="str">
            <v>Virginia Division - 096DIV</v>
          </cell>
          <cell r="BK8" t="str">
            <v>Virginia Division - 096DIV</v>
          </cell>
          <cell r="BL8" t="str">
            <v>Virginia Division - 096DIV</v>
          </cell>
          <cell r="BM8" t="str">
            <v>Virginia Division - 096DIV</v>
          </cell>
          <cell r="BN8" t="str">
            <v>Virginia Division - 096DIV</v>
          </cell>
          <cell r="BO8" t="str">
            <v>Virginia Division - 096DIV</v>
          </cell>
          <cell r="BP8" t="str">
            <v>Virginia Division - 096DIV</v>
          </cell>
          <cell r="BQ8" t="str">
            <v>Virginia Division - 096DIV</v>
          </cell>
          <cell r="BR8" t="str">
            <v>Virginia Division - 096DIV</v>
          </cell>
          <cell r="BT8" t="str">
            <v>Mid-States-Iowa Rate Division - 098DIV</v>
          </cell>
          <cell r="BU8" t="str">
            <v>Mid-States-Iowa Rate Division - 098DIV</v>
          </cell>
          <cell r="BV8" t="str">
            <v>Mid-States-Iowa Rate Division - 098DIV</v>
          </cell>
          <cell r="BW8" t="str">
            <v>Mid-States-Iowa Rate Division - 098DIV</v>
          </cell>
          <cell r="BX8" t="str">
            <v>Mid-States-Iowa Rate Division - 098DIV</v>
          </cell>
          <cell r="BY8" t="str">
            <v>Mid-States-Iowa Rate Division - 098DIV</v>
          </cell>
          <cell r="BZ8" t="str">
            <v>Mid-States-Iowa Rate Division - 098DIV</v>
          </cell>
          <cell r="CA8" t="str">
            <v>Mid-States-Iowa Rate Division - 098DIV</v>
          </cell>
          <cell r="CB8" t="str">
            <v>Mid-States-Iowa Rate Division - 098DIV</v>
          </cell>
          <cell r="CC8" t="str">
            <v>Mid-States-Iowa Rate Division - 098DIV</v>
          </cell>
          <cell r="CD8" t="str">
            <v>Mid-States-Iowa Rate Division - 098DIV</v>
          </cell>
          <cell r="CE8" t="str">
            <v>Mid-States-Iowa Rate Division - 098DIV</v>
          </cell>
          <cell r="CF8" t="str">
            <v>Mid-States-Iowa Rate Division - 098DIV</v>
          </cell>
          <cell r="CH8" t="str">
            <v>MO Mid States Division - MOMDDV</v>
          </cell>
          <cell r="CI8" t="str">
            <v>MO Mid States Division - MOMDDV</v>
          </cell>
          <cell r="CJ8" t="str">
            <v>MO Mid States Division - MOMDDV</v>
          </cell>
          <cell r="CK8" t="str">
            <v>MO Mid States Division - MOMDDV</v>
          </cell>
          <cell r="CL8" t="str">
            <v>MO Mid States Division - MOMDDV</v>
          </cell>
          <cell r="CM8" t="str">
            <v>MO Mid States Division - MOMDDV</v>
          </cell>
          <cell r="CN8" t="str">
            <v>MO Mid States Division - MOMDDV</v>
          </cell>
          <cell r="CO8" t="str">
            <v>MO Mid States Division - MOMDDV</v>
          </cell>
          <cell r="CP8" t="str">
            <v>MO Mid States Division - MOMDDV</v>
          </cell>
          <cell r="CQ8" t="str">
            <v>MO Mid States Division - MOMDDV</v>
          </cell>
          <cell r="CR8" t="str">
            <v>MO Mid States Division - MOMDDV</v>
          </cell>
          <cell r="CS8" t="str">
            <v>MO Mid States Division - MOMDDV</v>
          </cell>
          <cell r="CT8" t="str">
            <v>MO Mid States Division - MOMDDV</v>
          </cell>
          <cell r="CV8" t="str">
            <v>Unallocated Mid States Division - UAMDDV</v>
          </cell>
          <cell r="CW8" t="str">
            <v>Unallocated Mid States Division - UAMDDV</v>
          </cell>
          <cell r="CX8" t="str">
            <v>Unallocated Mid States Division - UAMDDV</v>
          </cell>
          <cell r="CY8" t="str">
            <v>Unallocated Mid States Division - UAMDDV</v>
          </cell>
          <cell r="CZ8" t="str">
            <v>Unallocated Mid States Division - UAMDDV</v>
          </cell>
          <cell r="DA8" t="str">
            <v>Unallocated Mid States Division - UAMDDV</v>
          </cell>
          <cell r="DB8" t="str">
            <v>Unallocated Mid States Division - UAMDDV</v>
          </cell>
          <cell r="DC8" t="str">
            <v>Unallocated Mid States Division - UAMDDV</v>
          </cell>
          <cell r="DD8" t="str">
            <v>Unallocated Mid States Division - UAMDDV</v>
          </cell>
          <cell r="DE8" t="str">
            <v>Unallocated Mid States Division - UAMDDV</v>
          </cell>
          <cell r="DF8" t="str">
            <v>Unallocated Mid States Division - UAMDDV</v>
          </cell>
          <cell r="DG8" t="str">
            <v>Unallocated Mid States Division - UAMDDV</v>
          </cell>
          <cell r="DH8" t="str">
            <v>Unallocated Mid States Division - UAMDDV</v>
          </cell>
          <cell r="DJ8" t="str">
            <v>Mid-States Div - 050COM</v>
          </cell>
          <cell r="DK8" t="str">
            <v>Mid-States Div - 050COM</v>
          </cell>
          <cell r="DL8" t="str">
            <v>Mid-States Div - 050COM</v>
          </cell>
          <cell r="DM8" t="str">
            <v>Mid-States Div - 050COM</v>
          </cell>
          <cell r="DN8" t="str">
            <v>Mid-States Div - 050COM</v>
          </cell>
          <cell r="DO8" t="str">
            <v>Mid-States Div - 050COM</v>
          </cell>
          <cell r="DP8" t="str">
            <v>Mid-States Div - 050COM</v>
          </cell>
          <cell r="DQ8" t="str">
            <v>Mid-States Div - 050COM</v>
          </cell>
          <cell r="DR8" t="str">
            <v>Mid-States Div - 050COM</v>
          </cell>
          <cell r="DS8" t="str">
            <v>Mid-States Div - 050COM</v>
          </cell>
          <cell r="DT8" t="str">
            <v>Mid-States Div - 050COM</v>
          </cell>
          <cell r="DU8" t="str">
            <v>Mid-States Div - 050COM</v>
          </cell>
          <cell r="DV8" t="str">
            <v>Mid-States Div - 050COM</v>
          </cell>
          <cell r="DX8" t="str">
            <v>Colorado Divisions No 24 - COLODV</v>
          </cell>
          <cell r="DY8" t="str">
            <v>Colorado Divisions No 24 - COLODV</v>
          </cell>
          <cell r="DZ8" t="str">
            <v>Colorado Divisions No 24 - COLODV</v>
          </cell>
          <cell r="EA8" t="str">
            <v>Colorado Divisions No 24 - COLODV</v>
          </cell>
          <cell r="EB8" t="str">
            <v>Colorado Divisions No 24 - COLODV</v>
          </cell>
          <cell r="EC8" t="str">
            <v>Colorado Divisions No 24 - COLODV</v>
          </cell>
          <cell r="ED8" t="str">
            <v>Colorado Divisions No 24 - COLODV</v>
          </cell>
          <cell r="EE8" t="str">
            <v>Colorado Divisions No 24 - COLODV</v>
          </cell>
          <cell r="EF8" t="str">
            <v>Colorado Divisions No 24 - COLODV</v>
          </cell>
          <cell r="EG8" t="str">
            <v>Colorado Divisions No 24 - COLODV</v>
          </cell>
          <cell r="EH8" t="str">
            <v>Colorado Divisions No 24 - COLODV</v>
          </cell>
          <cell r="EI8" t="str">
            <v>Colorado Divisions No 24 - COLODV</v>
          </cell>
          <cell r="EJ8" t="str">
            <v>Colorado Divisions No 24 - COLODV</v>
          </cell>
          <cell r="EL8" t="str">
            <v>Kansas Divisions - KANSDV</v>
          </cell>
          <cell r="EM8" t="str">
            <v>Kansas Divisions - KANSDV</v>
          </cell>
          <cell r="EN8" t="str">
            <v>Kansas Divisions - KANSDV</v>
          </cell>
          <cell r="EO8" t="str">
            <v>Kansas Divisions - KANSDV</v>
          </cell>
          <cell r="EP8" t="str">
            <v>Kansas Divisions - KANSDV</v>
          </cell>
          <cell r="EQ8" t="str">
            <v>Kansas Divisions - KANSDV</v>
          </cell>
          <cell r="ER8" t="str">
            <v>Kansas Divisions - KANSDV</v>
          </cell>
          <cell r="ES8" t="str">
            <v>Kansas Divisions - KANSDV</v>
          </cell>
          <cell r="ET8" t="str">
            <v>Kansas Divisions - KANSDV</v>
          </cell>
          <cell r="EU8" t="str">
            <v>Kansas Divisions - KANSDV</v>
          </cell>
          <cell r="EV8" t="str">
            <v>Kansas Divisions - KANSDV</v>
          </cell>
          <cell r="EW8" t="str">
            <v>Kansas Divisions - KANSDV</v>
          </cell>
          <cell r="EX8" t="str">
            <v>Kansas Divisions - KANSDV</v>
          </cell>
          <cell r="EZ8" t="str">
            <v>MO COKS Division - MOCKDV</v>
          </cell>
          <cell r="FA8" t="str">
            <v>MO COKS Division - MOCKDV</v>
          </cell>
          <cell r="FB8" t="str">
            <v>MO COKS Division - MOCKDV</v>
          </cell>
          <cell r="FC8" t="str">
            <v>MO COKS Division - MOCKDV</v>
          </cell>
          <cell r="FD8" t="str">
            <v>MO COKS Division - MOCKDV</v>
          </cell>
          <cell r="FE8" t="str">
            <v>MO COKS Division - MOCKDV</v>
          </cell>
          <cell r="FF8" t="str">
            <v>MO COKS Division - MOCKDV</v>
          </cell>
          <cell r="FG8" t="str">
            <v>MO COKS Division - MOCKDV</v>
          </cell>
          <cell r="FH8" t="str">
            <v>MO COKS Division - MOCKDV</v>
          </cell>
          <cell r="FI8" t="str">
            <v>MO COKS Division - MOCKDV</v>
          </cell>
          <cell r="FJ8" t="str">
            <v>MO COKS Division - MOCKDV</v>
          </cell>
          <cell r="FK8" t="str">
            <v>MO COKS Division - MOCKDV</v>
          </cell>
          <cell r="FL8" t="str">
            <v>MO COKS Division - MOCKDV</v>
          </cell>
          <cell r="FN8" t="str">
            <v>Unallocated COKS Division - UACKDV</v>
          </cell>
          <cell r="FO8" t="str">
            <v>Unallocated COKS Division - UACKDV</v>
          </cell>
          <cell r="FP8" t="str">
            <v>Unallocated COKS Division - UACKDV</v>
          </cell>
          <cell r="FQ8" t="str">
            <v>Unallocated COKS Division - UACKDV</v>
          </cell>
          <cell r="FR8" t="str">
            <v>Unallocated COKS Division - UACKDV</v>
          </cell>
          <cell r="FS8" t="str">
            <v>Unallocated COKS Division - UACKDV</v>
          </cell>
          <cell r="FT8" t="str">
            <v>Unallocated COKS Division - UACKDV</v>
          </cell>
          <cell r="FU8" t="str">
            <v>Unallocated COKS Division - UACKDV</v>
          </cell>
          <cell r="FV8" t="str">
            <v>Unallocated COKS Division - UACKDV</v>
          </cell>
          <cell r="FW8" t="str">
            <v>Unallocated COKS Division - UACKDV</v>
          </cell>
          <cell r="FX8" t="str">
            <v>Unallocated COKS Division - UACKDV</v>
          </cell>
          <cell r="FY8" t="str">
            <v>Unallocated COKS Division - UACKDV</v>
          </cell>
          <cell r="FZ8" t="str">
            <v>Unallocated COKS Division - UACKDV</v>
          </cell>
          <cell r="GB8" t="str">
            <v>COKS Div - 060COM</v>
          </cell>
          <cell r="GC8" t="str">
            <v>COKS Div - 060COM</v>
          </cell>
          <cell r="GD8" t="str">
            <v>COKS Div - 060COM</v>
          </cell>
          <cell r="GE8" t="str">
            <v>COKS Div - 060COM</v>
          </cell>
          <cell r="GF8" t="str">
            <v>COKS Div - 060COM</v>
          </cell>
          <cell r="GG8" t="str">
            <v>COKS Div - 060COM</v>
          </cell>
          <cell r="GH8" t="str">
            <v>COKS Div - 060COM</v>
          </cell>
          <cell r="GI8" t="str">
            <v>COKS Div - 060COM</v>
          </cell>
          <cell r="GJ8" t="str">
            <v>COKS Div - 060COM</v>
          </cell>
          <cell r="GK8" t="str">
            <v>COKS Div - 060COM</v>
          </cell>
          <cell r="GL8" t="str">
            <v>COKS Div - 060COM</v>
          </cell>
          <cell r="GM8" t="str">
            <v>COKS Div - 060COM</v>
          </cell>
          <cell r="GN8" t="str">
            <v>COKS Div - 060COM</v>
          </cell>
        </row>
        <row r="9">
          <cell r="A9" t="str">
            <v>Total Gas Revenue</v>
          </cell>
          <cell r="B9">
            <v>197761687</v>
          </cell>
          <cell r="C9">
            <v>9858158</v>
          </cell>
          <cell r="D9">
            <v>16894684</v>
          </cell>
          <cell r="E9">
            <v>30114881</v>
          </cell>
          <cell r="F9">
            <v>43496569</v>
          </cell>
          <cell r="G9">
            <v>24087522</v>
          </cell>
          <cell r="H9">
            <v>30672286</v>
          </cell>
          <cell r="I9">
            <v>8859875</v>
          </cell>
          <cell r="J9">
            <v>8725037</v>
          </cell>
          <cell r="K9">
            <v>6475941</v>
          </cell>
          <cell r="L9">
            <v>5807179</v>
          </cell>
          <cell r="M9">
            <v>5718857</v>
          </cell>
          <cell r="N9">
            <v>7050698</v>
          </cell>
          <cell r="P9">
            <v>29766489</v>
          </cell>
          <cell r="Q9">
            <v>886308</v>
          </cell>
          <cell r="R9">
            <v>2622614</v>
          </cell>
          <cell r="S9">
            <v>4648478</v>
          </cell>
          <cell r="T9">
            <v>7061743</v>
          </cell>
          <cell r="U9">
            <v>3312316</v>
          </cell>
          <cell r="V9">
            <v>4688470</v>
          </cell>
          <cell r="W9">
            <v>1015426</v>
          </cell>
          <cell r="X9">
            <v>1044305</v>
          </cell>
          <cell r="Y9">
            <v>923238</v>
          </cell>
          <cell r="Z9">
            <v>786248</v>
          </cell>
          <cell r="AA9">
            <v>790804</v>
          </cell>
          <cell r="AB9">
            <v>1986539</v>
          </cell>
          <cell r="AD9">
            <v>170302843</v>
          </cell>
          <cell r="AE9">
            <v>6900483</v>
          </cell>
          <cell r="AF9">
            <v>16877463</v>
          </cell>
          <cell r="AG9">
            <v>25205936</v>
          </cell>
          <cell r="AH9">
            <v>38539969</v>
          </cell>
          <cell r="AI9">
            <v>19411372</v>
          </cell>
          <cell r="AJ9">
            <v>24911279</v>
          </cell>
          <cell r="AK9">
            <v>6452477</v>
          </cell>
          <cell r="AL9">
            <v>6386511</v>
          </cell>
          <cell r="AM9">
            <v>6079895</v>
          </cell>
          <cell r="AN9">
            <v>5615889</v>
          </cell>
          <cell r="AO9">
            <v>5670452</v>
          </cell>
          <cell r="AP9">
            <v>8251117</v>
          </cell>
          <cell r="AR9">
            <v>71690193</v>
          </cell>
          <cell r="AS9">
            <v>4657260</v>
          </cell>
          <cell r="AT9">
            <v>6113413</v>
          </cell>
          <cell r="AU9">
            <v>10668660</v>
          </cell>
          <cell r="AV9">
            <v>13528422</v>
          </cell>
          <cell r="AW9">
            <v>6415001</v>
          </cell>
          <cell r="AX9">
            <v>8776014</v>
          </cell>
          <cell r="AY9">
            <v>4197006</v>
          </cell>
          <cell r="AZ9">
            <v>3254960</v>
          </cell>
          <cell r="BA9">
            <v>3544034</v>
          </cell>
          <cell r="BB9">
            <v>3498921</v>
          </cell>
          <cell r="BC9">
            <v>3520235</v>
          </cell>
          <cell r="BD9">
            <v>3516267</v>
          </cell>
          <cell r="BF9">
            <v>58574922</v>
          </cell>
          <cell r="BG9">
            <v>4160407</v>
          </cell>
          <cell r="BH9">
            <v>5802370</v>
          </cell>
          <cell r="BI9">
            <v>7627267</v>
          </cell>
          <cell r="BJ9">
            <v>10256216</v>
          </cell>
          <cell r="BK9">
            <v>6896720</v>
          </cell>
          <cell r="BL9">
            <v>7200625</v>
          </cell>
          <cell r="BM9">
            <v>3744739</v>
          </cell>
          <cell r="BN9">
            <v>2905312</v>
          </cell>
          <cell r="BO9">
            <v>2637761</v>
          </cell>
          <cell r="BP9">
            <v>2509537</v>
          </cell>
          <cell r="BQ9">
            <v>2647445</v>
          </cell>
          <cell r="BR9">
            <v>2186523</v>
          </cell>
          <cell r="BT9">
            <v>6378498</v>
          </cell>
          <cell r="BU9">
            <v>-685709</v>
          </cell>
          <cell r="BV9">
            <v>541542</v>
          </cell>
          <cell r="BW9">
            <v>1058429</v>
          </cell>
          <cell r="BX9">
            <v>1449348</v>
          </cell>
          <cell r="BY9">
            <v>595950</v>
          </cell>
          <cell r="BZ9">
            <v>959625</v>
          </cell>
          <cell r="CA9">
            <v>176329</v>
          </cell>
          <cell r="CB9">
            <v>190979</v>
          </cell>
          <cell r="CC9">
            <v>120342</v>
          </cell>
          <cell r="CD9">
            <v>154769</v>
          </cell>
          <cell r="CE9">
            <v>143872</v>
          </cell>
          <cell r="CF9">
            <v>1673022</v>
          </cell>
          <cell r="CH9">
            <v>60190702</v>
          </cell>
          <cell r="CI9">
            <v>4047025</v>
          </cell>
          <cell r="CJ9">
            <v>5862054</v>
          </cell>
          <cell r="CK9">
            <v>8908259</v>
          </cell>
          <cell r="CL9">
            <v>11583368</v>
          </cell>
          <cell r="CM9">
            <v>6781752</v>
          </cell>
          <cell r="CN9">
            <v>8427443</v>
          </cell>
          <cell r="CO9">
            <v>3122262</v>
          </cell>
          <cell r="CP9">
            <v>2607741</v>
          </cell>
          <cell r="CQ9">
            <v>2330455</v>
          </cell>
          <cell r="CR9">
            <v>2328408</v>
          </cell>
          <cell r="CS9">
            <v>2325917</v>
          </cell>
          <cell r="CT9">
            <v>1866018</v>
          </cell>
          <cell r="CV9" t="str">
            <v>0</v>
          </cell>
          <cell r="CW9" t="str">
            <v>0</v>
          </cell>
          <cell r="CX9" t="str">
            <v>0</v>
          </cell>
          <cell r="CY9" t="str">
            <v>0</v>
          </cell>
          <cell r="CZ9" t="str">
            <v>0</v>
          </cell>
          <cell r="DA9" t="str">
            <v>0</v>
          </cell>
          <cell r="DB9" t="str">
            <v>0</v>
          </cell>
          <cell r="DC9" t="str">
            <v>0</v>
          </cell>
          <cell r="DD9" t="str">
            <v>0</v>
          </cell>
          <cell r="DE9" t="str">
            <v>0</v>
          </cell>
          <cell r="DF9" t="str">
            <v>0</v>
          </cell>
          <cell r="DG9" t="str">
            <v>0</v>
          </cell>
          <cell r="DH9" t="str">
            <v>0</v>
          </cell>
          <cell r="DJ9">
            <v>594665334</v>
          </cell>
          <cell r="DK9">
            <v>29823932</v>
          </cell>
          <cell r="DL9">
            <v>54714140</v>
          </cell>
          <cell r="DM9">
            <v>88231910</v>
          </cell>
          <cell r="DN9">
            <v>125915635</v>
          </cell>
          <cell r="DO9">
            <v>67500633</v>
          </cell>
          <cell r="DP9">
            <v>85635742</v>
          </cell>
          <cell r="DQ9">
            <v>27568114</v>
          </cell>
          <cell r="DR9">
            <v>25114845</v>
          </cell>
          <cell r="DS9">
            <v>22111666</v>
          </cell>
          <cell r="DT9">
            <v>20700951</v>
          </cell>
          <cell r="DU9">
            <v>20817582</v>
          </cell>
          <cell r="DV9">
            <v>26530184</v>
          </cell>
          <cell r="DX9">
            <v>113085357</v>
          </cell>
          <cell r="DY9">
            <v>5545943</v>
          </cell>
          <cell r="DZ9">
            <v>11234443</v>
          </cell>
          <cell r="EA9">
            <v>18840617</v>
          </cell>
          <cell r="EB9">
            <v>18635032</v>
          </cell>
          <cell r="EC9">
            <v>14402765</v>
          </cell>
          <cell r="ED9">
            <v>14371421</v>
          </cell>
          <cell r="EE9">
            <v>8041502</v>
          </cell>
          <cell r="EF9">
            <v>4587821</v>
          </cell>
          <cell r="EG9">
            <v>5761187</v>
          </cell>
          <cell r="EH9">
            <v>3403881</v>
          </cell>
          <cell r="EI9">
            <v>3647943</v>
          </cell>
          <cell r="EJ9">
            <v>4612802</v>
          </cell>
          <cell r="EL9">
            <v>148563765</v>
          </cell>
          <cell r="EM9">
            <v>5405350</v>
          </cell>
          <cell r="EN9">
            <v>13410205</v>
          </cell>
          <cell r="EO9">
            <v>23877460</v>
          </cell>
          <cell r="EP9">
            <v>30599161</v>
          </cell>
          <cell r="EQ9">
            <v>19618521</v>
          </cell>
          <cell r="ER9">
            <v>21965946</v>
          </cell>
          <cell r="ES9">
            <v>6119046</v>
          </cell>
          <cell r="ET9">
            <v>4569408</v>
          </cell>
          <cell r="EU9">
            <v>8507102</v>
          </cell>
          <cell r="EV9">
            <v>5004892</v>
          </cell>
          <cell r="EW9">
            <v>4918426</v>
          </cell>
          <cell r="EX9">
            <v>4568248</v>
          </cell>
          <cell r="EZ9">
            <v>4527786</v>
          </cell>
          <cell r="FA9">
            <v>59036</v>
          </cell>
          <cell r="FB9">
            <v>531258</v>
          </cell>
          <cell r="FC9">
            <v>729070</v>
          </cell>
          <cell r="FD9">
            <v>851627</v>
          </cell>
          <cell r="FE9">
            <v>572059</v>
          </cell>
          <cell r="FF9">
            <v>690309</v>
          </cell>
          <cell r="FG9">
            <v>360646</v>
          </cell>
          <cell r="FH9">
            <v>113240</v>
          </cell>
          <cell r="FI9">
            <v>227465</v>
          </cell>
          <cell r="FJ9">
            <v>130811</v>
          </cell>
          <cell r="FK9">
            <v>127007</v>
          </cell>
          <cell r="FL9">
            <v>135258</v>
          </cell>
          <cell r="FN9" t="str">
            <v>0</v>
          </cell>
          <cell r="FO9" t="str">
            <v>0</v>
          </cell>
          <cell r="FP9" t="str">
            <v>0</v>
          </cell>
          <cell r="FQ9" t="str">
            <v>0</v>
          </cell>
          <cell r="FR9" t="str">
            <v>0</v>
          </cell>
          <cell r="FS9" t="str">
            <v>0</v>
          </cell>
          <cell r="FT9" t="str">
            <v>0</v>
          </cell>
          <cell r="FU9" t="str">
            <v>0</v>
          </cell>
          <cell r="FV9" t="str">
            <v>0</v>
          </cell>
          <cell r="FW9" t="str">
            <v>0</v>
          </cell>
          <cell r="FX9" t="str">
            <v>0</v>
          </cell>
          <cell r="FY9" t="str">
            <v>0</v>
          </cell>
          <cell r="FZ9" t="str">
            <v>0</v>
          </cell>
          <cell r="GB9">
            <v>266176908</v>
          </cell>
          <cell r="GC9">
            <v>11010329</v>
          </cell>
          <cell r="GD9">
            <v>25175906</v>
          </cell>
          <cell r="GE9">
            <v>43447147</v>
          </cell>
          <cell r="GF9">
            <v>50085820</v>
          </cell>
          <cell r="GG9">
            <v>34593345</v>
          </cell>
          <cell r="GH9">
            <v>37027676</v>
          </cell>
          <cell r="GI9">
            <v>14521194</v>
          </cell>
          <cell r="GJ9">
            <v>9270469</v>
          </cell>
          <cell r="GK9">
            <v>14495754</v>
          </cell>
          <cell r="GL9">
            <v>8539584</v>
          </cell>
          <cell r="GM9">
            <v>8693376</v>
          </cell>
          <cell r="GN9">
            <v>9316308</v>
          </cell>
        </row>
        <row r="10">
          <cell r="A10" t="str">
            <v>Transportation Revenue</v>
          </cell>
          <cell r="B10">
            <v>10247033</v>
          </cell>
          <cell r="C10">
            <v>292725</v>
          </cell>
          <cell r="D10">
            <v>899450</v>
          </cell>
          <cell r="E10">
            <v>901918</v>
          </cell>
          <cell r="F10">
            <v>908489</v>
          </cell>
          <cell r="G10">
            <v>1006581</v>
          </cell>
          <cell r="H10">
            <v>979751</v>
          </cell>
          <cell r="I10">
            <v>887838</v>
          </cell>
          <cell r="J10">
            <v>927396</v>
          </cell>
          <cell r="K10">
            <v>893765</v>
          </cell>
          <cell r="L10">
            <v>785578</v>
          </cell>
          <cell r="M10">
            <v>783955</v>
          </cell>
          <cell r="N10">
            <v>979587</v>
          </cell>
          <cell r="P10">
            <v>336252</v>
          </cell>
          <cell r="Q10">
            <v>20144</v>
          </cell>
          <cell r="R10">
            <v>26664</v>
          </cell>
          <cell r="S10">
            <v>30487</v>
          </cell>
          <cell r="T10">
            <v>35743</v>
          </cell>
          <cell r="U10">
            <v>44925</v>
          </cell>
          <cell r="V10">
            <v>44133</v>
          </cell>
          <cell r="W10">
            <v>37063</v>
          </cell>
          <cell r="X10">
            <v>22024</v>
          </cell>
          <cell r="Y10">
            <v>20764</v>
          </cell>
          <cell r="Z10">
            <v>19671</v>
          </cell>
          <cell r="AA10">
            <v>19166</v>
          </cell>
          <cell r="AB10">
            <v>15468</v>
          </cell>
          <cell r="AD10">
            <v>6242639</v>
          </cell>
          <cell r="AE10">
            <v>489523</v>
          </cell>
          <cell r="AF10">
            <v>530065</v>
          </cell>
          <cell r="AG10">
            <v>575710</v>
          </cell>
          <cell r="AH10">
            <v>637395</v>
          </cell>
          <cell r="AI10">
            <v>586906</v>
          </cell>
          <cell r="AJ10">
            <v>572426</v>
          </cell>
          <cell r="AK10">
            <v>504035</v>
          </cell>
          <cell r="AL10">
            <v>480474</v>
          </cell>
          <cell r="AM10">
            <v>487491</v>
          </cell>
          <cell r="AN10">
            <v>436112</v>
          </cell>
          <cell r="AO10">
            <v>470831</v>
          </cell>
          <cell r="AP10">
            <v>471671</v>
          </cell>
          <cell r="AR10">
            <v>1666808</v>
          </cell>
          <cell r="AS10">
            <v>122315</v>
          </cell>
          <cell r="AT10">
            <v>144308</v>
          </cell>
          <cell r="AU10">
            <v>148507</v>
          </cell>
          <cell r="AV10">
            <v>181957</v>
          </cell>
          <cell r="AW10">
            <v>166206</v>
          </cell>
          <cell r="AX10">
            <v>138678</v>
          </cell>
          <cell r="AY10">
            <v>122398</v>
          </cell>
          <cell r="AZ10">
            <v>113194</v>
          </cell>
          <cell r="BA10">
            <v>132127</v>
          </cell>
          <cell r="BB10">
            <v>127408</v>
          </cell>
          <cell r="BC10">
            <v>136779</v>
          </cell>
          <cell r="BD10">
            <v>132931</v>
          </cell>
          <cell r="BF10">
            <v>993457</v>
          </cell>
          <cell r="BG10">
            <v>92292</v>
          </cell>
          <cell r="BH10">
            <v>85940</v>
          </cell>
          <cell r="BI10">
            <v>78324</v>
          </cell>
          <cell r="BJ10">
            <v>103350</v>
          </cell>
          <cell r="BK10">
            <v>98079</v>
          </cell>
          <cell r="BL10">
            <v>73019</v>
          </cell>
          <cell r="BM10">
            <v>71538</v>
          </cell>
          <cell r="BN10">
            <v>83593</v>
          </cell>
          <cell r="BO10">
            <v>79759</v>
          </cell>
          <cell r="BP10">
            <v>75719</v>
          </cell>
          <cell r="BQ10">
            <v>77767</v>
          </cell>
          <cell r="BR10">
            <v>74077</v>
          </cell>
          <cell r="BT10">
            <v>793083</v>
          </cell>
          <cell r="BU10">
            <v>61187</v>
          </cell>
          <cell r="BV10">
            <v>60860</v>
          </cell>
          <cell r="BW10">
            <v>75007</v>
          </cell>
          <cell r="BX10">
            <v>80781</v>
          </cell>
          <cell r="BY10">
            <v>71808</v>
          </cell>
          <cell r="BZ10">
            <v>73306</v>
          </cell>
          <cell r="CA10">
            <v>66545</v>
          </cell>
          <cell r="CB10">
            <v>64797</v>
          </cell>
          <cell r="CC10">
            <v>64519</v>
          </cell>
          <cell r="CD10">
            <v>63114</v>
          </cell>
          <cell r="CE10">
            <v>56288</v>
          </cell>
          <cell r="CF10">
            <v>54871</v>
          </cell>
          <cell r="CH10">
            <v>1707360</v>
          </cell>
          <cell r="CI10">
            <v>142280</v>
          </cell>
          <cell r="CJ10">
            <v>142280</v>
          </cell>
          <cell r="CK10">
            <v>142280</v>
          </cell>
          <cell r="CL10">
            <v>142280</v>
          </cell>
          <cell r="CM10">
            <v>142280</v>
          </cell>
          <cell r="CN10">
            <v>142280</v>
          </cell>
          <cell r="CO10">
            <v>142280</v>
          </cell>
          <cell r="CP10">
            <v>142280</v>
          </cell>
          <cell r="CQ10">
            <v>142280</v>
          </cell>
          <cell r="CR10">
            <v>142280</v>
          </cell>
          <cell r="CS10">
            <v>142280</v>
          </cell>
          <cell r="CT10">
            <v>142280</v>
          </cell>
          <cell r="CV10" t="str">
            <v>0</v>
          </cell>
          <cell r="CW10" t="str">
            <v>0</v>
          </cell>
          <cell r="CX10" t="str">
            <v>0</v>
          </cell>
          <cell r="CY10" t="str">
            <v>0</v>
          </cell>
          <cell r="CZ10" t="str">
            <v>0</v>
          </cell>
          <cell r="DA10" t="str">
            <v>0</v>
          </cell>
          <cell r="DB10" t="str">
            <v>0</v>
          </cell>
          <cell r="DC10" t="str">
            <v>0</v>
          </cell>
          <cell r="DD10" t="str">
            <v>0</v>
          </cell>
          <cell r="DE10" t="str">
            <v>0</v>
          </cell>
          <cell r="DF10" t="str">
            <v>0</v>
          </cell>
          <cell r="DG10" t="str">
            <v>0</v>
          </cell>
          <cell r="DH10" t="str">
            <v>0</v>
          </cell>
          <cell r="DJ10">
            <v>21986632</v>
          </cell>
          <cell r="DK10">
            <v>1220466</v>
          </cell>
          <cell r="DL10">
            <v>1889567</v>
          </cell>
          <cell r="DM10">
            <v>1952233</v>
          </cell>
          <cell r="DN10">
            <v>2089995</v>
          </cell>
          <cell r="DO10">
            <v>2116785</v>
          </cell>
          <cell r="DP10">
            <v>2023593</v>
          </cell>
          <cell r="DQ10">
            <v>1831697</v>
          </cell>
          <cell r="DR10">
            <v>1833758</v>
          </cell>
          <cell r="DS10">
            <v>1820705</v>
          </cell>
          <cell r="DT10">
            <v>1649882</v>
          </cell>
          <cell r="DU10">
            <v>1687066</v>
          </cell>
          <cell r="DV10">
            <v>1870885</v>
          </cell>
          <cell r="DX10">
            <v>2235761</v>
          </cell>
          <cell r="DY10">
            <v>161076</v>
          </cell>
          <cell r="DZ10">
            <v>203395</v>
          </cell>
          <cell r="EA10">
            <v>227789</v>
          </cell>
          <cell r="EB10">
            <v>230956</v>
          </cell>
          <cell r="EC10">
            <v>257853</v>
          </cell>
          <cell r="ED10">
            <v>200937</v>
          </cell>
          <cell r="EE10">
            <v>191108</v>
          </cell>
          <cell r="EF10">
            <v>153656</v>
          </cell>
          <cell r="EG10">
            <v>138493</v>
          </cell>
          <cell r="EH10">
            <v>154706</v>
          </cell>
          <cell r="EI10">
            <v>151339</v>
          </cell>
          <cell r="EJ10">
            <v>164453</v>
          </cell>
          <cell r="EL10">
            <v>3335322</v>
          </cell>
          <cell r="EM10">
            <v>227266</v>
          </cell>
          <cell r="EN10">
            <v>307052</v>
          </cell>
          <cell r="EO10">
            <v>381932</v>
          </cell>
          <cell r="EP10">
            <v>394518</v>
          </cell>
          <cell r="EQ10">
            <v>435841</v>
          </cell>
          <cell r="ER10">
            <v>285285</v>
          </cell>
          <cell r="ES10">
            <v>257168</v>
          </cell>
          <cell r="ET10">
            <v>212469</v>
          </cell>
          <cell r="EU10">
            <v>192693</v>
          </cell>
          <cell r="EV10">
            <v>205404</v>
          </cell>
          <cell r="EW10">
            <v>166762</v>
          </cell>
          <cell r="EX10">
            <v>268932</v>
          </cell>
          <cell r="EZ10" t="str">
            <v>0</v>
          </cell>
          <cell r="FA10" t="str">
            <v>0</v>
          </cell>
          <cell r="FB10" t="str">
            <v>0</v>
          </cell>
          <cell r="FC10" t="str">
            <v>0</v>
          </cell>
          <cell r="FD10" t="str">
            <v>0</v>
          </cell>
          <cell r="FE10" t="str">
            <v>0</v>
          </cell>
          <cell r="FF10" t="str">
            <v>0</v>
          </cell>
          <cell r="FG10" t="str">
            <v>0</v>
          </cell>
          <cell r="FH10" t="str">
            <v>0</v>
          </cell>
          <cell r="FI10" t="str">
            <v>0</v>
          </cell>
          <cell r="FJ10" t="str">
            <v>0</v>
          </cell>
          <cell r="FK10" t="str">
            <v>0</v>
          </cell>
          <cell r="FL10" t="str">
            <v>0</v>
          </cell>
          <cell r="FN10" t="str">
            <v>0</v>
          </cell>
          <cell r="FO10" t="str">
            <v>0</v>
          </cell>
          <cell r="FP10" t="str">
            <v>0</v>
          </cell>
          <cell r="FQ10" t="str">
            <v>0</v>
          </cell>
          <cell r="FR10" t="str">
            <v>0</v>
          </cell>
          <cell r="FS10" t="str">
            <v>0</v>
          </cell>
          <cell r="FT10" t="str">
            <v>0</v>
          </cell>
          <cell r="FU10" t="str">
            <v>0</v>
          </cell>
          <cell r="FV10" t="str">
            <v>0</v>
          </cell>
          <cell r="FW10" t="str">
            <v>0</v>
          </cell>
          <cell r="FX10" t="str">
            <v>0</v>
          </cell>
          <cell r="FY10" t="str">
            <v>0</v>
          </cell>
          <cell r="FZ10" t="str">
            <v>0</v>
          </cell>
          <cell r="GB10">
            <v>5571083</v>
          </cell>
          <cell r="GC10">
            <v>388342</v>
          </cell>
          <cell r="GD10">
            <v>510447</v>
          </cell>
          <cell r="GE10">
            <v>609721</v>
          </cell>
          <cell r="GF10">
            <v>625474</v>
          </cell>
          <cell r="GG10">
            <v>693694</v>
          </cell>
          <cell r="GH10">
            <v>486222</v>
          </cell>
          <cell r="GI10">
            <v>448276</v>
          </cell>
          <cell r="GJ10">
            <v>366125</v>
          </cell>
          <cell r="GK10">
            <v>331186</v>
          </cell>
          <cell r="GL10">
            <v>360110</v>
          </cell>
          <cell r="GM10">
            <v>318101</v>
          </cell>
          <cell r="GN10">
            <v>433385</v>
          </cell>
        </row>
        <row r="11">
          <cell r="A11" t="str">
            <v>Forfeited Discounts</v>
          </cell>
          <cell r="B11">
            <v>1759932</v>
          </cell>
          <cell r="C11">
            <v>43039</v>
          </cell>
          <cell r="D11">
            <v>84676</v>
          </cell>
          <cell r="E11">
            <v>156090</v>
          </cell>
          <cell r="F11">
            <v>272812</v>
          </cell>
          <cell r="G11">
            <v>315978</v>
          </cell>
          <cell r="H11">
            <v>323961</v>
          </cell>
          <cell r="I11">
            <v>233190</v>
          </cell>
          <cell r="J11">
            <v>134704</v>
          </cell>
          <cell r="K11">
            <v>61321</v>
          </cell>
          <cell r="L11">
            <v>49906</v>
          </cell>
          <cell r="M11">
            <v>41842</v>
          </cell>
          <cell r="N11">
            <v>42413</v>
          </cell>
          <cell r="P11">
            <v>92217</v>
          </cell>
          <cell r="Q11">
            <v>2749</v>
          </cell>
          <cell r="R11">
            <v>4562</v>
          </cell>
          <cell r="S11">
            <v>9180</v>
          </cell>
          <cell r="T11">
            <v>14764</v>
          </cell>
          <cell r="U11">
            <v>16279</v>
          </cell>
          <cell r="V11">
            <v>17844</v>
          </cell>
          <cell r="W11">
            <v>9801</v>
          </cell>
          <cell r="X11">
            <v>8041</v>
          </cell>
          <cell r="Y11">
            <v>3165</v>
          </cell>
          <cell r="Z11">
            <v>2037</v>
          </cell>
          <cell r="AA11">
            <v>1549</v>
          </cell>
          <cell r="AB11">
            <v>2246</v>
          </cell>
          <cell r="AD11">
            <v>1518282</v>
          </cell>
          <cell r="AE11">
            <v>45040</v>
          </cell>
          <cell r="AF11">
            <v>90937</v>
          </cell>
          <cell r="AG11">
            <v>179948</v>
          </cell>
          <cell r="AH11">
            <v>262644</v>
          </cell>
          <cell r="AI11">
            <v>294504</v>
          </cell>
          <cell r="AJ11">
            <v>245829</v>
          </cell>
          <cell r="AK11">
            <v>152023</v>
          </cell>
          <cell r="AL11">
            <v>89419</v>
          </cell>
          <cell r="AM11">
            <v>51048</v>
          </cell>
          <cell r="AN11">
            <v>43635</v>
          </cell>
          <cell r="AO11">
            <v>23906</v>
          </cell>
          <cell r="AP11">
            <v>39349</v>
          </cell>
          <cell r="AR11">
            <v>297219</v>
          </cell>
          <cell r="AS11">
            <v>11469</v>
          </cell>
          <cell r="AT11">
            <v>15613</v>
          </cell>
          <cell r="AU11">
            <v>23693</v>
          </cell>
          <cell r="AV11">
            <v>49015</v>
          </cell>
          <cell r="AW11">
            <v>62572</v>
          </cell>
          <cell r="AX11">
            <v>46237</v>
          </cell>
          <cell r="AY11">
            <v>29189</v>
          </cell>
          <cell r="AZ11">
            <v>20273</v>
          </cell>
          <cell r="BA11">
            <v>14585</v>
          </cell>
          <cell r="BB11">
            <v>8022</v>
          </cell>
          <cell r="BC11">
            <v>9455</v>
          </cell>
          <cell r="BD11">
            <v>7096</v>
          </cell>
          <cell r="BF11">
            <v>157077</v>
          </cell>
          <cell r="BG11">
            <v>5838</v>
          </cell>
          <cell r="BH11">
            <v>10620</v>
          </cell>
          <cell r="BI11">
            <v>21998</v>
          </cell>
          <cell r="BJ11">
            <v>30400</v>
          </cell>
          <cell r="BK11">
            <v>25272</v>
          </cell>
          <cell r="BL11">
            <v>22413</v>
          </cell>
          <cell r="BM11">
            <v>15007</v>
          </cell>
          <cell r="BN11">
            <v>10323</v>
          </cell>
          <cell r="BO11">
            <v>4887</v>
          </cell>
          <cell r="BP11">
            <v>5326</v>
          </cell>
          <cell r="BQ11">
            <v>4500</v>
          </cell>
          <cell r="BR11">
            <v>493</v>
          </cell>
          <cell r="BT11">
            <v>17573</v>
          </cell>
          <cell r="BU11">
            <v>784</v>
          </cell>
          <cell r="BV11">
            <v>291</v>
          </cell>
          <cell r="BW11">
            <v>1496</v>
          </cell>
          <cell r="BX11">
            <v>2069</v>
          </cell>
          <cell r="BY11">
            <v>2564</v>
          </cell>
          <cell r="BZ11">
            <v>3488</v>
          </cell>
          <cell r="CA11">
            <v>2753</v>
          </cell>
          <cell r="CB11">
            <v>1620</v>
          </cell>
          <cell r="CC11">
            <v>1031</v>
          </cell>
          <cell r="CD11">
            <v>522</v>
          </cell>
          <cell r="CE11">
            <v>432</v>
          </cell>
          <cell r="CF11">
            <v>523</v>
          </cell>
          <cell r="CH11">
            <v>67790</v>
          </cell>
          <cell r="CI11">
            <v>1277</v>
          </cell>
          <cell r="CJ11">
            <v>2476</v>
          </cell>
          <cell r="CK11">
            <v>5303</v>
          </cell>
          <cell r="CL11">
            <v>10516</v>
          </cell>
          <cell r="CM11">
            <v>10348</v>
          </cell>
          <cell r="CN11">
            <v>10854</v>
          </cell>
          <cell r="CO11">
            <v>8162</v>
          </cell>
          <cell r="CP11">
            <v>6871</v>
          </cell>
          <cell r="CQ11">
            <v>5378</v>
          </cell>
          <cell r="CR11">
            <v>2236</v>
          </cell>
          <cell r="CS11">
            <v>1887</v>
          </cell>
          <cell r="CT11">
            <v>2482</v>
          </cell>
          <cell r="CV11" t="str">
            <v>0</v>
          </cell>
          <cell r="CW11" t="str">
            <v>0</v>
          </cell>
          <cell r="CX11" t="str">
            <v>0</v>
          </cell>
          <cell r="CY11" t="str">
            <v>0</v>
          </cell>
          <cell r="CZ11" t="str">
            <v>0</v>
          </cell>
          <cell r="DA11" t="str">
            <v>0</v>
          </cell>
          <cell r="DB11" t="str">
            <v>0</v>
          </cell>
          <cell r="DC11" t="str">
            <v>0</v>
          </cell>
          <cell r="DD11" t="str">
            <v>0</v>
          </cell>
          <cell r="DE11" t="str">
            <v>0</v>
          </cell>
          <cell r="DF11" t="str">
            <v>0</v>
          </cell>
          <cell r="DG11" t="str">
            <v>0</v>
          </cell>
          <cell r="DH11" t="str">
            <v>0</v>
          </cell>
          <cell r="DJ11">
            <v>3910090</v>
          </cell>
          <cell r="DK11">
            <v>110196</v>
          </cell>
          <cell r="DL11">
            <v>209175</v>
          </cell>
          <cell r="DM11">
            <v>397708</v>
          </cell>
          <cell r="DN11">
            <v>642220</v>
          </cell>
          <cell r="DO11">
            <v>727517</v>
          </cell>
          <cell r="DP11">
            <v>670626</v>
          </cell>
          <cell r="DQ11">
            <v>450125</v>
          </cell>
          <cell r="DR11">
            <v>271251</v>
          </cell>
          <cell r="DS11">
            <v>141415</v>
          </cell>
          <cell r="DT11">
            <v>111684</v>
          </cell>
          <cell r="DU11">
            <v>83571</v>
          </cell>
          <cell r="DV11">
            <v>94602</v>
          </cell>
          <cell r="DX11">
            <v>61708</v>
          </cell>
          <cell r="DY11">
            <v>2840</v>
          </cell>
          <cell r="DZ11">
            <v>4531</v>
          </cell>
          <cell r="EA11">
            <v>6336</v>
          </cell>
          <cell r="EB11">
            <v>8756</v>
          </cell>
          <cell r="EC11">
            <v>9491</v>
          </cell>
          <cell r="ED11">
            <v>7299</v>
          </cell>
          <cell r="EE11">
            <v>6352</v>
          </cell>
          <cell r="EF11">
            <v>4597</v>
          </cell>
          <cell r="EG11">
            <v>3238</v>
          </cell>
          <cell r="EH11">
            <v>3131</v>
          </cell>
          <cell r="EI11">
            <v>2553</v>
          </cell>
          <cell r="EJ11">
            <v>2584</v>
          </cell>
          <cell r="EL11">
            <v>556785</v>
          </cell>
          <cell r="EM11">
            <v>16345</v>
          </cell>
          <cell r="EN11">
            <v>20978</v>
          </cell>
          <cell r="EO11">
            <v>50673</v>
          </cell>
          <cell r="EP11">
            <v>83325</v>
          </cell>
          <cell r="EQ11">
            <v>94984</v>
          </cell>
          <cell r="ER11">
            <v>90270</v>
          </cell>
          <cell r="ES11">
            <v>69077</v>
          </cell>
          <cell r="ET11">
            <v>45160</v>
          </cell>
          <cell r="EU11">
            <v>29238</v>
          </cell>
          <cell r="EV11">
            <v>19201</v>
          </cell>
          <cell r="EW11">
            <v>16476</v>
          </cell>
          <cell r="EX11">
            <v>21058</v>
          </cell>
          <cell r="EZ11">
            <v>1263</v>
          </cell>
          <cell r="FA11">
            <v>38</v>
          </cell>
          <cell r="FB11">
            <v>39</v>
          </cell>
          <cell r="FC11">
            <v>76</v>
          </cell>
          <cell r="FD11">
            <v>227</v>
          </cell>
          <cell r="FE11">
            <v>247</v>
          </cell>
          <cell r="FF11">
            <v>242</v>
          </cell>
          <cell r="FG11">
            <v>96</v>
          </cell>
          <cell r="FH11">
            <v>82</v>
          </cell>
          <cell r="FI11">
            <v>74</v>
          </cell>
          <cell r="FJ11">
            <v>72</v>
          </cell>
          <cell r="FK11">
            <v>31</v>
          </cell>
          <cell r="FL11">
            <v>39</v>
          </cell>
          <cell r="FN11" t="str">
            <v>0</v>
          </cell>
          <cell r="FO11" t="str">
            <v>0</v>
          </cell>
          <cell r="FP11" t="str">
            <v>0</v>
          </cell>
          <cell r="FQ11" t="str">
            <v>0</v>
          </cell>
          <cell r="FR11" t="str">
            <v>0</v>
          </cell>
          <cell r="FS11" t="str">
            <v>0</v>
          </cell>
          <cell r="FT11" t="str">
            <v>0</v>
          </cell>
          <cell r="FU11" t="str">
            <v>0</v>
          </cell>
          <cell r="FV11" t="str">
            <v>0</v>
          </cell>
          <cell r="FW11" t="str">
            <v>0</v>
          </cell>
          <cell r="FX11" t="str">
            <v>0</v>
          </cell>
          <cell r="FY11" t="str">
            <v>0</v>
          </cell>
          <cell r="FZ11" t="str">
            <v>0</v>
          </cell>
          <cell r="GB11">
            <v>619756</v>
          </cell>
          <cell r="GC11">
            <v>19223</v>
          </cell>
          <cell r="GD11">
            <v>25548</v>
          </cell>
          <cell r="GE11">
            <v>57085</v>
          </cell>
          <cell r="GF11">
            <v>92308</v>
          </cell>
          <cell r="GG11">
            <v>104722</v>
          </cell>
          <cell r="GH11">
            <v>97811</v>
          </cell>
          <cell r="GI11">
            <v>75525</v>
          </cell>
          <cell r="GJ11">
            <v>49839</v>
          </cell>
          <cell r="GK11">
            <v>32550</v>
          </cell>
          <cell r="GL11">
            <v>22404</v>
          </cell>
          <cell r="GM11">
            <v>19060</v>
          </cell>
          <cell r="GN11">
            <v>23681</v>
          </cell>
        </row>
        <row r="12">
          <cell r="A12" t="str">
            <v>Other Operating Revenue</v>
          </cell>
          <cell r="B12">
            <v>864539</v>
          </cell>
          <cell r="C12">
            <v>119883</v>
          </cell>
          <cell r="D12">
            <v>108357</v>
          </cell>
          <cell r="E12">
            <v>79079</v>
          </cell>
          <cell r="F12">
            <v>68353</v>
          </cell>
          <cell r="G12">
            <v>71985</v>
          </cell>
          <cell r="H12">
            <v>64611</v>
          </cell>
          <cell r="I12">
            <v>63776</v>
          </cell>
          <cell r="J12">
            <v>68745</v>
          </cell>
          <cell r="K12">
            <v>56550</v>
          </cell>
          <cell r="L12">
            <v>50980</v>
          </cell>
          <cell r="M12">
            <v>46350</v>
          </cell>
          <cell r="N12">
            <v>65870</v>
          </cell>
          <cell r="P12">
            <v>33258</v>
          </cell>
          <cell r="Q12">
            <v>4644</v>
          </cell>
          <cell r="R12">
            <v>627</v>
          </cell>
          <cell r="S12">
            <v>1983</v>
          </cell>
          <cell r="T12">
            <v>2301</v>
          </cell>
          <cell r="U12">
            <v>4140</v>
          </cell>
          <cell r="V12">
            <v>4183</v>
          </cell>
          <cell r="W12">
            <v>3370</v>
          </cell>
          <cell r="X12">
            <v>4156</v>
          </cell>
          <cell r="Y12">
            <v>1659</v>
          </cell>
          <cell r="Z12">
            <v>3109</v>
          </cell>
          <cell r="AA12">
            <v>1983</v>
          </cell>
          <cell r="AB12">
            <v>1103</v>
          </cell>
          <cell r="AD12">
            <v>481013</v>
          </cell>
          <cell r="AE12">
            <v>72792</v>
          </cell>
          <cell r="AF12">
            <v>47784</v>
          </cell>
          <cell r="AG12">
            <v>24403</v>
          </cell>
          <cell r="AH12">
            <v>31183</v>
          </cell>
          <cell r="AI12">
            <v>55978</v>
          </cell>
          <cell r="AJ12">
            <v>54238</v>
          </cell>
          <cell r="AK12">
            <v>58921</v>
          </cell>
          <cell r="AL12">
            <v>52908</v>
          </cell>
          <cell r="AM12">
            <v>30836</v>
          </cell>
          <cell r="AN12">
            <v>20654</v>
          </cell>
          <cell r="AO12">
            <v>6066</v>
          </cell>
          <cell r="AP12">
            <v>25250</v>
          </cell>
          <cell r="AR12">
            <v>1689155</v>
          </cell>
          <cell r="AS12">
            <v>110154</v>
          </cell>
          <cell r="AT12">
            <v>112932</v>
          </cell>
          <cell r="AU12">
            <v>118142</v>
          </cell>
          <cell r="AV12">
            <v>143953</v>
          </cell>
          <cell r="AW12">
            <v>143209</v>
          </cell>
          <cell r="AX12">
            <v>136915</v>
          </cell>
          <cell r="AY12">
            <v>134099</v>
          </cell>
          <cell r="AZ12">
            <v>169811</v>
          </cell>
          <cell r="BA12">
            <v>166284</v>
          </cell>
          <cell r="BB12">
            <v>155475</v>
          </cell>
          <cell r="BC12">
            <v>137393</v>
          </cell>
          <cell r="BD12">
            <v>160788</v>
          </cell>
          <cell r="BF12">
            <v>220444</v>
          </cell>
          <cell r="BG12">
            <v>29654</v>
          </cell>
          <cell r="BH12">
            <v>21682</v>
          </cell>
          <cell r="BI12">
            <v>19938</v>
          </cell>
          <cell r="BJ12">
            <v>16634</v>
          </cell>
          <cell r="BK12">
            <v>15836</v>
          </cell>
          <cell r="BL12">
            <v>13370</v>
          </cell>
          <cell r="BM12">
            <v>12935</v>
          </cell>
          <cell r="BN12">
            <v>15280</v>
          </cell>
          <cell r="BO12">
            <v>14449</v>
          </cell>
          <cell r="BP12">
            <v>16039</v>
          </cell>
          <cell r="BQ12">
            <v>25911</v>
          </cell>
          <cell r="BR12">
            <v>18716</v>
          </cell>
          <cell r="BT12">
            <v>3938</v>
          </cell>
          <cell r="BU12">
            <v>1051</v>
          </cell>
          <cell r="BV12">
            <v>827</v>
          </cell>
          <cell r="BW12">
            <v>445</v>
          </cell>
          <cell r="BX12">
            <v>1084</v>
          </cell>
          <cell r="BY12">
            <v>345</v>
          </cell>
          <cell r="BZ12">
            <v>-1483</v>
          </cell>
          <cell r="CA12">
            <v>326</v>
          </cell>
          <cell r="CB12">
            <v>184</v>
          </cell>
          <cell r="CC12">
            <v>329</v>
          </cell>
          <cell r="CD12">
            <v>178</v>
          </cell>
          <cell r="CE12">
            <v>79</v>
          </cell>
          <cell r="CF12">
            <v>573</v>
          </cell>
          <cell r="CH12">
            <v>187906</v>
          </cell>
          <cell r="CI12">
            <v>19261</v>
          </cell>
          <cell r="CJ12">
            <v>18312</v>
          </cell>
          <cell r="CK12">
            <v>10157</v>
          </cell>
          <cell r="CL12">
            <v>11371</v>
          </cell>
          <cell r="CM12">
            <v>9793</v>
          </cell>
          <cell r="CN12">
            <v>17514</v>
          </cell>
          <cell r="CO12">
            <v>28962</v>
          </cell>
          <cell r="CP12">
            <v>25438</v>
          </cell>
          <cell r="CQ12">
            <v>18596</v>
          </cell>
          <cell r="CR12">
            <v>9536</v>
          </cell>
          <cell r="CS12">
            <v>8604</v>
          </cell>
          <cell r="CT12">
            <v>10362</v>
          </cell>
          <cell r="CV12" t="str">
            <v>0</v>
          </cell>
          <cell r="CW12" t="str">
            <v>0</v>
          </cell>
          <cell r="CX12" t="str">
            <v>0</v>
          </cell>
          <cell r="CY12" t="str">
            <v>0</v>
          </cell>
          <cell r="CZ12" t="str">
            <v>0</v>
          </cell>
          <cell r="DA12" t="str">
            <v>0</v>
          </cell>
          <cell r="DB12" t="str">
            <v>0</v>
          </cell>
          <cell r="DC12" t="str">
            <v>0</v>
          </cell>
          <cell r="DD12" t="str">
            <v>0</v>
          </cell>
          <cell r="DE12" t="str">
            <v>0</v>
          </cell>
          <cell r="DF12" t="str">
            <v>0</v>
          </cell>
          <cell r="DG12" t="str">
            <v>0</v>
          </cell>
          <cell r="DH12" t="str">
            <v>0</v>
          </cell>
          <cell r="DJ12">
            <v>3480253</v>
          </cell>
          <cell r="DK12">
            <v>357439</v>
          </cell>
          <cell r="DL12">
            <v>310521</v>
          </cell>
          <cell r="DM12">
            <v>254147</v>
          </cell>
          <cell r="DN12">
            <v>274879</v>
          </cell>
          <cell r="DO12">
            <v>301286</v>
          </cell>
          <cell r="DP12">
            <v>289348</v>
          </cell>
          <cell r="DQ12">
            <v>302389</v>
          </cell>
          <cell r="DR12">
            <v>336522</v>
          </cell>
          <cell r="DS12">
            <v>288703</v>
          </cell>
          <cell r="DT12">
            <v>255971</v>
          </cell>
          <cell r="DU12">
            <v>226386</v>
          </cell>
          <cell r="DV12">
            <v>282662</v>
          </cell>
          <cell r="DX12">
            <v>735868</v>
          </cell>
          <cell r="DY12">
            <v>68142</v>
          </cell>
          <cell r="DZ12">
            <v>58873</v>
          </cell>
          <cell r="EA12">
            <v>55595</v>
          </cell>
          <cell r="EB12">
            <v>47904</v>
          </cell>
          <cell r="EC12">
            <v>56314</v>
          </cell>
          <cell r="ED12">
            <v>56798</v>
          </cell>
          <cell r="EE12">
            <v>59232</v>
          </cell>
          <cell r="EF12">
            <v>67788</v>
          </cell>
          <cell r="EG12">
            <v>68460</v>
          </cell>
          <cell r="EH12">
            <v>61057</v>
          </cell>
          <cell r="EI12">
            <v>63871</v>
          </cell>
          <cell r="EJ12">
            <v>71834</v>
          </cell>
          <cell r="EL12">
            <v>1693006</v>
          </cell>
          <cell r="EM12">
            <v>66788</v>
          </cell>
          <cell r="EN12">
            <v>148989</v>
          </cell>
          <cell r="EO12">
            <v>247040</v>
          </cell>
          <cell r="EP12">
            <v>317062</v>
          </cell>
          <cell r="EQ12">
            <v>212021</v>
          </cell>
          <cell r="ER12">
            <v>238551</v>
          </cell>
          <cell r="ES12">
            <v>89403</v>
          </cell>
          <cell r="ET12">
            <v>74328</v>
          </cell>
          <cell r="EU12">
            <v>113167</v>
          </cell>
          <cell r="EV12">
            <v>71227</v>
          </cell>
          <cell r="EW12">
            <v>52417</v>
          </cell>
          <cell r="EX12">
            <v>62013</v>
          </cell>
          <cell r="EZ12">
            <v>5899</v>
          </cell>
          <cell r="FA12">
            <v>473</v>
          </cell>
          <cell r="FB12">
            <v>523</v>
          </cell>
          <cell r="FC12">
            <v>398</v>
          </cell>
          <cell r="FD12">
            <v>408</v>
          </cell>
          <cell r="FE12">
            <v>543</v>
          </cell>
          <cell r="FF12">
            <v>523</v>
          </cell>
          <cell r="FG12">
            <v>897</v>
          </cell>
          <cell r="FH12">
            <v>680</v>
          </cell>
          <cell r="FI12">
            <v>618</v>
          </cell>
          <cell r="FJ12">
            <v>130</v>
          </cell>
          <cell r="FK12">
            <v>275</v>
          </cell>
          <cell r="FL12">
            <v>431</v>
          </cell>
          <cell r="FN12" t="str">
            <v>0</v>
          </cell>
          <cell r="FO12" t="str">
            <v>0</v>
          </cell>
          <cell r="FP12" t="str">
            <v>0</v>
          </cell>
          <cell r="FQ12" t="str">
            <v>0</v>
          </cell>
          <cell r="FR12" t="str">
            <v>0</v>
          </cell>
          <cell r="FS12" t="str">
            <v>0</v>
          </cell>
          <cell r="FT12" t="str">
            <v>0</v>
          </cell>
          <cell r="FU12" t="str">
            <v>0</v>
          </cell>
          <cell r="FV12" t="str">
            <v>0</v>
          </cell>
          <cell r="FW12" t="str">
            <v>0</v>
          </cell>
          <cell r="FX12" t="str">
            <v>0</v>
          </cell>
          <cell r="FY12" t="str">
            <v>0</v>
          </cell>
          <cell r="FZ12" t="str">
            <v>0</v>
          </cell>
          <cell r="GB12">
            <v>2434773</v>
          </cell>
          <cell r="GC12">
            <v>135403</v>
          </cell>
          <cell r="GD12">
            <v>208385</v>
          </cell>
          <cell r="GE12">
            <v>303033</v>
          </cell>
          <cell r="GF12">
            <v>365374</v>
          </cell>
          <cell r="GG12">
            <v>268878</v>
          </cell>
          <cell r="GH12">
            <v>295872</v>
          </cell>
          <cell r="GI12">
            <v>149532</v>
          </cell>
          <cell r="GJ12">
            <v>142796</v>
          </cell>
          <cell r="GK12">
            <v>182245</v>
          </cell>
          <cell r="GL12">
            <v>132414</v>
          </cell>
          <cell r="GM12">
            <v>116563</v>
          </cell>
          <cell r="GN12">
            <v>134278</v>
          </cell>
        </row>
        <row r="13">
          <cell r="A13" t="str">
            <v>Total Operating Revenues</v>
          </cell>
          <cell r="B13">
            <v>210633191</v>
          </cell>
          <cell r="C13">
            <v>10313805</v>
          </cell>
          <cell r="D13">
            <v>17987167</v>
          </cell>
          <cell r="E13">
            <v>31251968</v>
          </cell>
          <cell r="F13">
            <v>44746223</v>
          </cell>
          <cell r="G13">
            <v>25482066</v>
          </cell>
          <cell r="H13">
            <v>32040609</v>
          </cell>
          <cell r="I13">
            <v>10044679</v>
          </cell>
          <cell r="J13">
            <v>9855882</v>
          </cell>
          <cell r="K13">
            <v>7487577</v>
          </cell>
          <cell r="L13">
            <v>6693643</v>
          </cell>
          <cell r="M13">
            <v>6591004</v>
          </cell>
          <cell r="N13">
            <v>8138568</v>
          </cell>
          <cell r="P13">
            <v>30228216</v>
          </cell>
          <cell r="Q13">
            <v>913845</v>
          </cell>
          <cell r="R13">
            <v>2654467</v>
          </cell>
          <cell r="S13">
            <v>4690128</v>
          </cell>
          <cell r="T13">
            <v>7114551</v>
          </cell>
          <cell r="U13">
            <v>3377660</v>
          </cell>
          <cell r="V13">
            <v>4754630</v>
          </cell>
          <cell r="W13">
            <v>1065660</v>
          </cell>
          <cell r="X13">
            <v>1078526</v>
          </cell>
          <cell r="Y13">
            <v>948826</v>
          </cell>
          <cell r="Z13">
            <v>811065</v>
          </cell>
          <cell r="AA13">
            <v>813502</v>
          </cell>
          <cell r="AB13">
            <v>2005356</v>
          </cell>
          <cell r="AD13">
            <v>178544777</v>
          </cell>
          <cell r="AE13">
            <v>7507838</v>
          </cell>
          <cell r="AF13">
            <v>17546249</v>
          </cell>
          <cell r="AG13">
            <v>25985997</v>
          </cell>
          <cell r="AH13">
            <v>39471191</v>
          </cell>
          <cell r="AI13">
            <v>20348760</v>
          </cell>
          <cell r="AJ13">
            <v>25783772</v>
          </cell>
          <cell r="AK13">
            <v>7167456</v>
          </cell>
          <cell r="AL13">
            <v>7009312</v>
          </cell>
          <cell r="AM13">
            <v>6649270</v>
          </cell>
          <cell r="AN13">
            <v>6116290</v>
          </cell>
          <cell r="AO13">
            <v>6171255</v>
          </cell>
          <cell r="AP13">
            <v>8787387</v>
          </cell>
          <cell r="AR13">
            <v>75343375</v>
          </cell>
          <cell r="AS13">
            <v>4901198</v>
          </cell>
          <cell r="AT13">
            <v>6386266</v>
          </cell>
          <cell r="AU13">
            <v>10959002</v>
          </cell>
          <cell r="AV13">
            <v>13903347</v>
          </cell>
          <cell r="AW13">
            <v>6786988</v>
          </cell>
          <cell r="AX13">
            <v>9097844</v>
          </cell>
          <cell r="AY13">
            <v>4482692</v>
          </cell>
          <cell r="AZ13">
            <v>3558238</v>
          </cell>
          <cell r="BA13">
            <v>3857030</v>
          </cell>
          <cell r="BB13">
            <v>3789826</v>
          </cell>
          <cell r="BC13">
            <v>3803862</v>
          </cell>
          <cell r="BD13">
            <v>3817082</v>
          </cell>
          <cell r="BF13">
            <v>59945900</v>
          </cell>
          <cell r="BG13">
            <v>4288191</v>
          </cell>
          <cell r="BH13">
            <v>5920612</v>
          </cell>
          <cell r="BI13">
            <v>7747527</v>
          </cell>
          <cell r="BJ13">
            <v>10406600</v>
          </cell>
          <cell r="BK13">
            <v>7035907</v>
          </cell>
          <cell r="BL13">
            <v>7309427</v>
          </cell>
          <cell r="BM13">
            <v>3844219</v>
          </cell>
          <cell r="BN13">
            <v>3014508</v>
          </cell>
          <cell r="BO13">
            <v>2736856</v>
          </cell>
          <cell r="BP13">
            <v>2606621</v>
          </cell>
          <cell r="BQ13">
            <v>2755623</v>
          </cell>
          <cell r="BR13">
            <v>2279809</v>
          </cell>
          <cell r="BT13">
            <v>7193092</v>
          </cell>
          <cell r="BU13">
            <v>-622687</v>
          </cell>
          <cell r="BV13">
            <v>603520</v>
          </cell>
          <cell r="BW13">
            <v>1135377</v>
          </cell>
          <cell r="BX13">
            <v>1533282</v>
          </cell>
          <cell r="BY13">
            <v>670667</v>
          </cell>
          <cell r="BZ13">
            <v>1034936</v>
          </cell>
          <cell r="CA13">
            <v>245953</v>
          </cell>
          <cell r="CB13">
            <v>257580</v>
          </cell>
          <cell r="CC13">
            <v>186221</v>
          </cell>
          <cell r="CD13">
            <v>218583</v>
          </cell>
          <cell r="CE13">
            <v>200671</v>
          </cell>
          <cell r="CF13">
            <v>1728989</v>
          </cell>
          <cell r="CH13">
            <v>62153758</v>
          </cell>
          <cell r="CI13">
            <v>4209843</v>
          </cell>
          <cell r="CJ13">
            <v>6025122</v>
          </cell>
          <cell r="CK13">
            <v>9065999</v>
          </cell>
          <cell r="CL13">
            <v>11747535</v>
          </cell>
          <cell r="CM13">
            <v>6944173</v>
          </cell>
          <cell r="CN13">
            <v>8598091</v>
          </cell>
          <cell r="CO13">
            <v>3301666</v>
          </cell>
          <cell r="CP13">
            <v>2782330</v>
          </cell>
          <cell r="CQ13">
            <v>2496709</v>
          </cell>
          <cell r="CR13">
            <v>2482460</v>
          </cell>
          <cell r="CS13">
            <v>2478688</v>
          </cell>
          <cell r="CT13">
            <v>2021142</v>
          </cell>
          <cell r="CV13" t="str">
            <v>0</v>
          </cell>
          <cell r="CW13" t="str">
            <v>0</v>
          </cell>
          <cell r="CX13" t="str">
            <v>0</v>
          </cell>
          <cell r="CY13" t="str">
            <v>0</v>
          </cell>
          <cell r="CZ13" t="str">
            <v>0</v>
          </cell>
          <cell r="DA13" t="str">
            <v>0</v>
          </cell>
          <cell r="DB13" t="str">
            <v>0</v>
          </cell>
          <cell r="DC13" t="str">
            <v>0</v>
          </cell>
          <cell r="DD13" t="str">
            <v>0</v>
          </cell>
          <cell r="DE13" t="str">
            <v>0</v>
          </cell>
          <cell r="DF13" t="str">
            <v>0</v>
          </cell>
          <cell r="DG13" t="str">
            <v>0</v>
          </cell>
          <cell r="DH13" t="str">
            <v>0</v>
          </cell>
          <cell r="DJ13">
            <v>624042309</v>
          </cell>
          <cell r="DK13">
            <v>31512033</v>
          </cell>
          <cell r="DL13">
            <v>57123403</v>
          </cell>
          <cell r="DM13">
            <v>90835998</v>
          </cell>
          <cell r="DN13">
            <v>128922729</v>
          </cell>
          <cell r="DO13">
            <v>70646221</v>
          </cell>
          <cell r="DP13">
            <v>88619309</v>
          </cell>
          <cell r="DQ13">
            <v>30152325</v>
          </cell>
          <cell r="DR13">
            <v>27556376</v>
          </cell>
          <cell r="DS13">
            <v>24362489</v>
          </cell>
          <cell r="DT13">
            <v>22718488</v>
          </cell>
          <cell r="DU13">
            <v>22814605</v>
          </cell>
          <cell r="DV13">
            <v>28778333</v>
          </cell>
          <cell r="DX13">
            <v>116118694</v>
          </cell>
          <cell r="DY13">
            <v>5778001</v>
          </cell>
          <cell r="DZ13">
            <v>11501242</v>
          </cell>
          <cell r="EA13">
            <v>19130337</v>
          </cell>
          <cell r="EB13">
            <v>18922648</v>
          </cell>
          <cell r="EC13">
            <v>14726423</v>
          </cell>
          <cell r="ED13">
            <v>14636455</v>
          </cell>
          <cell r="EE13">
            <v>8298194</v>
          </cell>
          <cell r="EF13">
            <v>4813862</v>
          </cell>
          <cell r="EG13">
            <v>5971378</v>
          </cell>
          <cell r="EH13">
            <v>3622775</v>
          </cell>
          <cell r="EI13">
            <v>3865706</v>
          </cell>
          <cell r="EJ13">
            <v>4851673</v>
          </cell>
          <cell r="EL13">
            <v>154148878</v>
          </cell>
          <cell r="EM13">
            <v>5715749</v>
          </cell>
          <cell r="EN13">
            <v>13887224</v>
          </cell>
          <cell r="EO13">
            <v>24557105</v>
          </cell>
          <cell r="EP13">
            <v>31394066</v>
          </cell>
          <cell r="EQ13">
            <v>20361367</v>
          </cell>
          <cell r="ER13">
            <v>22580052</v>
          </cell>
          <cell r="ES13">
            <v>6534694</v>
          </cell>
          <cell r="ET13">
            <v>4901365</v>
          </cell>
          <cell r="EU13">
            <v>8842200</v>
          </cell>
          <cell r="EV13">
            <v>5300724</v>
          </cell>
          <cell r="EW13">
            <v>5154081</v>
          </cell>
          <cell r="EX13">
            <v>4920251</v>
          </cell>
          <cell r="EZ13">
            <v>4534948</v>
          </cell>
          <cell r="FA13">
            <v>59547</v>
          </cell>
          <cell r="FB13">
            <v>531820</v>
          </cell>
          <cell r="FC13">
            <v>729544</v>
          </cell>
          <cell r="FD13">
            <v>852262</v>
          </cell>
          <cell r="FE13">
            <v>572849</v>
          </cell>
          <cell r="FF13">
            <v>691074</v>
          </cell>
          <cell r="FG13">
            <v>361639</v>
          </cell>
          <cell r="FH13">
            <v>114002</v>
          </cell>
          <cell r="FI13">
            <v>228157</v>
          </cell>
          <cell r="FJ13">
            <v>131013</v>
          </cell>
          <cell r="FK13">
            <v>127313</v>
          </cell>
          <cell r="FL13">
            <v>135728</v>
          </cell>
          <cell r="FN13" t="str">
            <v>0</v>
          </cell>
          <cell r="FO13" t="str">
            <v>0</v>
          </cell>
          <cell r="FP13" t="str">
            <v>0</v>
          </cell>
          <cell r="FQ13" t="str">
            <v>0</v>
          </cell>
          <cell r="FR13" t="str">
            <v>0</v>
          </cell>
          <cell r="FS13" t="str">
            <v>0</v>
          </cell>
          <cell r="FT13" t="str">
            <v>0</v>
          </cell>
          <cell r="FU13" t="str">
            <v>0</v>
          </cell>
          <cell r="FV13" t="str">
            <v>0</v>
          </cell>
          <cell r="FW13" t="str">
            <v>0</v>
          </cell>
          <cell r="FX13" t="str">
            <v>0</v>
          </cell>
          <cell r="FY13" t="str">
            <v>0</v>
          </cell>
          <cell r="FZ13" t="str">
            <v>0</v>
          </cell>
          <cell r="GB13">
            <v>274802520</v>
          </cell>
          <cell r="GC13">
            <v>11553297</v>
          </cell>
          <cell r="GD13">
            <v>25920286</v>
          </cell>
          <cell r="GE13">
            <v>44416986</v>
          </cell>
          <cell r="GF13">
            <v>51168976</v>
          </cell>
          <cell r="GG13">
            <v>35660639</v>
          </cell>
          <cell r="GH13">
            <v>37907581</v>
          </cell>
          <cell r="GI13">
            <v>15194527</v>
          </cell>
          <cell r="GJ13">
            <v>9829229</v>
          </cell>
          <cell r="GK13">
            <v>15041735</v>
          </cell>
          <cell r="GL13">
            <v>9054512</v>
          </cell>
          <cell r="GM13">
            <v>9147100</v>
          </cell>
          <cell r="GN13">
            <v>9907652</v>
          </cell>
        </row>
        <row r="14">
          <cell r="A14" t="str">
            <v>Distribution Gas Cost</v>
          </cell>
          <cell r="B14">
            <v>154001462</v>
          </cell>
          <cell r="C14">
            <v>7409198</v>
          </cell>
          <cell r="D14">
            <v>13377214</v>
          </cell>
          <cell r="E14">
            <v>25175179</v>
          </cell>
          <cell r="F14">
            <v>36918958</v>
          </cell>
          <cell r="G14">
            <v>18904531</v>
          </cell>
          <cell r="H14">
            <v>25309595</v>
          </cell>
          <cell r="I14">
            <v>5673386</v>
          </cell>
          <cell r="J14">
            <v>5945749</v>
          </cell>
          <cell r="K14">
            <v>4025751</v>
          </cell>
          <cell r="L14">
            <v>3480924</v>
          </cell>
          <cell r="M14">
            <v>3410671</v>
          </cell>
          <cell r="N14">
            <v>4370306</v>
          </cell>
          <cell r="P14">
            <v>21891158</v>
          </cell>
          <cell r="Q14">
            <v>478078</v>
          </cell>
          <cell r="R14">
            <v>1935295</v>
          </cell>
          <cell r="S14">
            <v>3615125</v>
          </cell>
          <cell r="T14">
            <v>5638105</v>
          </cell>
          <cell r="U14">
            <v>2501293</v>
          </cell>
          <cell r="V14">
            <v>3648997</v>
          </cell>
          <cell r="W14">
            <v>588812</v>
          </cell>
          <cell r="X14">
            <v>631974</v>
          </cell>
          <cell r="Y14">
            <v>539360</v>
          </cell>
          <cell r="Z14">
            <v>427410</v>
          </cell>
          <cell r="AA14">
            <v>435773</v>
          </cell>
          <cell r="AB14">
            <v>1450936</v>
          </cell>
          <cell r="AD14">
            <v>127505558</v>
          </cell>
          <cell r="AE14">
            <v>4881073</v>
          </cell>
          <cell r="AF14">
            <v>12786243</v>
          </cell>
          <cell r="AG14">
            <v>19805864</v>
          </cell>
          <cell r="AH14">
            <v>31201036</v>
          </cell>
          <cell r="AI14">
            <v>14854119</v>
          </cell>
          <cell r="AJ14">
            <v>19588975</v>
          </cell>
          <cell r="AK14">
            <v>3823463</v>
          </cell>
          <cell r="AL14">
            <v>4130562</v>
          </cell>
          <cell r="AM14">
            <v>3913821</v>
          </cell>
          <cell r="AN14">
            <v>3526457</v>
          </cell>
          <cell r="AO14">
            <v>3592096</v>
          </cell>
          <cell r="AP14">
            <v>5401849</v>
          </cell>
          <cell r="AR14">
            <v>54231518</v>
          </cell>
          <cell r="AS14">
            <v>3481075</v>
          </cell>
          <cell r="AT14">
            <v>4669056</v>
          </cell>
          <cell r="AU14">
            <v>8457307</v>
          </cell>
          <cell r="AV14">
            <v>10713958</v>
          </cell>
          <cell r="AW14">
            <v>4940257</v>
          </cell>
          <cell r="AX14">
            <v>6894581</v>
          </cell>
          <cell r="AY14">
            <v>3092705</v>
          </cell>
          <cell r="AZ14">
            <v>2333503</v>
          </cell>
          <cell r="BA14">
            <v>2419520</v>
          </cell>
          <cell r="BB14">
            <v>2391812</v>
          </cell>
          <cell r="BC14">
            <v>2421029</v>
          </cell>
          <cell r="BD14">
            <v>2416715</v>
          </cell>
          <cell r="BF14">
            <v>50937814</v>
          </cell>
          <cell r="BG14">
            <v>3564852</v>
          </cell>
          <cell r="BH14">
            <v>5049791</v>
          </cell>
          <cell r="BI14">
            <v>6655253</v>
          </cell>
          <cell r="BJ14">
            <v>8997931</v>
          </cell>
          <cell r="BK14">
            <v>6090679</v>
          </cell>
          <cell r="BL14">
            <v>6287805</v>
          </cell>
          <cell r="BM14">
            <v>3257639</v>
          </cell>
          <cell r="BN14">
            <v>2486527</v>
          </cell>
          <cell r="BO14">
            <v>2252025</v>
          </cell>
          <cell r="BP14">
            <v>2136346</v>
          </cell>
          <cell r="BQ14">
            <v>2270886</v>
          </cell>
          <cell r="BR14">
            <v>1888080</v>
          </cell>
          <cell r="BT14">
            <v>4884353</v>
          </cell>
          <cell r="BU14">
            <v>-727622</v>
          </cell>
          <cell r="BV14">
            <v>344442</v>
          </cell>
          <cell r="BW14">
            <v>764860</v>
          </cell>
          <cell r="BX14">
            <v>1117311</v>
          </cell>
          <cell r="BY14">
            <v>578289</v>
          </cell>
          <cell r="BZ14">
            <v>753092</v>
          </cell>
          <cell r="CA14">
            <v>216830</v>
          </cell>
          <cell r="CB14">
            <v>150787</v>
          </cell>
          <cell r="CC14">
            <v>78089</v>
          </cell>
          <cell r="CD14">
            <v>96852</v>
          </cell>
          <cell r="CE14">
            <v>89073</v>
          </cell>
          <cell r="CF14">
            <v>1422350</v>
          </cell>
          <cell r="CH14">
            <v>46644761</v>
          </cell>
          <cell r="CI14">
            <v>2959594</v>
          </cell>
          <cell r="CJ14">
            <v>4685868</v>
          </cell>
          <cell r="CK14">
            <v>7638451</v>
          </cell>
          <cell r="CL14">
            <v>10280631</v>
          </cell>
          <cell r="CM14">
            <v>5527702</v>
          </cell>
          <cell r="CN14">
            <v>7222057</v>
          </cell>
          <cell r="CO14">
            <v>1994484</v>
          </cell>
          <cell r="CP14">
            <v>1542171</v>
          </cell>
          <cell r="CQ14">
            <v>1308388</v>
          </cell>
          <cell r="CR14">
            <v>1316037</v>
          </cell>
          <cell r="CS14">
            <v>1320041</v>
          </cell>
          <cell r="CT14">
            <v>849337</v>
          </cell>
          <cell r="CV14" t="str">
            <v>0</v>
          </cell>
          <cell r="CW14" t="str">
            <v>0</v>
          </cell>
          <cell r="CX14" t="str">
            <v>0</v>
          </cell>
          <cell r="CY14" t="str">
            <v>0</v>
          </cell>
          <cell r="CZ14" t="str">
            <v>0</v>
          </cell>
          <cell r="DA14" t="str">
            <v>0</v>
          </cell>
          <cell r="DB14" t="str">
            <v>0</v>
          </cell>
          <cell r="DC14" t="str">
            <v>0</v>
          </cell>
          <cell r="DD14" t="str">
            <v>0</v>
          </cell>
          <cell r="DE14" t="str">
            <v>0</v>
          </cell>
          <cell r="DF14" t="str">
            <v>0</v>
          </cell>
          <cell r="DG14" t="str">
            <v>0</v>
          </cell>
          <cell r="DH14" t="str">
            <v>0</v>
          </cell>
          <cell r="DJ14">
            <v>460096624</v>
          </cell>
          <cell r="DK14">
            <v>22046248</v>
          </cell>
          <cell r="DL14">
            <v>42847909</v>
          </cell>
          <cell r="DM14">
            <v>72112039</v>
          </cell>
          <cell r="DN14">
            <v>104867930</v>
          </cell>
          <cell r="DO14">
            <v>53396870</v>
          </cell>
          <cell r="DP14">
            <v>69705102</v>
          </cell>
          <cell r="DQ14">
            <v>18647319</v>
          </cell>
          <cell r="DR14">
            <v>17221273</v>
          </cell>
          <cell r="DS14">
            <v>14536954</v>
          </cell>
          <cell r="DT14">
            <v>13375838</v>
          </cell>
          <cell r="DU14">
            <v>13539569</v>
          </cell>
          <cell r="DV14">
            <v>17799573</v>
          </cell>
          <cell r="DX14">
            <v>84567998</v>
          </cell>
          <cell r="DY14">
            <v>3629383</v>
          </cell>
          <cell r="DZ14">
            <v>8602401</v>
          </cell>
          <cell r="EA14">
            <v>15015896</v>
          </cell>
          <cell r="EB14">
            <v>14924154</v>
          </cell>
          <cell r="EC14">
            <v>11258284</v>
          </cell>
          <cell r="ED14">
            <v>11325766</v>
          </cell>
          <cell r="EE14">
            <v>5825884</v>
          </cell>
          <cell r="EF14">
            <v>2918526</v>
          </cell>
          <cell r="EG14">
            <v>3975936</v>
          </cell>
          <cell r="EH14">
            <v>1945879</v>
          </cell>
          <cell r="EI14">
            <v>2160956</v>
          </cell>
          <cell r="EJ14">
            <v>2984933</v>
          </cell>
          <cell r="EL14">
            <v>110475366</v>
          </cell>
          <cell r="EM14">
            <v>3413651</v>
          </cell>
          <cell r="EN14">
            <v>10050348</v>
          </cell>
          <cell r="EO14">
            <v>18584673</v>
          </cell>
          <cell r="EP14">
            <v>24166162</v>
          </cell>
          <cell r="EQ14">
            <v>15100775</v>
          </cell>
          <cell r="ER14">
            <v>17155659</v>
          </cell>
          <cell r="ES14">
            <v>4047275</v>
          </cell>
          <cell r="ET14">
            <v>2870971</v>
          </cell>
          <cell r="EU14">
            <v>6000778</v>
          </cell>
          <cell r="EV14">
            <v>3195375</v>
          </cell>
          <cell r="EW14">
            <v>3124024</v>
          </cell>
          <cell r="EX14">
            <v>2765675</v>
          </cell>
          <cell r="EZ14">
            <v>3527696</v>
          </cell>
          <cell r="FA14">
            <v>-18098</v>
          </cell>
          <cell r="FB14">
            <v>446680</v>
          </cell>
          <cell r="FC14">
            <v>642748</v>
          </cell>
          <cell r="FD14">
            <v>764107</v>
          </cell>
          <cell r="FE14">
            <v>484593</v>
          </cell>
          <cell r="FF14">
            <v>604600</v>
          </cell>
          <cell r="FG14">
            <v>274591</v>
          </cell>
          <cell r="FH14">
            <v>29734</v>
          </cell>
          <cell r="FI14">
            <v>145902</v>
          </cell>
          <cell r="FJ14">
            <v>50331</v>
          </cell>
          <cell r="FK14">
            <v>47823</v>
          </cell>
          <cell r="FL14">
            <v>54685</v>
          </cell>
          <cell r="FN14" t="str">
            <v>0</v>
          </cell>
          <cell r="FO14" t="str">
            <v>0</v>
          </cell>
          <cell r="FP14" t="str">
            <v>0</v>
          </cell>
          <cell r="FQ14" t="str">
            <v>0</v>
          </cell>
          <cell r="FR14" t="str">
            <v>0</v>
          </cell>
          <cell r="FS14" t="str">
            <v>0</v>
          </cell>
          <cell r="FT14" t="str">
            <v>0</v>
          </cell>
          <cell r="FU14" t="str">
            <v>0</v>
          </cell>
          <cell r="FV14" t="str">
            <v>0</v>
          </cell>
          <cell r="FW14" t="str">
            <v>0</v>
          </cell>
          <cell r="FX14" t="str">
            <v>0</v>
          </cell>
          <cell r="FY14" t="str">
            <v>0</v>
          </cell>
          <cell r="FZ14" t="str">
            <v>0</v>
          </cell>
          <cell r="GB14">
            <v>198571060</v>
          </cell>
          <cell r="GC14">
            <v>7024936</v>
          </cell>
          <cell r="GD14">
            <v>19099429</v>
          </cell>
          <cell r="GE14">
            <v>34243317</v>
          </cell>
          <cell r="GF14">
            <v>39854423</v>
          </cell>
          <cell r="GG14">
            <v>26843652</v>
          </cell>
          <cell r="GH14">
            <v>29086025</v>
          </cell>
          <cell r="GI14">
            <v>10147750</v>
          </cell>
          <cell r="GJ14">
            <v>5819231</v>
          </cell>
          <cell r="GK14">
            <v>10122616</v>
          </cell>
          <cell r="GL14">
            <v>5191585</v>
          </cell>
          <cell r="GM14">
            <v>5332803</v>
          </cell>
          <cell r="GN14">
            <v>5805293</v>
          </cell>
        </row>
        <row r="15">
          <cell r="A15" t="str">
            <v>Transportation Gas Cost</v>
          </cell>
          <cell r="B15" t="str">
            <v>0</v>
          </cell>
          <cell r="C15" t="str">
            <v>0</v>
          </cell>
          <cell r="D15" t="str">
            <v>0</v>
          </cell>
          <cell r="E15" t="str">
            <v>0</v>
          </cell>
          <cell r="F15" t="str">
            <v>0</v>
          </cell>
          <cell r="G15" t="str">
            <v>0</v>
          </cell>
          <cell r="H15" t="str">
            <v>0</v>
          </cell>
          <cell r="I15" t="str">
            <v>0</v>
          </cell>
          <cell r="J15" t="str">
            <v>0</v>
          </cell>
          <cell r="K15" t="str">
            <v>0</v>
          </cell>
          <cell r="L15" t="str">
            <v>0</v>
          </cell>
          <cell r="M15" t="str">
            <v>0</v>
          </cell>
          <cell r="N15" t="str">
            <v>0</v>
          </cell>
          <cell r="P15" t="str">
            <v>0</v>
          </cell>
          <cell r="Q15" t="str">
            <v>0</v>
          </cell>
          <cell r="R15" t="str">
            <v>0</v>
          </cell>
          <cell r="S15" t="str">
            <v>0</v>
          </cell>
          <cell r="T15" t="str">
            <v>0</v>
          </cell>
          <cell r="U15" t="str">
            <v>0</v>
          </cell>
          <cell r="V15" t="str">
            <v>0</v>
          </cell>
          <cell r="W15" t="str">
            <v>0</v>
          </cell>
          <cell r="X15" t="str">
            <v>0</v>
          </cell>
          <cell r="Y15" t="str">
            <v>0</v>
          </cell>
          <cell r="Z15" t="str">
            <v>0</v>
          </cell>
          <cell r="AA15" t="str">
            <v>0</v>
          </cell>
          <cell r="AB15" t="str">
            <v>0</v>
          </cell>
          <cell r="AD15" t="str">
            <v>0</v>
          </cell>
          <cell r="AE15" t="str">
            <v>0</v>
          </cell>
          <cell r="AF15" t="str">
            <v>0</v>
          </cell>
          <cell r="AG15" t="str">
            <v>0</v>
          </cell>
          <cell r="AH15" t="str">
            <v>0</v>
          </cell>
          <cell r="AI15" t="str">
            <v>0</v>
          </cell>
          <cell r="AJ15" t="str">
            <v>0</v>
          </cell>
          <cell r="AK15" t="str">
            <v>0</v>
          </cell>
          <cell r="AL15" t="str">
            <v>0</v>
          </cell>
          <cell r="AM15" t="str">
            <v>0</v>
          </cell>
          <cell r="AN15" t="str">
            <v>0</v>
          </cell>
          <cell r="AO15" t="str">
            <v>0</v>
          </cell>
          <cell r="AP15" t="str">
            <v>0</v>
          </cell>
          <cell r="AR15" t="str">
            <v>0</v>
          </cell>
          <cell r="AS15" t="str">
            <v>0</v>
          </cell>
          <cell r="AT15" t="str">
            <v>0</v>
          </cell>
          <cell r="AU15" t="str">
            <v>0</v>
          </cell>
          <cell r="AV15" t="str">
            <v>0</v>
          </cell>
          <cell r="AW15" t="str">
            <v>0</v>
          </cell>
          <cell r="AX15" t="str">
            <v>0</v>
          </cell>
          <cell r="AY15" t="str">
            <v>0</v>
          </cell>
          <cell r="AZ15" t="str">
            <v>0</v>
          </cell>
          <cell r="BA15" t="str">
            <v>0</v>
          </cell>
          <cell r="BB15" t="str">
            <v>0</v>
          </cell>
          <cell r="BC15" t="str">
            <v>0</v>
          </cell>
          <cell r="BD15" t="str">
            <v>0</v>
          </cell>
          <cell r="BF15" t="str">
            <v>0</v>
          </cell>
          <cell r="BG15" t="str">
            <v>0</v>
          </cell>
          <cell r="BH15" t="str">
            <v>0</v>
          </cell>
          <cell r="BI15" t="str">
            <v>0</v>
          </cell>
          <cell r="BJ15" t="str">
            <v>0</v>
          </cell>
          <cell r="BK15" t="str">
            <v>0</v>
          </cell>
          <cell r="BL15" t="str">
            <v>0</v>
          </cell>
          <cell r="BM15" t="str">
            <v>0</v>
          </cell>
          <cell r="BN15" t="str">
            <v>0</v>
          </cell>
          <cell r="BO15" t="str">
            <v>0</v>
          </cell>
          <cell r="BP15" t="str">
            <v>0</v>
          </cell>
          <cell r="BQ15" t="str">
            <v>0</v>
          </cell>
          <cell r="BR15" t="str">
            <v>0</v>
          </cell>
          <cell r="BT15" t="str">
            <v>0</v>
          </cell>
          <cell r="BU15" t="str">
            <v>0</v>
          </cell>
          <cell r="BV15" t="str">
            <v>0</v>
          </cell>
          <cell r="BW15" t="str">
            <v>0</v>
          </cell>
          <cell r="BX15" t="str">
            <v>0</v>
          </cell>
          <cell r="BY15" t="str">
            <v>0</v>
          </cell>
          <cell r="BZ15" t="str">
            <v>0</v>
          </cell>
          <cell r="CA15" t="str">
            <v>0</v>
          </cell>
          <cell r="CB15" t="str">
            <v>0</v>
          </cell>
          <cell r="CC15" t="str">
            <v>0</v>
          </cell>
          <cell r="CD15" t="str">
            <v>0</v>
          </cell>
          <cell r="CE15" t="str">
            <v>0</v>
          </cell>
          <cell r="CF15" t="str">
            <v>0</v>
          </cell>
          <cell r="CH15" t="str">
            <v>0</v>
          </cell>
          <cell r="CI15" t="str">
            <v>0</v>
          </cell>
          <cell r="CJ15" t="str">
            <v>0</v>
          </cell>
          <cell r="CK15" t="str">
            <v>0</v>
          </cell>
          <cell r="CL15" t="str">
            <v>0</v>
          </cell>
          <cell r="CM15" t="str">
            <v>0</v>
          </cell>
          <cell r="CN15" t="str">
            <v>0</v>
          </cell>
          <cell r="CO15" t="str">
            <v>0</v>
          </cell>
          <cell r="CP15" t="str">
            <v>0</v>
          </cell>
          <cell r="CQ15" t="str">
            <v>0</v>
          </cell>
          <cell r="CR15" t="str">
            <v>0</v>
          </cell>
          <cell r="CS15" t="str">
            <v>0</v>
          </cell>
          <cell r="CT15" t="str">
            <v>0</v>
          </cell>
          <cell r="CV15" t="str">
            <v>0</v>
          </cell>
          <cell r="CW15" t="str">
            <v>0</v>
          </cell>
          <cell r="CX15" t="str">
            <v>0</v>
          </cell>
          <cell r="CY15" t="str">
            <v>0</v>
          </cell>
          <cell r="CZ15" t="str">
            <v>0</v>
          </cell>
          <cell r="DA15" t="str">
            <v>0</v>
          </cell>
          <cell r="DB15" t="str">
            <v>0</v>
          </cell>
          <cell r="DC15" t="str">
            <v>0</v>
          </cell>
          <cell r="DD15" t="str">
            <v>0</v>
          </cell>
          <cell r="DE15" t="str">
            <v>0</v>
          </cell>
          <cell r="DF15" t="str">
            <v>0</v>
          </cell>
          <cell r="DG15" t="str">
            <v>0</v>
          </cell>
          <cell r="DH15" t="str">
            <v>0</v>
          </cell>
          <cell r="DJ15" t="str">
            <v>0</v>
          </cell>
          <cell r="DK15" t="str">
            <v>0</v>
          </cell>
          <cell r="DL15" t="str">
            <v>0</v>
          </cell>
          <cell r="DM15" t="str">
            <v>0</v>
          </cell>
          <cell r="DN15" t="str">
            <v>0</v>
          </cell>
          <cell r="DO15" t="str">
            <v>0</v>
          </cell>
          <cell r="DP15" t="str">
            <v>0</v>
          </cell>
          <cell r="DQ15" t="str">
            <v>0</v>
          </cell>
          <cell r="DR15" t="str">
            <v>0</v>
          </cell>
          <cell r="DS15" t="str">
            <v>0</v>
          </cell>
          <cell r="DT15" t="str">
            <v>0</v>
          </cell>
          <cell r="DU15" t="str">
            <v>0</v>
          </cell>
          <cell r="DV15" t="str">
            <v>0</v>
          </cell>
          <cell r="DX15" t="str">
            <v>0</v>
          </cell>
          <cell r="DY15" t="str">
            <v>0</v>
          </cell>
          <cell r="DZ15" t="str">
            <v>0</v>
          </cell>
          <cell r="EA15" t="str">
            <v>0</v>
          </cell>
          <cell r="EB15" t="str">
            <v>0</v>
          </cell>
          <cell r="EC15" t="str">
            <v>0</v>
          </cell>
          <cell r="ED15" t="str">
            <v>0</v>
          </cell>
          <cell r="EE15" t="str">
            <v>0</v>
          </cell>
          <cell r="EF15" t="str">
            <v>0</v>
          </cell>
          <cell r="EG15" t="str">
            <v>0</v>
          </cell>
          <cell r="EH15" t="str">
            <v>0</v>
          </cell>
          <cell r="EI15" t="str">
            <v>0</v>
          </cell>
          <cell r="EJ15" t="str">
            <v>0</v>
          </cell>
          <cell r="EL15" t="str">
            <v>0</v>
          </cell>
          <cell r="EM15" t="str">
            <v>0</v>
          </cell>
          <cell r="EN15" t="str">
            <v>0</v>
          </cell>
          <cell r="EO15" t="str">
            <v>0</v>
          </cell>
          <cell r="EP15" t="str">
            <v>0</v>
          </cell>
          <cell r="EQ15" t="str">
            <v>0</v>
          </cell>
          <cell r="ER15" t="str">
            <v>0</v>
          </cell>
          <cell r="ES15" t="str">
            <v>0</v>
          </cell>
          <cell r="ET15" t="str">
            <v>0</v>
          </cell>
          <cell r="EU15" t="str">
            <v>0</v>
          </cell>
          <cell r="EV15" t="str">
            <v>0</v>
          </cell>
          <cell r="EW15" t="str">
            <v>0</v>
          </cell>
          <cell r="EX15" t="str">
            <v>0</v>
          </cell>
          <cell r="EZ15" t="str">
            <v>0</v>
          </cell>
          <cell r="FA15" t="str">
            <v>0</v>
          </cell>
          <cell r="FB15" t="str">
            <v>0</v>
          </cell>
          <cell r="FC15" t="str">
            <v>0</v>
          </cell>
          <cell r="FD15" t="str">
            <v>0</v>
          </cell>
          <cell r="FE15" t="str">
            <v>0</v>
          </cell>
          <cell r="FF15" t="str">
            <v>0</v>
          </cell>
          <cell r="FG15" t="str">
            <v>0</v>
          </cell>
          <cell r="FH15" t="str">
            <v>0</v>
          </cell>
          <cell r="FI15" t="str">
            <v>0</v>
          </cell>
          <cell r="FJ15" t="str">
            <v>0</v>
          </cell>
          <cell r="FK15" t="str">
            <v>0</v>
          </cell>
          <cell r="FL15" t="str">
            <v>0</v>
          </cell>
          <cell r="FN15" t="str">
            <v>0</v>
          </cell>
          <cell r="FO15" t="str">
            <v>0</v>
          </cell>
          <cell r="FP15" t="str">
            <v>0</v>
          </cell>
          <cell r="FQ15" t="str">
            <v>0</v>
          </cell>
          <cell r="FR15" t="str">
            <v>0</v>
          </cell>
          <cell r="FS15" t="str">
            <v>0</v>
          </cell>
          <cell r="FT15" t="str">
            <v>0</v>
          </cell>
          <cell r="FU15" t="str">
            <v>0</v>
          </cell>
          <cell r="FV15" t="str">
            <v>0</v>
          </cell>
          <cell r="FW15" t="str">
            <v>0</v>
          </cell>
          <cell r="FX15" t="str">
            <v>0</v>
          </cell>
          <cell r="FY15" t="str">
            <v>0</v>
          </cell>
          <cell r="FZ15" t="str">
            <v>0</v>
          </cell>
          <cell r="GB15" t="str">
            <v>0</v>
          </cell>
          <cell r="GC15" t="str">
            <v>0</v>
          </cell>
          <cell r="GD15" t="str">
            <v>0</v>
          </cell>
          <cell r="GE15" t="str">
            <v>0</v>
          </cell>
          <cell r="GF15" t="str">
            <v>0</v>
          </cell>
          <cell r="GG15" t="str">
            <v>0</v>
          </cell>
          <cell r="GH15" t="str">
            <v>0</v>
          </cell>
          <cell r="GI15" t="str">
            <v>0</v>
          </cell>
          <cell r="GJ15" t="str">
            <v>0</v>
          </cell>
          <cell r="GK15" t="str">
            <v>0</v>
          </cell>
          <cell r="GL15" t="str">
            <v>0</v>
          </cell>
          <cell r="GM15" t="str">
            <v>0</v>
          </cell>
          <cell r="GN15" t="str">
            <v>0</v>
          </cell>
        </row>
        <row r="16">
          <cell r="A16" t="str">
            <v>Purchased Gas Cost</v>
          </cell>
          <cell r="B16">
            <v>154001462</v>
          </cell>
          <cell r="C16">
            <v>7409198</v>
          </cell>
          <cell r="D16">
            <v>13377214</v>
          </cell>
          <cell r="E16">
            <v>25175179</v>
          </cell>
          <cell r="F16">
            <v>36918958</v>
          </cell>
          <cell r="G16">
            <v>18904531</v>
          </cell>
          <cell r="H16">
            <v>25309595</v>
          </cell>
          <cell r="I16">
            <v>5673386</v>
          </cell>
          <cell r="J16">
            <v>5945749</v>
          </cell>
          <cell r="K16">
            <v>4025751</v>
          </cell>
          <cell r="L16">
            <v>3480924</v>
          </cell>
          <cell r="M16">
            <v>3410671</v>
          </cell>
          <cell r="N16">
            <v>4370306</v>
          </cell>
          <cell r="P16">
            <v>21891158</v>
          </cell>
          <cell r="Q16">
            <v>478078</v>
          </cell>
          <cell r="R16">
            <v>1935295</v>
          </cell>
          <cell r="S16">
            <v>3615125</v>
          </cell>
          <cell r="T16">
            <v>5638105</v>
          </cell>
          <cell r="U16">
            <v>2501293</v>
          </cell>
          <cell r="V16">
            <v>3648997</v>
          </cell>
          <cell r="W16">
            <v>588812</v>
          </cell>
          <cell r="X16">
            <v>631974</v>
          </cell>
          <cell r="Y16">
            <v>539360</v>
          </cell>
          <cell r="Z16">
            <v>427410</v>
          </cell>
          <cell r="AA16">
            <v>435773</v>
          </cell>
          <cell r="AB16">
            <v>1450936</v>
          </cell>
          <cell r="AD16">
            <v>127505558</v>
          </cell>
          <cell r="AE16">
            <v>4881073</v>
          </cell>
          <cell r="AF16">
            <v>12786243</v>
          </cell>
          <cell r="AG16">
            <v>19805864</v>
          </cell>
          <cell r="AH16">
            <v>31201036</v>
          </cell>
          <cell r="AI16">
            <v>14854119</v>
          </cell>
          <cell r="AJ16">
            <v>19588975</v>
          </cell>
          <cell r="AK16">
            <v>3823463</v>
          </cell>
          <cell r="AL16">
            <v>4130562</v>
          </cell>
          <cell r="AM16">
            <v>3913821</v>
          </cell>
          <cell r="AN16">
            <v>3526457</v>
          </cell>
          <cell r="AO16">
            <v>3592096</v>
          </cell>
          <cell r="AP16">
            <v>5401849</v>
          </cell>
          <cell r="AR16">
            <v>54231518</v>
          </cell>
          <cell r="AS16">
            <v>3481075</v>
          </cell>
          <cell r="AT16">
            <v>4669056</v>
          </cell>
          <cell r="AU16">
            <v>8457307</v>
          </cell>
          <cell r="AV16">
            <v>10713958</v>
          </cell>
          <cell r="AW16">
            <v>4940257</v>
          </cell>
          <cell r="AX16">
            <v>6894581</v>
          </cell>
          <cell r="AY16">
            <v>3092705</v>
          </cell>
          <cell r="AZ16">
            <v>2333503</v>
          </cell>
          <cell r="BA16">
            <v>2419520</v>
          </cell>
          <cell r="BB16">
            <v>2391812</v>
          </cell>
          <cell r="BC16">
            <v>2421029</v>
          </cell>
          <cell r="BD16">
            <v>2416715</v>
          </cell>
          <cell r="BF16">
            <v>50937814</v>
          </cell>
          <cell r="BG16">
            <v>3564852</v>
          </cell>
          <cell r="BH16">
            <v>5049791</v>
          </cell>
          <cell r="BI16">
            <v>6655253</v>
          </cell>
          <cell r="BJ16">
            <v>8997931</v>
          </cell>
          <cell r="BK16">
            <v>6090679</v>
          </cell>
          <cell r="BL16">
            <v>6287805</v>
          </cell>
          <cell r="BM16">
            <v>3257639</v>
          </cell>
          <cell r="BN16">
            <v>2486527</v>
          </cell>
          <cell r="BO16">
            <v>2252025</v>
          </cell>
          <cell r="BP16">
            <v>2136346</v>
          </cell>
          <cell r="BQ16">
            <v>2270886</v>
          </cell>
          <cell r="BR16">
            <v>1888080</v>
          </cell>
          <cell r="BT16">
            <v>4884353</v>
          </cell>
          <cell r="BU16">
            <v>-727622</v>
          </cell>
          <cell r="BV16">
            <v>344442</v>
          </cell>
          <cell r="BW16">
            <v>764860</v>
          </cell>
          <cell r="BX16">
            <v>1117311</v>
          </cell>
          <cell r="BY16">
            <v>578289</v>
          </cell>
          <cell r="BZ16">
            <v>753092</v>
          </cell>
          <cell r="CA16">
            <v>216830</v>
          </cell>
          <cell r="CB16">
            <v>150787</v>
          </cell>
          <cell r="CC16">
            <v>78089</v>
          </cell>
          <cell r="CD16">
            <v>96852</v>
          </cell>
          <cell r="CE16">
            <v>89073</v>
          </cell>
          <cell r="CF16">
            <v>1422350</v>
          </cell>
          <cell r="CH16">
            <v>46644761</v>
          </cell>
          <cell r="CI16">
            <v>2959594</v>
          </cell>
          <cell r="CJ16">
            <v>4685868</v>
          </cell>
          <cell r="CK16">
            <v>7638451</v>
          </cell>
          <cell r="CL16">
            <v>10280631</v>
          </cell>
          <cell r="CM16">
            <v>5527702</v>
          </cell>
          <cell r="CN16">
            <v>7222057</v>
          </cell>
          <cell r="CO16">
            <v>1994484</v>
          </cell>
          <cell r="CP16">
            <v>1542171</v>
          </cell>
          <cell r="CQ16">
            <v>1308388</v>
          </cell>
          <cell r="CR16">
            <v>1316037</v>
          </cell>
          <cell r="CS16">
            <v>1320041</v>
          </cell>
          <cell r="CT16">
            <v>849337</v>
          </cell>
          <cell r="CV16" t="str">
            <v>0</v>
          </cell>
          <cell r="CW16" t="str">
            <v>0</v>
          </cell>
          <cell r="CX16" t="str">
            <v>0</v>
          </cell>
          <cell r="CY16" t="str">
            <v>0</v>
          </cell>
          <cell r="CZ16" t="str">
            <v>0</v>
          </cell>
          <cell r="DA16" t="str">
            <v>0</v>
          </cell>
          <cell r="DB16" t="str">
            <v>0</v>
          </cell>
          <cell r="DC16" t="str">
            <v>0</v>
          </cell>
          <cell r="DD16" t="str">
            <v>0</v>
          </cell>
          <cell r="DE16" t="str">
            <v>0</v>
          </cell>
          <cell r="DF16" t="str">
            <v>0</v>
          </cell>
          <cell r="DG16" t="str">
            <v>0</v>
          </cell>
          <cell r="DH16" t="str">
            <v>0</v>
          </cell>
          <cell r="DJ16">
            <v>460096624</v>
          </cell>
          <cell r="DK16">
            <v>22046248</v>
          </cell>
          <cell r="DL16">
            <v>42847909</v>
          </cell>
          <cell r="DM16">
            <v>72112039</v>
          </cell>
          <cell r="DN16">
            <v>104867930</v>
          </cell>
          <cell r="DO16">
            <v>53396870</v>
          </cell>
          <cell r="DP16">
            <v>69705102</v>
          </cell>
          <cell r="DQ16">
            <v>18647319</v>
          </cell>
          <cell r="DR16">
            <v>17221273</v>
          </cell>
          <cell r="DS16">
            <v>14536954</v>
          </cell>
          <cell r="DT16">
            <v>13375838</v>
          </cell>
          <cell r="DU16">
            <v>13539569</v>
          </cell>
          <cell r="DV16">
            <v>17799573</v>
          </cell>
          <cell r="DX16">
            <v>84567998</v>
          </cell>
          <cell r="DY16">
            <v>3629383</v>
          </cell>
          <cell r="DZ16">
            <v>8602401</v>
          </cell>
          <cell r="EA16">
            <v>15015896</v>
          </cell>
          <cell r="EB16">
            <v>14924154</v>
          </cell>
          <cell r="EC16">
            <v>11258284</v>
          </cell>
          <cell r="ED16">
            <v>11325766</v>
          </cell>
          <cell r="EE16">
            <v>5825884</v>
          </cell>
          <cell r="EF16">
            <v>2918526</v>
          </cell>
          <cell r="EG16">
            <v>3975936</v>
          </cell>
          <cell r="EH16">
            <v>1945879</v>
          </cell>
          <cell r="EI16">
            <v>2160956</v>
          </cell>
          <cell r="EJ16">
            <v>2984933</v>
          </cell>
          <cell r="EL16">
            <v>110475366</v>
          </cell>
          <cell r="EM16">
            <v>3413651</v>
          </cell>
          <cell r="EN16">
            <v>10050348</v>
          </cell>
          <cell r="EO16">
            <v>18584673</v>
          </cell>
          <cell r="EP16">
            <v>24166162</v>
          </cell>
          <cell r="EQ16">
            <v>15100775</v>
          </cell>
          <cell r="ER16">
            <v>17155659</v>
          </cell>
          <cell r="ES16">
            <v>4047275</v>
          </cell>
          <cell r="ET16">
            <v>2870971</v>
          </cell>
          <cell r="EU16">
            <v>6000778</v>
          </cell>
          <cell r="EV16">
            <v>3195375</v>
          </cell>
          <cell r="EW16">
            <v>3124024</v>
          </cell>
          <cell r="EX16">
            <v>2765675</v>
          </cell>
          <cell r="EZ16">
            <v>3527696</v>
          </cell>
          <cell r="FA16">
            <v>-18098</v>
          </cell>
          <cell r="FB16">
            <v>446680</v>
          </cell>
          <cell r="FC16">
            <v>642748</v>
          </cell>
          <cell r="FD16">
            <v>764107</v>
          </cell>
          <cell r="FE16">
            <v>484593</v>
          </cell>
          <cell r="FF16">
            <v>604600</v>
          </cell>
          <cell r="FG16">
            <v>274591</v>
          </cell>
          <cell r="FH16">
            <v>29734</v>
          </cell>
          <cell r="FI16">
            <v>145902</v>
          </cell>
          <cell r="FJ16">
            <v>50331</v>
          </cell>
          <cell r="FK16">
            <v>47823</v>
          </cell>
          <cell r="FL16">
            <v>54685</v>
          </cell>
          <cell r="FN16" t="str">
            <v>0</v>
          </cell>
          <cell r="FO16" t="str">
            <v>0</v>
          </cell>
          <cell r="FP16" t="str">
            <v>0</v>
          </cell>
          <cell r="FQ16" t="str">
            <v>0</v>
          </cell>
          <cell r="FR16" t="str">
            <v>0</v>
          </cell>
          <cell r="FS16" t="str">
            <v>0</v>
          </cell>
          <cell r="FT16" t="str">
            <v>0</v>
          </cell>
          <cell r="FU16" t="str">
            <v>0</v>
          </cell>
          <cell r="FV16" t="str">
            <v>0</v>
          </cell>
          <cell r="FW16" t="str">
            <v>0</v>
          </cell>
          <cell r="FX16" t="str">
            <v>0</v>
          </cell>
          <cell r="FY16" t="str">
            <v>0</v>
          </cell>
          <cell r="FZ16" t="str">
            <v>0</v>
          </cell>
          <cell r="GB16">
            <v>198571060</v>
          </cell>
          <cell r="GC16">
            <v>7024936</v>
          </cell>
          <cell r="GD16">
            <v>19099429</v>
          </cell>
          <cell r="GE16">
            <v>34243317</v>
          </cell>
          <cell r="GF16">
            <v>39854423</v>
          </cell>
          <cell r="GG16">
            <v>26843652</v>
          </cell>
          <cell r="GH16">
            <v>29086025</v>
          </cell>
          <cell r="GI16">
            <v>10147750</v>
          </cell>
          <cell r="GJ16">
            <v>5819231</v>
          </cell>
          <cell r="GK16">
            <v>10122616</v>
          </cell>
          <cell r="GL16">
            <v>5191585</v>
          </cell>
          <cell r="GM16">
            <v>5332803</v>
          </cell>
          <cell r="GN16">
            <v>5805293</v>
          </cell>
        </row>
        <row r="17">
          <cell r="A17" t="str">
            <v>Intersegment Gas Cost Elimination</v>
          </cell>
          <cell r="B17" t="str">
            <v>0</v>
          </cell>
          <cell r="C17" t="str">
            <v>0</v>
          </cell>
          <cell r="D17" t="str">
            <v>0</v>
          </cell>
          <cell r="E17" t="str">
            <v>0</v>
          </cell>
          <cell r="F17" t="str">
            <v>0</v>
          </cell>
          <cell r="G17" t="str">
            <v>0</v>
          </cell>
          <cell r="H17" t="str">
            <v>0</v>
          </cell>
          <cell r="I17" t="str">
            <v>0</v>
          </cell>
          <cell r="J17" t="str">
            <v>0</v>
          </cell>
          <cell r="K17" t="str">
            <v>0</v>
          </cell>
          <cell r="L17" t="str">
            <v>0</v>
          </cell>
          <cell r="M17" t="str">
            <v>0</v>
          </cell>
          <cell r="N17" t="str">
            <v>0</v>
          </cell>
          <cell r="P17" t="str">
            <v>0</v>
          </cell>
          <cell r="Q17" t="str">
            <v>0</v>
          </cell>
          <cell r="R17" t="str">
            <v>0</v>
          </cell>
          <cell r="S17" t="str">
            <v>0</v>
          </cell>
          <cell r="T17" t="str">
            <v>0</v>
          </cell>
          <cell r="U17" t="str">
            <v>0</v>
          </cell>
          <cell r="V17" t="str">
            <v>0</v>
          </cell>
          <cell r="W17" t="str">
            <v>0</v>
          </cell>
          <cell r="X17" t="str">
            <v>0</v>
          </cell>
          <cell r="Y17" t="str">
            <v>0</v>
          </cell>
          <cell r="Z17" t="str">
            <v>0</v>
          </cell>
          <cell r="AA17" t="str">
            <v>0</v>
          </cell>
          <cell r="AB17" t="str">
            <v>0</v>
          </cell>
          <cell r="AD17" t="str">
            <v>0</v>
          </cell>
          <cell r="AE17" t="str">
            <v>0</v>
          </cell>
          <cell r="AF17" t="str">
            <v>0</v>
          </cell>
          <cell r="AG17" t="str">
            <v>0</v>
          </cell>
          <cell r="AH17" t="str">
            <v>0</v>
          </cell>
          <cell r="AI17" t="str">
            <v>0</v>
          </cell>
          <cell r="AJ17" t="str">
            <v>0</v>
          </cell>
          <cell r="AK17" t="str">
            <v>0</v>
          </cell>
          <cell r="AL17" t="str">
            <v>0</v>
          </cell>
          <cell r="AM17" t="str">
            <v>0</v>
          </cell>
          <cell r="AN17" t="str">
            <v>0</v>
          </cell>
          <cell r="AO17" t="str">
            <v>0</v>
          </cell>
          <cell r="AP17" t="str">
            <v>0</v>
          </cell>
          <cell r="AR17" t="str">
            <v>0</v>
          </cell>
          <cell r="AS17" t="str">
            <v>0</v>
          </cell>
          <cell r="AT17" t="str">
            <v>0</v>
          </cell>
          <cell r="AU17" t="str">
            <v>0</v>
          </cell>
          <cell r="AV17" t="str">
            <v>0</v>
          </cell>
          <cell r="AW17" t="str">
            <v>0</v>
          </cell>
          <cell r="AX17" t="str">
            <v>0</v>
          </cell>
          <cell r="AY17" t="str">
            <v>0</v>
          </cell>
          <cell r="AZ17" t="str">
            <v>0</v>
          </cell>
          <cell r="BA17" t="str">
            <v>0</v>
          </cell>
          <cell r="BB17" t="str">
            <v>0</v>
          </cell>
          <cell r="BC17" t="str">
            <v>0</v>
          </cell>
          <cell r="BD17" t="str">
            <v>0</v>
          </cell>
          <cell r="BF17" t="str">
            <v>0</v>
          </cell>
          <cell r="BG17" t="str">
            <v>0</v>
          </cell>
          <cell r="BH17" t="str">
            <v>0</v>
          </cell>
          <cell r="BI17" t="str">
            <v>0</v>
          </cell>
          <cell r="BJ17" t="str">
            <v>0</v>
          </cell>
          <cell r="BK17" t="str">
            <v>0</v>
          </cell>
          <cell r="BL17" t="str">
            <v>0</v>
          </cell>
          <cell r="BM17" t="str">
            <v>0</v>
          </cell>
          <cell r="BN17" t="str">
            <v>0</v>
          </cell>
          <cell r="BO17" t="str">
            <v>0</v>
          </cell>
          <cell r="BP17" t="str">
            <v>0</v>
          </cell>
          <cell r="BQ17" t="str">
            <v>0</v>
          </cell>
          <cell r="BR17" t="str">
            <v>0</v>
          </cell>
          <cell r="BT17" t="str">
            <v>0</v>
          </cell>
          <cell r="BU17" t="str">
            <v>0</v>
          </cell>
          <cell r="BV17" t="str">
            <v>0</v>
          </cell>
          <cell r="BW17" t="str">
            <v>0</v>
          </cell>
          <cell r="BX17" t="str">
            <v>0</v>
          </cell>
          <cell r="BY17" t="str">
            <v>0</v>
          </cell>
          <cell r="BZ17" t="str">
            <v>0</v>
          </cell>
          <cell r="CA17" t="str">
            <v>0</v>
          </cell>
          <cell r="CB17" t="str">
            <v>0</v>
          </cell>
          <cell r="CC17" t="str">
            <v>0</v>
          </cell>
          <cell r="CD17" t="str">
            <v>0</v>
          </cell>
          <cell r="CE17" t="str">
            <v>0</v>
          </cell>
          <cell r="CF17" t="str">
            <v>0</v>
          </cell>
          <cell r="CH17" t="str">
            <v>0</v>
          </cell>
          <cell r="CI17" t="str">
            <v>0</v>
          </cell>
          <cell r="CJ17" t="str">
            <v>0</v>
          </cell>
          <cell r="CK17" t="str">
            <v>0</v>
          </cell>
          <cell r="CL17" t="str">
            <v>0</v>
          </cell>
          <cell r="CM17" t="str">
            <v>0</v>
          </cell>
          <cell r="CN17" t="str">
            <v>0</v>
          </cell>
          <cell r="CO17" t="str">
            <v>0</v>
          </cell>
          <cell r="CP17" t="str">
            <v>0</v>
          </cell>
          <cell r="CQ17" t="str">
            <v>0</v>
          </cell>
          <cell r="CR17" t="str">
            <v>0</v>
          </cell>
          <cell r="CS17" t="str">
            <v>0</v>
          </cell>
          <cell r="CT17" t="str">
            <v>0</v>
          </cell>
          <cell r="CV17" t="str">
            <v>0</v>
          </cell>
          <cell r="CW17" t="str">
            <v>0</v>
          </cell>
          <cell r="CX17" t="str">
            <v>0</v>
          </cell>
          <cell r="CY17" t="str">
            <v>0</v>
          </cell>
          <cell r="CZ17" t="str">
            <v>0</v>
          </cell>
          <cell r="DA17" t="str">
            <v>0</v>
          </cell>
          <cell r="DB17" t="str">
            <v>0</v>
          </cell>
          <cell r="DC17" t="str">
            <v>0</v>
          </cell>
          <cell r="DD17" t="str">
            <v>0</v>
          </cell>
          <cell r="DE17" t="str">
            <v>0</v>
          </cell>
          <cell r="DF17" t="str">
            <v>0</v>
          </cell>
          <cell r="DG17" t="str">
            <v>0</v>
          </cell>
          <cell r="DH17" t="str">
            <v>0</v>
          </cell>
          <cell r="DJ17" t="str">
            <v>0</v>
          </cell>
          <cell r="DK17" t="str">
            <v>0</v>
          </cell>
          <cell r="DL17" t="str">
            <v>0</v>
          </cell>
          <cell r="DM17" t="str">
            <v>0</v>
          </cell>
          <cell r="DN17" t="str">
            <v>0</v>
          </cell>
          <cell r="DO17" t="str">
            <v>0</v>
          </cell>
          <cell r="DP17" t="str">
            <v>0</v>
          </cell>
          <cell r="DQ17" t="str">
            <v>0</v>
          </cell>
          <cell r="DR17" t="str">
            <v>0</v>
          </cell>
          <cell r="DS17" t="str">
            <v>0</v>
          </cell>
          <cell r="DT17" t="str">
            <v>0</v>
          </cell>
          <cell r="DU17" t="str">
            <v>0</v>
          </cell>
          <cell r="DV17" t="str">
            <v>0</v>
          </cell>
          <cell r="DX17" t="str">
            <v>0</v>
          </cell>
          <cell r="DY17" t="str">
            <v>0</v>
          </cell>
          <cell r="DZ17" t="str">
            <v>0</v>
          </cell>
          <cell r="EA17" t="str">
            <v>0</v>
          </cell>
          <cell r="EB17" t="str">
            <v>0</v>
          </cell>
          <cell r="EC17" t="str">
            <v>0</v>
          </cell>
          <cell r="ED17" t="str">
            <v>0</v>
          </cell>
          <cell r="EE17" t="str">
            <v>0</v>
          </cell>
          <cell r="EF17" t="str">
            <v>0</v>
          </cell>
          <cell r="EG17" t="str">
            <v>0</v>
          </cell>
          <cell r="EH17" t="str">
            <v>0</v>
          </cell>
          <cell r="EI17" t="str">
            <v>0</v>
          </cell>
          <cell r="EJ17" t="str">
            <v>0</v>
          </cell>
          <cell r="EL17" t="str">
            <v>0</v>
          </cell>
          <cell r="EM17" t="str">
            <v>0</v>
          </cell>
          <cell r="EN17" t="str">
            <v>0</v>
          </cell>
          <cell r="EO17" t="str">
            <v>0</v>
          </cell>
          <cell r="EP17" t="str">
            <v>0</v>
          </cell>
          <cell r="EQ17" t="str">
            <v>0</v>
          </cell>
          <cell r="ER17" t="str">
            <v>0</v>
          </cell>
          <cell r="ES17" t="str">
            <v>0</v>
          </cell>
          <cell r="ET17" t="str">
            <v>0</v>
          </cell>
          <cell r="EU17" t="str">
            <v>0</v>
          </cell>
          <cell r="EV17" t="str">
            <v>0</v>
          </cell>
          <cell r="EW17" t="str">
            <v>0</v>
          </cell>
          <cell r="EX17" t="str">
            <v>0</v>
          </cell>
          <cell r="EZ17" t="str">
            <v>0</v>
          </cell>
          <cell r="FA17" t="str">
            <v>0</v>
          </cell>
          <cell r="FB17" t="str">
            <v>0</v>
          </cell>
          <cell r="FC17" t="str">
            <v>0</v>
          </cell>
          <cell r="FD17" t="str">
            <v>0</v>
          </cell>
          <cell r="FE17" t="str">
            <v>0</v>
          </cell>
          <cell r="FF17" t="str">
            <v>0</v>
          </cell>
          <cell r="FG17" t="str">
            <v>0</v>
          </cell>
          <cell r="FH17" t="str">
            <v>0</v>
          </cell>
          <cell r="FI17" t="str">
            <v>0</v>
          </cell>
          <cell r="FJ17" t="str">
            <v>0</v>
          </cell>
          <cell r="FK17" t="str">
            <v>0</v>
          </cell>
          <cell r="FL17" t="str">
            <v>0</v>
          </cell>
          <cell r="FN17" t="str">
            <v>0</v>
          </cell>
          <cell r="FO17" t="str">
            <v>0</v>
          </cell>
          <cell r="FP17" t="str">
            <v>0</v>
          </cell>
          <cell r="FQ17" t="str">
            <v>0</v>
          </cell>
          <cell r="FR17" t="str">
            <v>0</v>
          </cell>
          <cell r="FS17" t="str">
            <v>0</v>
          </cell>
          <cell r="FT17" t="str">
            <v>0</v>
          </cell>
          <cell r="FU17" t="str">
            <v>0</v>
          </cell>
          <cell r="FV17" t="str">
            <v>0</v>
          </cell>
          <cell r="FW17" t="str">
            <v>0</v>
          </cell>
          <cell r="FX17" t="str">
            <v>0</v>
          </cell>
          <cell r="FY17" t="str">
            <v>0</v>
          </cell>
          <cell r="FZ17" t="str">
            <v>0</v>
          </cell>
          <cell r="GB17" t="str">
            <v>0</v>
          </cell>
          <cell r="GC17" t="str">
            <v>0</v>
          </cell>
          <cell r="GD17" t="str">
            <v>0</v>
          </cell>
          <cell r="GE17" t="str">
            <v>0</v>
          </cell>
          <cell r="GF17" t="str">
            <v>0</v>
          </cell>
          <cell r="GG17" t="str">
            <v>0</v>
          </cell>
          <cell r="GH17" t="str">
            <v>0</v>
          </cell>
          <cell r="GI17" t="str">
            <v>0</v>
          </cell>
          <cell r="GJ17" t="str">
            <v>0</v>
          </cell>
          <cell r="GK17" t="str">
            <v>0</v>
          </cell>
          <cell r="GL17" t="str">
            <v>0</v>
          </cell>
          <cell r="GM17" t="str">
            <v>0</v>
          </cell>
          <cell r="GN17" t="str">
            <v>0</v>
          </cell>
        </row>
        <row r="18">
          <cell r="A18" t="str">
            <v>Total Purchased Gas Costs</v>
          </cell>
          <cell r="B18">
            <v>154001462</v>
          </cell>
          <cell r="C18">
            <v>7409198</v>
          </cell>
          <cell r="D18">
            <v>13377214</v>
          </cell>
          <cell r="E18">
            <v>25175179</v>
          </cell>
          <cell r="F18">
            <v>36918958</v>
          </cell>
          <cell r="G18">
            <v>18904531</v>
          </cell>
          <cell r="H18">
            <v>25309595</v>
          </cell>
          <cell r="I18">
            <v>5673386</v>
          </cell>
          <cell r="J18">
            <v>5945749</v>
          </cell>
          <cell r="K18">
            <v>4025751</v>
          </cell>
          <cell r="L18">
            <v>3480924</v>
          </cell>
          <cell r="M18">
            <v>3410671</v>
          </cell>
          <cell r="N18">
            <v>4370306</v>
          </cell>
          <cell r="P18">
            <v>21891158</v>
          </cell>
          <cell r="Q18">
            <v>478078</v>
          </cell>
          <cell r="R18">
            <v>1935295</v>
          </cell>
          <cell r="S18">
            <v>3615125</v>
          </cell>
          <cell r="T18">
            <v>5638105</v>
          </cell>
          <cell r="U18">
            <v>2501293</v>
          </cell>
          <cell r="V18">
            <v>3648997</v>
          </cell>
          <cell r="W18">
            <v>588812</v>
          </cell>
          <cell r="X18">
            <v>631974</v>
          </cell>
          <cell r="Y18">
            <v>539360</v>
          </cell>
          <cell r="Z18">
            <v>427410</v>
          </cell>
          <cell r="AA18">
            <v>435773</v>
          </cell>
          <cell r="AB18">
            <v>1450936</v>
          </cell>
          <cell r="AD18">
            <v>127505558</v>
          </cell>
          <cell r="AE18">
            <v>4881073</v>
          </cell>
          <cell r="AF18">
            <v>12786243</v>
          </cell>
          <cell r="AG18">
            <v>19805864</v>
          </cell>
          <cell r="AH18">
            <v>31201036</v>
          </cell>
          <cell r="AI18">
            <v>14854119</v>
          </cell>
          <cell r="AJ18">
            <v>19588975</v>
          </cell>
          <cell r="AK18">
            <v>3823463</v>
          </cell>
          <cell r="AL18">
            <v>4130562</v>
          </cell>
          <cell r="AM18">
            <v>3913821</v>
          </cell>
          <cell r="AN18">
            <v>3526457</v>
          </cell>
          <cell r="AO18">
            <v>3592096</v>
          </cell>
          <cell r="AP18">
            <v>5401849</v>
          </cell>
          <cell r="AR18">
            <v>54231518</v>
          </cell>
          <cell r="AS18">
            <v>3481075</v>
          </cell>
          <cell r="AT18">
            <v>4669056</v>
          </cell>
          <cell r="AU18">
            <v>8457307</v>
          </cell>
          <cell r="AV18">
            <v>10713958</v>
          </cell>
          <cell r="AW18">
            <v>4940257</v>
          </cell>
          <cell r="AX18">
            <v>6894581</v>
          </cell>
          <cell r="AY18">
            <v>3092705</v>
          </cell>
          <cell r="AZ18">
            <v>2333503</v>
          </cell>
          <cell r="BA18">
            <v>2419520</v>
          </cell>
          <cell r="BB18">
            <v>2391812</v>
          </cell>
          <cell r="BC18">
            <v>2421029</v>
          </cell>
          <cell r="BD18">
            <v>2416715</v>
          </cell>
          <cell r="BF18">
            <v>50937814</v>
          </cell>
          <cell r="BG18">
            <v>3564852</v>
          </cell>
          <cell r="BH18">
            <v>5049791</v>
          </cell>
          <cell r="BI18">
            <v>6655253</v>
          </cell>
          <cell r="BJ18">
            <v>8997931</v>
          </cell>
          <cell r="BK18">
            <v>6090679</v>
          </cell>
          <cell r="BL18">
            <v>6287805</v>
          </cell>
          <cell r="BM18">
            <v>3257639</v>
          </cell>
          <cell r="BN18">
            <v>2486527</v>
          </cell>
          <cell r="BO18">
            <v>2252025</v>
          </cell>
          <cell r="BP18">
            <v>2136346</v>
          </cell>
          <cell r="BQ18">
            <v>2270886</v>
          </cell>
          <cell r="BR18">
            <v>1888080</v>
          </cell>
          <cell r="BT18">
            <v>4884353</v>
          </cell>
          <cell r="BU18">
            <v>-727622</v>
          </cell>
          <cell r="BV18">
            <v>344442</v>
          </cell>
          <cell r="BW18">
            <v>764860</v>
          </cell>
          <cell r="BX18">
            <v>1117311</v>
          </cell>
          <cell r="BY18">
            <v>578289</v>
          </cell>
          <cell r="BZ18">
            <v>753092</v>
          </cell>
          <cell r="CA18">
            <v>216830</v>
          </cell>
          <cell r="CB18">
            <v>150787</v>
          </cell>
          <cell r="CC18">
            <v>78089</v>
          </cell>
          <cell r="CD18">
            <v>96852</v>
          </cell>
          <cell r="CE18">
            <v>89073</v>
          </cell>
          <cell r="CF18">
            <v>1422350</v>
          </cell>
          <cell r="CH18">
            <v>46644761</v>
          </cell>
          <cell r="CI18">
            <v>2959594</v>
          </cell>
          <cell r="CJ18">
            <v>4685868</v>
          </cell>
          <cell r="CK18">
            <v>7638451</v>
          </cell>
          <cell r="CL18">
            <v>10280631</v>
          </cell>
          <cell r="CM18">
            <v>5527702</v>
          </cell>
          <cell r="CN18">
            <v>7222057</v>
          </cell>
          <cell r="CO18">
            <v>1994484</v>
          </cell>
          <cell r="CP18">
            <v>1542171</v>
          </cell>
          <cell r="CQ18">
            <v>1308388</v>
          </cell>
          <cell r="CR18">
            <v>1316037</v>
          </cell>
          <cell r="CS18">
            <v>1320041</v>
          </cell>
          <cell r="CT18">
            <v>849337</v>
          </cell>
          <cell r="CV18" t="str">
            <v>0</v>
          </cell>
          <cell r="CW18" t="str">
            <v>0</v>
          </cell>
          <cell r="CX18" t="str">
            <v>0</v>
          </cell>
          <cell r="CY18" t="str">
            <v>0</v>
          </cell>
          <cell r="CZ18" t="str">
            <v>0</v>
          </cell>
          <cell r="DA18" t="str">
            <v>0</v>
          </cell>
          <cell r="DB18" t="str">
            <v>0</v>
          </cell>
          <cell r="DC18" t="str">
            <v>0</v>
          </cell>
          <cell r="DD18" t="str">
            <v>0</v>
          </cell>
          <cell r="DE18" t="str">
            <v>0</v>
          </cell>
          <cell r="DF18" t="str">
            <v>0</v>
          </cell>
          <cell r="DG18" t="str">
            <v>0</v>
          </cell>
          <cell r="DH18" t="str">
            <v>0</v>
          </cell>
          <cell r="DJ18">
            <v>460096624</v>
          </cell>
          <cell r="DK18">
            <v>22046248</v>
          </cell>
          <cell r="DL18">
            <v>42847909</v>
          </cell>
          <cell r="DM18">
            <v>72112039</v>
          </cell>
          <cell r="DN18">
            <v>104867930</v>
          </cell>
          <cell r="DO18">
            <v>53396870</v>
          </cell>
          <cell r="DP18">
            <v>69705102</v>
          </cell>
          <cell r="DQ18">
            <v>18647319</v>
          </cell>
          <cell r="DR18">
            <v>17221273</v>
          </cell>
          <cell r="DS18">
            <v>14536954</v>
          </cell>
          <cell r="DT18">
            <v>13375838</v>
          </cell>
          <cell r="DU18">
            <v>13539569</v>
          </cell>
          <cell r="DV18">
            <v>17799573</v>
          </cell>
          <cell r="DX18">
            <v>84567998</v>
          </cell>
          <cell r="DY18">
            <v>3629383</v>
          </cell>
          <cell r="DZ18">
            <v>8602401</v>
          </cell>
          <cell r="EA18">
            <v>15015896</v>
          </cell>
          <cell r="EB18">
            <v>14924154</v>
          </cell>
          <cell r="EC18">
            <v>11258284</v>
          </cell>
          <cell r="ED18">
            <v>11325766</v>
          </cell>
          <cell r="EE18">
            <v>5825884</v>
          </cell>
          <cell r="EF18">
            <v>2918526</v>
          </cell>
          <cell r="EG18">
            <v>3975936</v>
          </cell>
          <cell r="EH18">
            <v>1945879</v>
          </cell>
          <cell r="EI18">
            <v>2160956</v>
          </cell>
          <cell r="EJ18">
            <v>2984933</v>
          </cell>
          <cell r="EL18">
            <v>110475366</v>
          </cell>
          <cell r="EM18">
            <v>3413651</v>
          </cell>
          <cell r="EN18">
            <v>10050348</v>
          </cell>
          <cell r="EO18">
            <v>18584673</v>
          </cell>
          <cell r="EP18">
            <v>24166162</v>
          </cell>
          <cell r="EQ18">
            <v>15100775</v>
          </cell>
          <cell r="ER18">
            <v>17155659</v>
          </cell>
          <cell r="ES18">
            <v>4047275</v>
          </cell>
          <cell r="ET18">
            <v>2870971</v>
          </cell>
          <cell r="EU18">
            <v>6000778</v>
          </cell>
          <cell r="EV18">
            <v>3195375</v>
          </cell>
          <cell r="EW18">
            <v>3124024</v>
          </cell>
          <cell r="EX18">
            <v>2765675</v>
          </cell>
          <cell r="EZ18">
            <v>3527696</v>
          </cell>
          <cell r="FA18">
            <v>-18098</v>
          </cell>
          <cell r="FB18">
            <v>446680</v>
          </cell>
          <cell r="FC18">
            <v>642748</v>
          </cell>
          <cell r="FD18">
            <v>764107</v>
          </cell>
          <cell r="FE18">
            <v>484593</v>
          </cell>
          <cell r="FF18">
            <v>604600</v>
          </cell>
          <cell r="FG18">
            <v>274591</v>
          </cell>
          <cell r="FH18">
            <v>29734</v>
          </cell>
          <cell r="FI18">
            <v>145902</v>
          </cell>
          <cell r="FJ18">
            <v>50331</v>
          </cell>
          <cell r="FK18">
            <v>47823</v>
          </cell>
          <cell r="FL18">
            <v>54685</v>
          </cell>
          <cell r="FN18" t="str">
            <v>0</v>
          </cell>
          <cell r="FO18" t="str">
            <v>0</v>
          </cell>
          <cell r="FP18" t="str">
            <v>0</v>
          </cell>
          <cell r="FQ18" t="str">
            <v>0</v>
          </cell>
          <cell r="FR18" t="str">
            <v>0</v>
          </cell>
          <cell r="FS18" t="str">
            <v>0</v>
          </cell>
          <cell r="FT18" t="str">
            <v>0</v>
          </cell>
          <cell r="FU18" t="str">
            <v>0</v>
          </cell>
          <cell r="FV18" t="str">
            <v>0</v>
          </cell>
          <cell r="FW18" t="str">
            <v>0</v>
          </cell>
          <cell r="FX18" t="str">
            <v>0</v>
          </cell>
          <cell r="FY18" t="str">
            <v>0</v>
          </cell>
          <cell r="FZ18" t="str">
            <v>0</v>
          </cell>
          <cell r="GB18">
            <v>198571060</v>
          </cell>
          <cell r="GC18">
            <v>7024936</v>
          </cell>
          <cell r="GD18">
            <v>19099429</v>
          </cell>
          <cell r="GE18">
            <v>34243317</v>
          </cell>
          <cell r="GF18">
            <v>39854423</v>
          </cell>
          <cell r="GG18">
            <v>26843652</v>
          </cell>
          <cell r="GH18">
            <v>29086025</v>
          </cell>
          <cell r="GI18">
            <v>10147750</v>
          </cell>
          <cell r="GJ18">
            <v>5819231</v>
          </cell>
          <cell r="GK18">
            <v>10122616</v>
          </cell>
          <cell r="GL18">
            <v>5191585</v>
          </cell>
          <cell r="GM18">
            <v>5332803</v>
          </cell>
          <cell r="GN18">
            <v>5805293</v>
          </cell>
        </row>
        <row r="19">
          <cell r="A19" t="str">
            <v>Tranportation margins</v>
          </cell>
          <cell r="B19">
            <v>10247033</v>
          </cell>
          <cell r="C19">
            <v>292725</v>
          </cell>
          <cell r="D19">
            <v>899450</v>
          </cell>
          <cell r="E19">
            <v>901918</v>
          </cell>
          <cell r="F19">
            <v>908489</v>
          </cell>
          <cell r="G19">
            <v>1006581</v>
          </cell>
          <cell r="H19">
            <v>979751</v>
          </cell>
          <cell r="I19">
            <v>887838</v>
          </cell>
          <cell r="J19">
            <v>927396</v>
          </cell>
          <cell r="K19">
            <v>893765</v>
          </cell>
          <cell r="L19">
            <v>785578</v>
          </cell>
          <cell r="M19">
            <v>783955</v>
          </cell>
          <cell r="N19">
            <v>979587</v>
          </cell>
          <cell r="P19">
            <v>336252</v>
          </cell>
          <cell r="Q19">
            <v>20144</v>
          </cell>
          <cell r="R19">
            <v>26664</v>
          </cell>
          <cell r="S19">
            <v>30487</v>
          </cell>
          <cell r="T19">
            <v>35743</v>
          </cell>
          <cell r="U19">
            <v>44925</v>
          </cell>
          <cell r="V19">
            <v>44133</v>
          </cell>
          <cell r="W19">
            <v>37063</v>
          </cell>
          <cell r="X19">
            <v>22024</v>
          </cell>
          <cell r="Y19">
            <v>20764</v>
          </cell>
          <cell r="Z19">
            <v>19671</v>
          </cell>
          <cell r="AA19">
            <v>19166</v>
          </cell>
          <cell r="AB19">
            <v>15468</v>
          </cell>
          <cell r="AD19">
            <v>6242639</v>
          </cell>
          <cell r="AE19">
            <v>489523</v>
          </cell>
          <cell r="AF19">
            <v>530065</v>
          </cell>
          <cell r="AG19">
            <v>575710</v>
          </cell>
          <cell r="AH19">
            <v>637395</v>
          </cell>
          <cell r="AI19">
            <v>586906</v>
          </cell>
          <cell r="AJ19">
            <v>572426</v>
          </cell>
          <cell r="AK19">
            <v>504035</v>
          </cell>
          <cell r="AL19">
            <v>480474</v>
          </cell>
          <cell r="AM19">
            <v>487491</v>
          </cell>
          <cell r="AN19">
            <v>436112</v>
          </cell>
          <cell r="AO19">
            <v>470831</v>
          </cell>
          <cell r="AP19">
            <v>471671</v>
          </cell>
          <cell r="AR19">
            <v>1666808</v>
          </cell>
          <cell r="AS19">
            <v>122315</v>
          </cell>
          <cell r="AT19">
            <v>144308</v>
          </cell>
          <cell r="AU19">
            <v>148507</v>
          </cell>
          <cell r="AV19">
            <v>181957</v>
          </cell>
          <cell r="AW19">
            <v>166206</v>
          </cell>
          <cell r="AX19">
            <v>138678</v>
          </cell>
          <cell r="AY19">
            <v>122398</v>
          </cell>
          <cell r="AZ19">
            <v>113194</v>
          </cell>
          <cell r="BA19">
            <v>132127</v>
          </cell>
          <cell r="BB19">
            <v>127408</v>
          </cell>
          <cell r="BC19">
            <v>136779</v>
          </cell>
          <cell r="BD19">
            <v>132931</v>
          </cell>
          <cell r="BF19">
            <v>993457</v>
          </cell>
          <cell r="BG19">
            <v>92292</v>
          </cell>
          <cell r="BH19">
            <v>85940</v>
          </cell>
          <cell r="BI19">
            <v>78324</v>
          </cell>
          <cell r="BJ19">
            <v>103350</v>
          </cell>
          <cell r="BK19">
            <v>98079</v>
          </cell>
          <cell r="BL19">
            <v>73019</v>
          </cell>
          <cell r="BM19">
            <v>71538</v>
          </cell>
          <cell r="BN19">
            <v>83593</v>
          </cell>
          <cell r="BO19">
            <v>79759</v>
          </cell>
          <cell r="BP19">
            <v>75719</v>
          </cell>
          <cell r="BQ19">
            <v>77767</v>
          </cell>
          <cell r="BR19">
            <v>74077</v>
          </cell>
          <cell r="BT19">
            <v>793083</v>
          </cell>
          <cell r="BU19">
            <v>61187</v>
          </cell>
          <cell r="BV19">
            <v>60860</v>
          </cell>
          <cell r="BW19">
            <v>75007</v>
          </cell>
          <cell r="BX19">
            <v>80781</v>
          </cell>
          <cell r="BY19">
            <v>71808</v>
          </cell>
          <cell r="BZ19">
            <v>73306</v>
          </cell>
          <cell r="CA19">
            <v>66545</v>
          </cell>
          <cell r="CB19">
            <v>64797</v>
          </cell>
          <cell r="CC19">
            <v>64519</v>
          </cell>
          <cell r="CD19">
            <v>63114</v>
          </cell>
          <cell r="CE19">
            <v>56288</v>
          </cell>
          <cell r="CF19">
            <v>54871</v>
          </cell>
          <cell r="CH19">
            <v>1707360</v>
          </cell>
          <cell r="CI19">
            <v>142280</v>
          </cell>
          <cell r="CJ19">
            <v>142280</v>
          </cell>
          <cell r="CK19">
            <v>142280</v>
          </cell>
          <cell r="CL19">
            <v>142280</v>
          </cell>
          <cell r="CM19">
            <v>142280</v>
          </cell>
          <cell r="CN19">
            <v>142280</v>
          </cell>
          <cell r="CO19">
            <v>142280</v>
          </cell>
          <cell r="CP19">
            <v>142280</v>
          </cell>
          <cell r="CQ19">
            <v>142280</v>
          </cell>
          <cell r="CR19">
            <v>142280</v>
          </cell>
          <cell r="CS19">
            <v>142280</v>
          </cell>
          <cell r="CT19">
            <v>142280</v>
          </cell>
          <cell r="CV19">
            <v>0</v>
          </cell>
          <cell r="CW19">
            <v>0</v>
          </cell>
          <cell r="CX19">
            <v>0</v>
          </cell>
          <cell r="CY19">
            <v>0</v>
          </cell>
          <cell r="CZ19">
            <v>0</v>
          </cell>
          <cell r="DA19">
            <v>0</v>
          </cell>
          <cell r="DB19">
            <v>0</v>
          </cell>
          <cell r="DC19">
            <v>0</v>
          </cell>
          <cell r="DD19">
            <v>0</v>
          </cell>
          <cell r="DE19">
            <v>0</v>
          </cell>
          <cell r="DF19">
            <v>0</v>
          </cell>
          <cell r="DG19">
            <v>0</v>
          </cell>
          <cell r="DH19">
            <v>0</v>
          </cell>
          <cell r="DJ19">
            <v>21986632</v>
          </cell>
          <cell r="DK19">
            <v>1220466</v>
          </cell>
          <cell r="DL19">
            <v>1889567</v>
          </cell>
          <cell r="DM19">
            <v>1952233</v>
          </cell>
          <cell r="DN19">
            <v>2089995</v>
          </cell>
          <cell r="DO19">
            <v>2116785</v>
          </cell>
          <cell r="DP19">
            <v>2023593</v>
          </cell>
          <cell r="DQ19">
            <v>1831697</v>
          </cell>
          <cell r="DR19">
            <v>1833758</v>
          </cell>
          <cell r="DS19">
            <v>1820705</v>
          </cell>
          <cell r="DT19">
            <v>1649882</v>
          </cell>
          <cell r="DU19">
            <v>1687066</v>
          </cell>
          <cell r="DV19">
            <v>1870885</v>
          </cell>
          <cell r="DX19">
            <v>2235761</v>
          </cell>
          <cell r="DY19">
            <v>161076</v>
          </cell>
          <cell r="DZ19">
            <v>203395</v>
          </cell>
          <cell r="EA19">
            <v>227789</v>
          </cell>
          <cell r="EB19">
            <v>230956</v>
          </cell>
          <cell r="EC19">
            <v>257853</v>
          </cell>
          <cell r="ED19">
            <v>200937</v>
          </cell>
          <cell r="EE19">
            <v>191108</v>
          </cell>
          <cell r="EF19">
            <v>153656</v>
          </cell>
          <cell r="EG19">
            <v>138493</v>
          </cell>
          <cell r="EH19">
            <v>154706</v>
          </cell>
          <cell r="EI19">
            <v>151339</v>
          </cell>
          <cell r="EJ19">
            <v>164453</v>
          </cell>
          <cell r="EL19">
            <v>3335322</v>
          </cell>
          <cell r="EM19">
            <v>227266</v>
          </cell>
          <cell r="EN19">
            <v>307052</v>
          </cell>
          <cell r="EO19">
            <v>381932</v>
          </cell>
          <cell r="EP19">
            <v>394518</v>
          </cell>
          <cell r="EQ19">
            <v>435841</v>
          </cell>
          <cell r="ER19">
            <v>285285</v>
          </cell>
          <cell r="ES19">
            <v>257168</v>
          </cell>
          <cell r="ET19">
            <v>212469</v>
          </cell>
          <cell r="EU19">
            <v>192693</v>
          </cell>
          <cell r="EV19">
            <v>205404</v>
          </cell>
          <cell r="EW19">
            <v>166762</v>
          </cell>
          <cell r="EX19">
            <v>268932</v>
          </cell>
          <cell r="EZ19">
            <v>0</v>
          </cell>
          <cell r="FA19">
            <v>0</v>
          </cell>
          <cell r="FB19">
            <v>0</v>
          </cell>
          <cell r="FC19">
            <v>0</v>
          </cell>
          <cell r="FD19">
            <v>0</v>
          </cell>
          <cell r="FE19">
            <v>0</v>
          </cell>
          <cell r="FF19">
            <v>0</v>
          </cell>
          <cell r="FG19">
            <v>0</v>
          </cell>
          <cell r="FH19">
            <v>0</v>
          </cell>
          <cell r="FI19">
            <v>0</v>
          </cell>
          <cell r="FJ19">
            <v>0</v>
          </cell>
          <cell r="FK19">
            <v>0</v>
          </cell>
          <cell r="FL19">
            <v>0</v>
          </cell>
          <cell r="FN19">
            <v>0</v>
          </cell>
          <cell r="FO19">
            <v>0</v>
          </cell>
          <cell r="FP19">
            <v>0</v>
          </cell>
          <cell r="FQ19">
            <v>0</v>
          </cell>
          <cell r="FR19">
            <v>0</v>
          </cell>
          <cell r="FS19">
            <v>0</v>
          </cell>
          <cell r="FT19">
            <v>0</v>
          </cell>
          <cell r="FU19">
            <v>0</v>
          </cell>
          <cell r="FV19">
            <v>0</v>
          </cell>
          <cell r="FW19">
            <v>0</v>
          </cell>
          <cell r="FX19">
            <v>0</v>
          </cell>
          <cell r="FY19">
            <v>0</v>
          </cell>
          <cell r="FZ19">
            <v>0</v>
          </cell>
          <cell r="GB19">
            <v>5571083</v>
          </cell>
          <cell r="GC19">
            <v>388342</v>
          </cell>
          <cell r="GD19">
            <v>510447</v>
          </cell>
          <cell r="GE19">
            <v>609721</v>
          </cell>
          <cell r="GF19">
            <v>625474</v>
          </cell>
          <cell r="GG19">
            <v>693694</v>
          </cell>
          <cell r="GH19">
            <v>486222</v>
          </cell>
          <cell r="GI19">
            <v>448276</v>
          </cell>
          <cell r="GJ19">
            <v>366125</v>
          </cell>
          <cell r="GK19">
            <v>331186</v>
          </cell>
          <cell r="GL19">
            <v>360110</v>
          </cell>
          <cell r="GM19">
            <v>318101</v>
          </cell>
          <cell r="GN19">
            <v>433385</v>
          </cell>
        </row>
        <row r="20">
          <cell r="A20" t="str">
            <v>Gross Profit</v>
          </cell>
          <cell r="B20">
            <v>56631729</v>
          </cell>
          <cell r="C20">
            <v>2904607</v>
          </cell>
          <cell r="D20">
            <v>4609953</v>
          </cell>
          <cell r="E20">
            <v>6076789</v>
          </cell>
          <cell r="F20">
            <v>7827265</v>
          </cell>
          <cell r="G20">
            <v>6577535</v>
          </cell>
          <cell r="H20">
            <v>6731014</v>
          </cell>
          <cell r="I20">
            <v>4371293</v>
          </cell>
          <cell r="J20">
            <v>3910133</v>
          </cell>
          <cell r="K20">
            <v>3461826</v>
          </cell>
          <cell r="L20">
            <v>3212719</v>
          </cell>
          <cell r="M20">
            <v>3180333</v>
          </cell>
          <cell r="N20">
            <v>3768262</v>
          </cell>
          <cell r="P20">
            <v>8337058</v>
          </cell>
          <cell r="Q20">
            <v>435767</v>
          </cell>
          <cell r="R20">
            <v>719172</v>
          </cell>
          <cell r="S20">
            <v>1075003</v>
          </cell>
          <cell r="T20">
            <v>1476446</v>
          </cell>
          <cell r="U20">
            <v>876367</v>
          </cell>
          <cell r="V20">
            <v>1105633</v>
          </cell>
          <cell r="W20">
            <v>476848</v>
          </cell>
          <cell r="X20">
            <v>446552</v>
          </cell>
          <cell r="Y20">
            <v>409466</v>
          </cell>
          <cell r="Z20">
            <v>383655</v>
          </cell>
          <cell r="AA20">
            <v>377729</v>
          </cell>
          <cell r="AB20">
            <v>554420</v>
          </cell>
          <cell r="AD20">
            <v>51039219</v>
          </cell>
          <cell r="AE20">
            <v>2626765</v>
          </cell>
          <cell r="AF20">
            <v>4760006</v>
          </cell>
          <cell r="AG20">
            <v>6180133</v>
          </cell>
          <cell r="AH20">
            <v>8270155</v>
          </cell>
          <cell r="AI20">
            <v>5494641</v>
          </cell>
          <cell r="AJ20">
            <v>6194797</v>
          </cell>
          <cell r="AK20">
            <v>3343993</v>
          </cell>
          <cell r="AL20">
            <v>2878750</v>
          </cell>
          <cell r="AM20">
            <v>2735449</v>
          </cell>
          <cell r="AN20">
            <v>2589833</v>
          </cell>
          <cell r="AO20">
            <v>2579159</v>
          </cell>
          <cell r="AP20">
            <v>3385538</v>
          </cell>
          <cell r="AR20">
            <v>21111857</v>
          </cell>
          <cell r="AS20">
            <v>1420123</v>
          </cell>
          <cell r="AT20">
            <v>1717210</v>
          </cell>
          <cell r="AU20">
            <v>2501695</v>
          </cell>
          <cell r="AV20">
            <v>3189389</v>
          </cell>
          <cell r="AW20">
            <v>1846731</v>
          </cell>
          <cell r="AX20">
            <v>2203263</v>
          </cell>
          <cell r="AY20">
            <v>1389987</v>
          </cell>
          <cell r="AZ20">
            <v>1224735</v>
          </cell>
          <cell r="BA20">
            <v>1437510</v>
          </cell>
          <cell r="BB20">
            <v>1398014</v>
          </cell>
          <cell r="BC20">
            <v>1382833</v>
          </cell>
          <cell r="BD20">
            <v>1400367</v>
          </cell>
          <cell r="BF20">
            <v>9008086</v>
          </cell>
          <cell r="BG20">
            <v>723339</v>
          </cell>
          <cell r="BH20">
            <v>870821</v>
          </cell>
          <cell r="BI20">
            <v>1092274</v>
          </cell>
          <cell r="BJ20">
            <v>1408669</v>
          </cell>
          <cell r="BK20">
            <v>945228</v>
          </cell>
          <cell r="BL20">
            <v>1021622</v>
          </cell>
          <cell r="BM20">
            <v>586580</v>
          </cell>
          <cell r="BN20">
            <v>527981</v>
          </cell>
          <cell r="BO20">
            <v>484831</v>
          </cell>
          <cell r="BP20">
            <v>470275</v>
          </cell>
          <cell r="BQ20">
            <v>484737</v>
          </cell>
          <cell r="BR20">
            <v>391729</v>
          </cell>
          <cell r="BT20">
            <v>2308739</v>
          </cell>
          <cell r="BU20">
            <v>104935</v>
          </cell>
          <cell r="BV20">
            <v>259078</v>
          </cell>
          <cell r="BW20">
            <v>370517</v>
          </cell>
          <cell r="BX20">
            <v>415971</v>
          </cell>
          <cell r="BY20">
            <v>92378</v>
          </cell>
          <cell r="BZ20">
            <v>281844</v>
          </cell>
          <cell r="CA20">
            <v>29123</v>
          </cell>
          <cell r="CB20">
            <v>106793</v>
          </cell>
          <cell r="CC20">
            <v>108132</v>
          </cell>
          <cell r="CD20">
            <v>121731</v>
          </cell>
          <cell r="CE20">
            <v>111598</v>
          </cell>
          <cell r="CF20">
            <v>306639</v>
          </cell>
          <cell r="CH20">
            <v>15508997</v>
          </cell>
          <cell r="CI20">
            <v>1250249</v>
          </cell>
          <cell r="CJ20">
            <v>1339254</v>
          </cell>
          <cell r="CK20">
            <v>1427548</v>
          </cell>
          <cell r="CL20">
            <v>1466904</v>
          </cell>
          <cell r="CM20">
            <v>1416471</v>
          </cell>
          <cell r="CN20">
            <v>1376034</v>
          </cell>
          <cell r="CO20">
            <v>1307182</v>
          </cell>
          <cell r="CP20">
            <v>1240159</v>
          </cell>
          <cell r="CQ20">
            <v>1188321</v>
          </cell>
          <cell r="CR20">
            <v>1166423</v>
          </cell>
          <cell r="CS20">
            <v>1158647</v>
          </cell>
          <cell r="CT20">
            <v>1171805</v>
          </cell>
          <cell r="CV20" t="str">
            <v>0</v>
          </cell>
          <cell r="CW20" t="str">
            <v>0</v>
          </cell>
          <cell r="CX20" t="str">
            <v>0</v>
          </cell>
          <cell r="CY20" t="str">
            <v>0</v>
          </cell>
          <cell r="CZ20" t="str">
            <v>0</v>
          </cell>
          <cell r="DA20" t="str">
            <v>0</v>
          </cell>
          <cell r="DB20" t="str">
            <v>0</v>
          </cell>
          <cell r="DC20" t="str">
            <v>0</v>
          </cell>
          <cell r="DD20" t="str">
            <v>0</v>
          </cell>
          <cell r="DE20" t="str">
            <v>0</v>
          </cell>
          <cell r="DF20" t="str">
            <v>0</v>
          </cell>
          <cell r="DG20" t="str">
            <v>0</v>
          </cell>
          <cell r="DH20" t="str">
            <v>0</v>
          </cell>
          <cell r="DJ20">
            <v>163945685</v>
          </cell>
          <cell r="DK20">
            <v>9465785</v>
          </cell>
          <cell r="DL20">
            <v>14275494</v>
          </cell>
          <cell r="DM20">
            <v>18723959</v>
          </cell>
          <cell r="DN20">
            <v>24054799</v>
          </cell>
          <cell r="DO20">
            <v>17249351</v>
          </cell>
          <cell r="DP20">
            <v>18914207</v>
          </cell>
          <cell r="DQ20">
            <v>11505006</v>
          </cell>
          <cell r="DR20">
            <v>10335103</v>
          </cell>
          <cell r="DS20">
            <v>9825535</v>
          </cell>
          <cell r="DT20">
            <v>9342650</v>
          </cell>
          <cell r="DU20">
            <v>9275036</v>
          </cell>
          <cell r="DV20">
            <v>10978760</v>
          </cell>
          <cell r="DX20">
            <v>31550696</v>
          </cell>
          <cell r="DY20">
            <v>2148618</v>
          </cell>
          <cell r="DZ20">
            <v>2898841</v>
          </cell>
          <cell r="EA20">
            <v>4114441</v>
          </cell>
          <cell r="EB20">
            <v>3998494</v>
          </cell>
          <cell r="EC20">
            <v>3468139</v>
          </cell>
          <cell r="ED20">
            <v>3310689</v>
          </cell>
          <cell r="EE20">
            <v>2472310</v>
          </cell>
          <cell r="EF20">
            <v>1895336</v>
          </cell>
          <cell r="EG20">
            <v>1995442</v>
          </cell>
          <cell r="EH20">
            <v>1676896</v>
          </cell>
          <cell r="EI20">
            <v>1704750</v>
          </cell>
          <cell r="EJ20">
            <v>1866740</v>
          </cell>
          <cell r="EL20">
            <v>43673512</v>
          </cell>
          <cell r="EM20">
            <v>2302098</v>
          </cell>
          <cell r="EN20">
            <v>3836876</v>
          </cell>
          <cell r="EO20">
            <v>5972432</v>
          </cell>
          <cell r="EP20">
            <v>7227904</v>
          </cell>
          <cell r="EQ20">
            <v>5260592</v>
          </cell>
          <cell r="ER20">
            <v>5424393</v>
          </cell>
          <cell r="ES20">
            <v>2487419</v>
          </cell>
          <cell r="ET20">
            <v>2030394</v>
          </cell>
          <cell r="EU20">
            <v>2841422</v>
          </cell>
          <cell r="EV20">
            <v>2105349</v>
          </cell>
          <cell r="EW20">
            <v>2030057</v>
          </cell>
          <cell r="EX20">
            <v>2154576</v>
          </cell>
          <cell r="EZ20">
            <v>1007252</v>
          </cell>
          <cell r="FA20">
            <v>77645</v>
          </cell>
          <cell r="FB20">
            <v>85140</v>
          </cell>
          <cell r="FC20">
            <v>86796</v>
          </cell>
          <cell r="FD20">
            <v>88155</v>
          </cell>
          <cell r="FE20">
            <v>88256</v>
          </cell>
          <cell r="FF20">
            <v>86474</v>
          </cell>
          <cell r="FG20">
            <v>87048</v>
          </cell>
          <cell r="FH20">
            <v>84268</v>
          </cell>
          <cell r="FI20">
            <v>82255</v>
          </cell>
          <cell r="FJ20">
            <v>80682</v>
          </cell>
          <cell r="FK20">
            <v>79490</v>
          </cell>
          <cell r="FL20">
            <v>81043</v>
          </cell>
          <cell r="FN20" t="str">
            <v>0</v>
          </cell>
          <cell r="FO20" t="str">
            <v>0</v>
          </cell>
          <cell r="FP20" t="str">
            <v>0</v>
          </cell>
          <cell r="FQ20" t="str">
            <v>0</v>
          </cell>
          <cell r="FR20" t="str">
            <v>0</v>
          </cell>
          <cell r="FS20" t="str">
            <v>0</v>
          </cell>
          <cell r="FT20" t="str">
            <v>0</v>
          </cell>
          <cell r="FU20" t="str">
            <v>0</v>
          </cell>
          <cell r="FV20" t="str">
            <v>0</v>
          </cell>
          <cell r="FW20" t="str">
            <v>0</v>
          </cell>
          <cell r="FX20" t="str">
            <v>0</v>
          </cell>
          <cell r="FY20" t="str">
            <v>0</v>
          </cell>
          <cell r="FZ20" t="str">
            <v>0</v>
          </cell>
          <cell r="GB20">
            <v>76231460</v>
          </cell>
          <cell r="GC20">
            <v>4528361</v>
          </cell>
          <cell r="GD20">
            <v>6820857</v>
          </cell>
          <cell r="GE20">
            <v>10173669</v>
          </cell>
          <cell r="GF20">
            <v>11314553</v>
          </cell>
          <cell r="GG20">
            <v>8816987</v>
          </cell>
          <cell r="GH20">
            <v>8821556</v>
          </cell>
          <cell r="GI20">
            <v>5046777</v>
          </cell>
          <cell r="GJ20">
            <v>4009998</v>
          </cell>
          <cell r="GK20">
            <v>4919119</v>
          </cell>
          <cell r="GL20">
            <v>3862927</v>
          </cell>
          <cell r="GM20">
            <v>3814297</v>
          </cell>
          <cell r="GN20">
            <v>4102359</v>
          </cell>
        </row>
        <row r="21">
          <cell r="A21" t="str">
            <v>Direct Expenses</v>
          </cell>
          <cell r="B21">
            <v>9354590.7300000004</v>
          </cell>
          <cell r="C21">
            <v>801392.36</v>
          </cell>
          <cell r="D21">
            <v>809372.36</v>
          </cell>
          <cell r="E21">
            <v>779945.51</v>
          </cell>
          <cell r="F21">
            <v>812263.11</v>
          </cell>
          <cell r="G21">
            <v>772964.21</v>
          </cell>
          <cell r="H21">
            <v>752830.06</v>
          </cell>
          <cell r="I21">
            <v>788986.94</v>
          </cell>
          <cell r="J21">
            <v>765186.55</v>
          </cell>
          <cell r="K21">
            <v>745855.17</v>
          </cell>
          <cell r="L21">
            <v>795484.85</v>
          </cell>
          <cell r="M21">
            <v>748055.17</v>
          </cell>
          <cell r="N21">
            <v>782254.44</v>
          </cell>
          <cell r="P21">
            <v>1595090.13</v>
          </cell>
          <cell r="Q21">
            <v>141642.28</v>
          </cell>
          <cell r="R21">
            <v>134233.22</v>
          </cell>
          <cell r="S21">
            <v>130586.44</v>
          </cell>
          <cell r="T21">
            <v>138496.43</v>
          </cell>
          <cell r="U21">
            <v>129867.13</v>
          </cell>
          <cell r="V21">
            <v>129908.13</v>
          </cell>
          <cell r="W21">
            <v>135115.26</v>
          </cell>
          <cell r="X21">
            <v>129270.12</v>
          </cell>
          <cell r="Y21">
            <v>131332.71</v>
          </cell>
          <cell r="Z21">
            <v>133352.85999999999</v>
          </cell>
          <cell r="AA21">
            <v>132861.57</v>
          </cell>
          <cell r="AB21">
            <v>128423.98</v>
          </cell>
          <cell r="AD21">
            <v>6976778.1600000001</v>
          </cell>
          <cell r="AE21">
            <v>609775.49</v>
          </cell>
          <cell r="AF21">
            <v>577954.84</v>
          </cell>
          <cell r="AG21">
            <v>560426.23999999999</v>
          </cell>
          <cell r="AH21">
            <v>600565.49</v>
          </cell>
          <cell r="AI21">
            <v>570346.59</v>
          </cell>
          <cell r="AJ21">
            <v>568689.04</v>
          </cell>
          <cell r="AK21">
            <v>586893.18999999994</v>
          </cell>
          <cell r="AL21">
            <v>581661.64</v>
          </cell>
          <cell r="AM21">
            <v>566037.29</v>
          </cell>
          <cell r="AN21">
            <v>599207.18000000005</v>
          </cell>
          <cell r="AO21">
            <v>566559.62</v>
          </cell>
          <cell r="AP21">
            <v>588661.55000000005</v>
          </cell>
          <cell r="AR21">
            <v>4548346.3600000003</v>
          </cell>
          <cell r="AS21">
            <v>440903.82</v>
          </cell>
          <cell r="AT21">
            <v>374987.12</v>
          </cell>
          <cell r="AU21">
            <v>408349.43</v>
          </cell>
          <cell r="AV21">
            <v>394690.82</v>
          </cell>
          <cell r="AW21">
            <v>356286.43</v>
          </cell>
          <cell r="AX21">
            <v>371357.23</v>
          </cell>
          <cell r="AY21">
            <v>358602.12</v>
          </cell>
          <cell r="AZ21">
            <v>380688.92</v>
          </cell>
          <cell r="BA21">
            <v>368061.55</v>
          </cell>
          <cell r="BB21">
            <v>380166.93</v>
          </cell>
          <cell r="BC21">
            <v>350415.87</v>
          </cell>
          <cell r="BD21">
            <v>363836.12</v>
          </cell>
          <cell r="BF21">
            <v>1532866.64</v>
          </cell>
          <cell r="BG21">
            <v>135780.85999999999</v>
          </cell>
          <cell r="BH21">
            <v>128862.54</v>
          </cell>
          <cell r="BI21">
            <v>122976.22</v>
          </cell>
          <cell r="BJ21">
            <v>130709.86</v>
          </cell>
          <cell r="BK21">
            <v>125789.72</v>
          </cell>
          <cell r="BL21">
            <v>124827.47</v>
          </cell>
          <cell r="BM21">
            <v>127963.04</v>
          </cell>
          <cell r="BN21">
            <v>127478.79</v>
          </cell>
          <cell r="BO21">
            <v>123601.52</v>
          </cell>
          <cell r="BP21">
            <v>130899.16</v>
          </cell>
          <cell r="BQ21">
            <v>124157.87</v>
          </cell>
          <cell r="BR21">
            <v>129819.59</v>
          </cell>
          <cell r="BT21">
            <v>359653.39</v>
          </cell>
          <cell r="BU21">
            <v>29432.68</v>
          </cell>
          <cell r="BV21">
            <v>32054.65</v>
          </cell>
          <cell r="BW21">
            <v>27940.26</v>
          </cell>
          <cell r="BX21">
            <v>31323.96</v>
          </cell>
          <cell r="BY21">
            <v>27907.78</v>
          </cell>
          <cell r="BZ21">
            <v>27368.78</v>
          </cell>
          <cell r="CA21">
            <v>28303.8</v>
          </cell>
          <cell r="CB21">
            <v>35879.54</v>
          </cell>
          <cell r="CC21">
            <v>31449.32</v>
          </cell>
          <cell r="CD21">
            <v>32347.759999999998</v>
          </cell>
          <cell r="CE21">
            <v>27568.06</v>
          </cell>
          <cell r="CF21">
            <v>28076.799999999999</v>
          </cell>
          <cell r="CH21">
            <v>3751245.68</v>
          </cell>
          <cell r="CI21">
            <v>326674.06</v>
          </cell>
          <cell r="CJ21">
            <v>314780.79999999999</v>
          </cell>
          <cell r="CK21">
            <v>301312.74</v>
          </cell>
          <cell r="CL21">
            <v>320116.42</v>
          </cell>
          <cell r="CM21">
            <v>302889.03999999998</v>
          </cell>
          <cell r="CN21">
            <v>298396.03999999998</v>
          </cell>
          <cell r="CO21">
            <v>309498.57</v>
          </cell>
          <cell r="CP21">
            <v>310383.96999999997</v>
          </cell>
          <cell r="CQ21">
            <v>304453.2</v>
          </cell>
          <cell r="CR21">
            <v>333152.71999999997</v>
          </cell>
          <cell r="CS21">
            <v>309597.59999999998</v>
          </cell>
          <cell r="CT21">
            <v>319990.52</v>
          </cell>
          <cell r="CV21">
            <v>15764644.810000002</v>
          </cell>
          <cell r="CW21">
            <v>1425227.35</v>
          </cell>
          <cell r="CX21">
            <v>1419096.22</v>
          </cell>
          <cell r="CY21">
            <v>1520211.58</v>
          </cell>
          <cell r="CZ21">
            <v>1429229.89</v>
          </cell>
          <cell r="DA21">
            <v>1327194.1000000001</v>
          </cell>
          <cell r="DB21">
            <v>1257398.78</v>
          </cell>
          <cell r="DC21">
            <v>1266731.67</v>
          </cell>
          <cell r="DD21">
            <v>1228489.22</v>
          </cell>
          <cell r="DE21">
            <v>1196790.04</v>
          </cell>
          <cell r="DF21">
            <v>1282731.5900000001</v>
          </cell>
          <cell r="DG21">
            <v>1216720.04</v>
          </cell>
          <cell r="DH21">
            <v>1194824.33</v>
          </cell>
          <cell r="DJ21">
            <v>43883215.900000006</v>
          </cell>
          <cell r="DK21">
            <v>3910828.9</v>
          </cell>
          <cell r="DL21">
            <v>3791341.75</v>
          </cell>
          <cell r="DM21">
            <v>3851748.42</v>
          </cell>
          <cell r="DN21">
            <v>3857395.98</v>
          </cell>
          <cell r="DO21">
            <v>3613245</v>
          </cell>
          <cell r="DP21">
            <v>3530775.53</v>
          </cell>
          <cell r="DQ21">
            <v>3602094.59</v>
          </cell>
          <cell r="DR21">
            <v>3559038.75</v>
          </cell>
          <cell r="DS21">
            <v>3467580.8</v>
          </cell>
          <cell r="DT21">
            <v>3687343.05</v>
          </cell>
          <cell r="DU21">
            <v>3475935.8</v>
          </cell>
          <cell r="DV21">
            <v>3535887.33</v>
          </cell>
          <cell r="DX21">
            <v>6660100.0499999998</v>
          </cell>
          <cell r="DY21">
            <v>584384.13</v>
          </cell>
          <cell r="DZ21">
            <v>549314.04</v>
          </cell>
          <cell r="EA21">
            <v>546616.52</v>
          </cell>
          <cell r="EB21">
            <v>571888.79</v>
          </cell>
          <cell r="EC21">
            <v>543856.04</v>
          </cell>
          <cell r="ED21">
            <v>552657.93000000005</v>
          </cell>
          <cell r="EE21">
            <v>560109.42000000004</v>
          </cell>
          <cell r="EF21">
            <v>557625.16</v>
          </cell>
          <cell r="EG21">
            <v>540973.18000000005</v>
          </cell>
          <cell r="EH21">
            <v>565456.1</v>
          </cell>
          <cell r="EI21">
            <v>532523.18000000005</v>
          </cell>
          <cell r="EJ21">
            <v>554695.56000000006</v>
          </cell>
          <cell r="EL21">
            <v>7574692.6300000008</v>
          </cell>
          <cell r="EM21">
            <v>639739.59</v>
          </cell>
          <cell r="EN21">
            <v>621841.97</v>
          </cell>
          <cell r="EO21">
            <v>607816.1</v>
          </cell>
          <cell r="EP21">
            <v>689276.47</v>
          </cell>
          <cell r="EQ21">
            <v>615367.81999999995</v>
          </cell>
          <cell r="ER21">
            <v>659022.31999999995</v>
          </cell>
          <cell r="ES21">
            <v>636436.72</v>
          </cell>
          <cell r="ET21">
            <v>610706.72</v>
          </cell>
          <cell r="EU21">
            <v>633524.77</v>
          </cell>
          <cell r="EV21">
            <v>641021.66</v>
          </cell>
          <cell r="EW21">
            <v>611395.77</v>
          </cell>
          <cell r="EX21">
            <v>608542.71999999997</v>
          </cell>
          <cell r="EZ21">
            <v>266184.18</v>
          </cell>
          <cell r="FA21">
            <v>23815.06</v>
          </cell>
          <cell r="FB21">
            <v>22149.45</v>
          </cell>
          <cell r="FC21">
            <v>21636.84</v>
          </cell>
          <cell r="FD21">
            <v>22664.06</v>
          </cell>
          <cell r="FE21">
            <v>21635.84</v>
          </cell>
          <cell r="FF21">
            <v>21635.84</v>
          </cell>
          <cell r="FG21">
            <v>22422.45</v>
          </cell>
          <cell r="FH21">
            <v>22147.45</v>
          </cell>
          <cell r="FI21">
            <v>21633.84</v>
          </cell>
          <cell r="FJ21">
            <v>22662.06</v>
          </cell>
          <cell r="FK21">
            <v>21633.84</v>
          </cell>
          <cell r="FL21">
            <v>22147.45</v>
          </cell>
          <cell r="FN21">
            <v>8157465.5999999996</v>
          </cell>
          <cell r="FO21">
            <v>750804.29</v>
          </cell>
          <cell r="FP21">
            <v>746884.44</v>
          </cell>
          <cell r="FQ21">
            <v>774247.57</v>
          </cell>
          <cell r="FR21">
            <v>783519.67</v>
          </cell>
          <cell r="FS21">
            <v>744027.11</v>
          </cell>
          <cell r="FT21">
            <v>692427.38</v>
          </cell>
          <cell r="FU21">
            <v>643915.78</v>
          </cell>
          <cell r="FV21">
            <v>634435.69999999995</v>
          </cell>
          <cell r="FW21">
            <v>592306.91</v>
          </cell>
          <cell r="FX21">
            <v>603924.27</v>
          </cell>
          <cell r="FY21">
            <v>589837.91</v>
          </cell>
          <cell r="FZ21">
            <v>601134.56999999995</v>
          </cell>
          <cell r="GB21">
            <v>22658442.460000001</v>
          </cell>
          <cell r="GC21">
            <v>1998743.07</v>
          </cell>
          <cell r="GD21">
            <v>1940189.9</v>
          </cell>
          <cell r="GE21">
            <v>1950317.03</v>
          </cell>
          <cell r="GF21">
            <v>2067348.99</v>
          </cell>
          <cell r="GG21">
            <v>1924886.81</v>
          </cell>
          <cell r="GH21">
            <v>1925743.47</v>
          </cell>
          <cell r="GI21">
            <v>1862884.37</v>
          </cell>
          <cell r="GJ21">
            <v>1824915.03</v>
          </cell>
          <cell r="GK21">
            <v>1788438.7</v>
          </cell>
          <cell r="GL21">
            <v>1833064.09</v>
          </cell>
          <cell r="GM21">
            <v>1755390.7</v>
          </cell>
          <cell r="GN21">
            <v>1786520.3</v>
          </cell>
        </row>
        <row r="22">
          <cell r="A22" t="str">
            <v>A&amp;G-Administrative expense transferred- - Admin &amp; General Exp 9220-09341</v>
          </cell>
          <cell r="B22">
            <v>5798236.3600000003</v>
          </cell>
          <cell r="C22">
            <v>524198.62</v>
          </cell>
          <cell r="D22">
            <v>521943.59</v>
          </cell>
          <cell r="E22">
            <v>559133.81999999995</v>
          </cell>
          <cell r="F22">
            <v>525670.75</v>
          </cell>
          <cell r="G22">
            <v>488141.99</v>
          </cell>
          <cell r="H22">
            <v>462471.27</v>
          </cell>
          <cell r="I22">
            <v>465903.91</v>
          </cell>
          <cell r="J22">
            <v>451838.33</v>
          </cell>
          <cell r="K22">
            <v>440179.38</v>
          </cell>
          <cell r="L22">
            <v>471788.68</v>
          </cell>
          <cell r="M22">
            <v>447509.63</v>
          </cell>
          <cell r="N22">
            <v>439456.39</v>
          </cell>
          <cell r="P22">
            <v>778773.45</v>
          </cell>
          <cell r="Q22">
            <v>70406.23</v>
          </cell>
          <cell r="R22">
            <v>70103.350000000006</v>
          </cell>
          <cell r="S22">
            <v>75098.45</v>
          </cell>
          <cell r="T22">
            <v>70603.960000000006</v>
          </cell>
          <cell r="U22">
            <v>65563.39</v>
          </cell>
          <cell r="V22">
            <v>62115.5</v>
          </cell>
          <cell r="W22">
            <v>62576.54</v>
          </cell>
          <cell r="X22">
            <v>60687.37</v>
          </cell>
          <cell r="Y22">
            <v>59121.43</v>
          </cell>
          <cell r="Z22">
            <v>63366.94</v>
          </cell>
          <cell r="AA22">
            <v>60105.97</v>
          </cell>
          <cell r="AB22">
            <v>59024.32</v>
          </cell>
          <cell r="AD22">
            <v>4283254</v>
          </cell>
          <cell r="AE22">
            <v>387234.27</v>
          </cell>
          <cell r="AF22">
            <v>385568.44</v>
          </cell>
          <cell r="AG22">
            <v>413041.49</v>
          </cell>
          <cell r="AH22">
            <v>388321.76</v>
          </cell>
          <cell r="AI22">
            <v>360598.64</v>
          </cell>
          <cell r="AJ22">
            <v>341635.25</v>
          </cell>
          <cell r="AK22">
            <v>344170.99</v>
          </cell>
          <cell r="AL22">
            <v>333780.52</v>
          </cell>
          <cell r="AM22">
            <v>325167.86</v>
          </cell>
          <cell r="AN22">
            <v>348518.17</v>
          </cell>
          <cell r="AO22">
            <v>330582.84000000003</v>
          </cell>
          <cell r="AP22">
            <v>324633.77</v>
          </cell>
          <cell r="AR22">
            <v>2211779.65</v>
          </cell>
          <cell r="AS22">
            <v>199959.4</v>
          </cell>
          <cell r="AT22">
            <v>199099.2</v>
          </cell>
          <cell r="AU22">
            <v>213285.68</v>
          </cell>
          <cell r="AV22">
            <v>200520.95</v>
          </cell>
          <cell r="AW22">
            <v>186205.33</v>
          </cell>
          <cell r="AX22">
            <v>176413.05</v>
          </cell>
          <cell r="AY22">
            <v>177722.45</v>
          </cell>
          <cell r="AZ22">
            <v>172357.04</v>
          </cell>
          <cell r="BA22">
            <v>167909.64</v>
          </cell>
          <cell r="BB22">
            <v>179967.24</v>
          </cell>
          <cell r="BC22">
            <v>170705.82</v>
          </cell>
          <cell r="BD22">
            <v>167633.85</v>
          </cell>
          <cell r="BF22">
            <v>813455.68</v>
          </cell>
          <cell r="BG22">
            <v>73541.73</v>
          </cell>
          <cell r="BH22">
            <v>73225.37</v>
          </cell>
          <cell r="BI22">
            <v>78442.92</v>
          </cell>
          <cell r="BJ22">
            <v>73748.259999999995</v>
          </cell>
          <cell r="BK22">
            <v>68483.22</v>
          </cell>
          <cell r="BL22">
            <v>64881.78</v>
          </cell>
          <cell r="BM22">
            <v>65363.35</v>
          </cell>
          <cell r="BN22">
            <v>63390.04</v>
          </cell>
          <cell r="BO22">
            <v>61754.37</v>
          </cell>
          <cell r="BP22">
            <v>66188.95</v>
          </cell>
          <cell r="BQ22">
            <v>62782.75</v>
          </cell>
          <cell r="BR22">
            <v>61652.94</v>
          </cell>
          <cell r="BT22">
            <v>200210.98</v>
          </cell>
          <cell r="BU22">
            <v>18100.39</v>
          </cell>
          <cell r="BV22">
            <v>18022.52</v>
          </cell>
          <cell r="BW22">
            <v>19306.689999999999</v>
          </cell>
          <cell r="BX22">
            <v>18151.22</v>
          </cell>
          <cell r="BY22">
            <v>16855.37</v>
          </cell>
          <cell r="BZ22">
            <v>15968.96</v>
          </cell>
          <cell r="CA22">
            <v>16087.49</v>
          </cell>
          <cell r="CB22">
            <v>15601.81</v>
          </cell>
          <cell r="CC22">
            <v>15199.23</v>
          </cell>
          <cell r="CD22">
            <v>16290.69</v>
          </cell>
          <cell r="CE22">
            <v>15452.34</v>
          </cell>
          <cell r="CF22">
            <v>15174.27</v>
          </cell>
          <cell r="CH22">
            <v>1678934.65</v>
          </cell>
          <cell r="CI22">
            <v>151786.71</v>
          </cell>
          <cell r="CJ22">
            <v>151133.75</v>
          </cell>
          <cell r="CK22">
            <v>161902.53</v>
          </cell>
          <cell r="CL22">
            <v>152212.98000000001</v>
          </cell>
          <cell r="CM22">
            <v>141346.17000000001</v>
          </cell>
          <cell r="CN22">
            <v>133912.97</v>
          </cell>
          <cell r="CO22">
            <v>134906.92000000001</v>
          </cell>
          <cell r="CP22">
            <v>130834.1</v>
          </cell>
          <cell r="CQ22">
            <v>127458.14</v>
          </cell>
          <cell r="CR22">
            <v>136610.91</v>
          </cell>
          <cell r="CS22">
            <v>129580.68</v>
          </cell>
          <cell r="CT22">
            <v>127248.79</v>
          </cell>
          <cell r="CV22">
            <v>-15764644.810000002</v>
          </cell>
          <cell r="CW22">
            <v>-1425227.35</v>
          </cell>
          <cell r="CX22">
            <v>-1419096.22</v>
          </cell>
          <cell r="CY22">
            <v>-1520211.58</v>
          </cell>
          <cell r="CZ22">
            <v>-1429229.89</v>
          </cell>
          <cell r="DA22">
            <v>-1327194.1000000001</v>
          </cell>
          <cell r="DB22">
            <v>-1257398.78</v>
          </cell>
          <cell r="DC22">
            <v>-1266731.67</v>
          </cell>
          <cell r="DD22">
            <v>-1228489.22</v>
          </cell>
          <cell r="DE22">
            <v>-1196790.04</v>
          </cell>
          <cell r="DF22">
            <v>-1282731.5900000001</v>
          </cell>
          <cell r="DG22">
            <v>-1216720.04</v>
          </cell>
          <cell r="DH22">
            <v>-1194824.33</v>
          </cell>
          <cell r="DJ22">
            <v>-4.000000050291419E-2</v>
          </cell>
          <cell r="DK22">
            <v>-2.3283064365386963E-10</v>
          </cell>
          <cell r="DL22">
            <v>2.3283064365386963E-10</v>
          </cell>
          <cell r="DM22">
            <v>-2.3283064365386963E-10</v>
          </cell>
          <cell r="DN22">
            <v>-1.0000000009313226E-2</v>
          </cell>
          <cell r="DO22">
            <v>1.0000000009313226E-2</v>
          </cell>
          <cell r="DP22">
            <v>0</v>
          </cell>
          <cell r="DQ22">
            <v>-2.0000000018626451E-2</v>
          </cell>
          <cell r="DR22">
            <v>-9.9999997764825821E-3</v>
          </cell>
          <cell r="DS22">
            <v>9.9999997764825821E-3</v>
          </cell>
          <cell r="DT22">
            <v>-1.0000000242143869E-2</v>
          </cell>
          <cell r="DU22">
            <v>-1.0000000009313226E-2</v>
          </cell>
          <cell r="DV22">
            <v>0</v>
          </cell>
          <cell r="DX22">
            <v>3677385.53</v>
          </cell>
          <cell r="DY22">
            <v>338462.57</v>
          </cell>
          <cell r="DZ22">
            <v>336695.51</v>
          </cell>
          <cell r="EA22">
            <v>349030.81</v>
          </cell>
          <cell r="EB22">
            <v>353210.66</v>
          </cell>
          <cell r="EC22">
            <v>335407.42</v>
          </cell>
          <cell r="ED22">
            <v>312146.27</v>
          </cell>
          <cell r="EE22">
            <v>290277.24</v>
          </cell>
          <cell r="EF22">
            <v>286003.61</v>
          </cell>
          <cell r="EG22">
            <v>267011.96999999997</v>
          </cell>
          <cell r="EH22">
            <v>272249.07</v>
          </cell>
          <cell r="EI22">
            <v>265898.93</v>
          </cell>
          <cell r="EJ22">
            <v>270991.46999999997</v>
          </cell>
          <cell r="EL22">
            <v>4313667.8600000003</v>
          </cell>
          <cell r="EM22">
            <v>397025.31</v>
          </cell>
          <cell r="EN22">
            <v>394952.5</v>
          </cell>
          <cell r="EO22">
            <v>409422.12</v>
          </cell>
          <cell r="EP22">
            <v>414325.21</v>
          </cell>
          <cell r="EQ22">
            <v>393441.54</v>
          </cell>
          <cell r="ER22">
            <v>366155.6</v>
          </cell>
          <cell r="ES22">
            <v>340502.67</v>
          </cell>
          <cell r="ET22">
            <v>335489.59999999998</v>
          </cell>
          <cell r="EU22">
            <v>313211.90000000002</v>
          </cell>
          <cell r="EV22">
            <v>319355.15999999997</v>
          </cell>
          <cell r="EW22">
            <v>311906.28999999998</v>
          </cell>
          <cell r="EX22">
            <v>317879.96000000002</v>
          </cell>
          <cell r="EZ22">
            <v>166412.29</v>
          </cell>
          <cell r="FA22">
            <v>15316.41</v>
          </cell>
          <cell r="FB22">
            <v>15236.44</v>
          </cell>
          <cell r="FC22">
            <v>15794.65</v>
          </cell>
          <cell r="FD22">
            <v>15983.8</v>
          </cell>
          <cell r="FE22">
            <v>15178.15</v>
          </cell>
          <cell r="FF22">
            <v>14125.52</v>
          </cell>
          <cell r="FG22">
            <v>13135.88</v>
          </cell>
          <cell r="FH22">
            <v>12942.49</v>
          </cell>
          <cell r="FI22">
            <v>12083.06</v>
          </cell>
          <cell r="FJ22">
            <v>12320.05</v>
          </cell>
          <cell r="FK22">
            <v>12032.69</v>
          </cell>
          <cell r="FL22">
            <v>12263.15</v>
          </cell>
          <cell r="FN22">
            <v>-8157465.5999999996</v>
          </cell>
          <cell r="FO22">
            <v>-750804.29</v>
          </cell>
          <cell r="FP22">
            <v>-746884.44</v>
          </cell>
          <cell r="FQ22">
            <v>-774247.57</v>
          </cell>
          <cell r="FR22">
            <v>-783519.67</v>
          </cell>
          <cell r="FS22">
            <v>-744027.11</v>
          </cell>
          <cell r="FT22">
            <v>-692427.38</v>
          </cell>
          <cell r="FU22">
            <v>-643915.78</v>
          </cell>
          <cell r="FV22">
            <v>-634435.69999999995</v>
          </cell>
          <cell r="FW22">
            <v>-592306.91</v>
          </cell>
          <cell r="FX22">
            <v>-603924.27</v>
          </cell>
          <cell r="FY22">
            <v>-589837.91</v>
          </cell>
          <cell r="FZ22">
            <v>-601134.56999999995</v>
          </cell>
          <cell r="GB22">
            <v>7.9999999841675162E-2</v>
          </cell>
          <cell r="GC22">
            <v>0</v>
          </cell>
          <cell r="GD22">
            <v>1.0000000009313226E-2</v>
          </cell>
          <cell r="GE22">
            <v>1.0000000009313226E-2</v>
          </cell>
          <cell r="GF22">
            <v>1.1641532182693481E-10</v>
          </cell>
          <cell r="GG22">
            <v>0</v>
          </cell>
          <cell r="GH22">
            <v>9.9999998928979039E-3</v>
          </cell>
          <cell r="GI22">
            <v>1.0000000009313226E-2</v>
          </cell>
          <cell r="GJ22">
            <v>0</v>
          </cell>
          <cell r="GK22">
            <v>1.999999990221113E-2</v>
          </cell>
          <cell r="GL22">
            <v>1.0000000009313226E-2</v>
          </cell>
          <cell r="GM22">
            <v>-1.1641532182693481E-10</v>
          </cell>
          <cell r="GN22">
            <v>1.0000000009313226E-2</v>
          </cell>
        </row>
        <row r="23">
          <cell r="A23" t="str">
            <v>Division G&amp;A Expense Billings</v>
          </cell>
          <cell r="B23">
            <v>5798236.3600000003</v>
          </cell>
          <cell r="C23">
            <v>524198.62</v>
          </cell>
          <cell r="D23">
            <v>521943.59</v>
          </cell>
          <cell r="E23">
            <v>559133.81999999995</v>
          </cell>
          <cell r="F23">
            <v>525670.75</v>
          </cell>
          <cell r="G23">
            <v>488141.99</v>
          </cell>
          <cell r="H23">
            <v>462471.27</v>
          </cell>
          <cell r="I23">
            <v>465903.91</v>
          </cell>
          <cell r="J23">
            <v>451838.33</v>
          </cell>
          <cell r="K23">
            <v>440179.38</v>
          </cell>
          <cell r="L23">
            <v>471788.68</v>
          </cell>
          <cell r="M23">
            <v>447509.63</v>
          </cell>
          <cell r="N23">
            <v>439456.39</v>
          </cell>
          <cell r="P23">
            <v>778773.45</v>
          </cell>
          <cell r="Q23">
            <v>70406.23</v>
          </cell>
          <cell r="R23">
            <v>70103.350000000006</v>
          </cell>
          <cell r="S23">
            <v>75098.45</v>
          </cell>
          <cell r="T23">
            <v>70603.960000000006</v>
          </cell>
          <cell r="U23">
            <v>65563.39</v>
          </cell>
          <cell r="V23">
            <v>62115.5</v>
          </cell>
          <cell r="W23">
            <v>62576.54</v>
          </cell>
          <cell r="X23">
            <v>60687.37</v>
          </cell>
          <cell r="Y23">
            <v>59121.43</v>
          </cell>
          <cell r="Z23">
            <v>63366.94</v>
          </cell>
          <cell r="AA23">
            <v>60105.97</v>
          </cell>
          <cell r="AB23">
            <v>59024.32</v>
          </cell>
          <cell r="AD23">
            <v>4283254</v>
          </cell>
          <cell r="AE23">
            <v>387234.27</v>
          </cell>
          <cell r="AF23">
            <v>385568.44</v>
          </cell>
          <cell r="AG23">
            <v>413041.49</v>
          </cell>
          <cell r="AH23">
            <v>388321.76</v>
          </cell>
          <cell r="AI23">
            <v>360598.64</v>
          </cell>
          <cell r="AJ23">
            <v>341635.25</v>
          </cell>
          <cell r="AK23">
            <v>344170.99</v>
          </cell>
          <cell r="AL23">
            <v>333780.52</v>
          </cell>
          <cell r="AM23">
            <v>325167.86</v>
          </cell>
          <cell r="AN23">
            <v>348518.17</v>
          </cell>
          <cell r="AO23">
            <v>330582.84000000003</v>
          </cell>
          <cell r="AP23">
            <v>324633.77</v>
          </cell>
          <cell r="AR23">
            <v>2211779.65</v>
          </cell>
          <cell r="AS23">
            <v>199959.4</v>
          </cell>
          <cell r="AT23">
            <v>199099.2</v>
          </cell>
          <cell r="AU23">
            <v>213285.68</v>
          </cell>
          <cell r="AV23">
            <v>200520.95</v>
          </cell>
          <cell r="AW23">
            <v>186205.33</v>
          </cell>
          <cell r="AX23">
            <v>176413.05</v>
          </cell>
          <cell r="AY23">
            <v>177722.45</v>
          </cell>
          <cell r="AZ23">
            <v>172357.04</v>
          </cell>
          <cell r="BA23">
            <v>167909.64</v>
          </cell>
          <cell r="BB23">
            <v>179967.24</v>
          </cell>
          <cell r="BC23">
            <v>170705.82</v>
          </cell>
          <cell r="BD23">
            <v>167633.85</v>
          </cell>
          <cell r="BF23">
            <v>813455.68</v>
          </cell>
          <cell r="BG23">
            <v>73541.73</v>
          </cell>
          <cell r="BH23">
            <v>73225.37</v>
          </cell>
          <cell r="BI23">
            <v>78442.92</v>
          </cell>
          <cell r="BJ23">
            <v>73748.259999999995</v>
          </cell>
          <cell r="BK23">
            <v>68483.22</v>
          </cell>
          <cell r="BL23">
            <v>64881.78</v>
          </cell>
          <cell r="BM23">
            <v>65363.35</v>
          </cell>
          <cell r="BN23">
            <v>63390.04</v>
          </cell>
          <cell r="BO23">
            <v>61754.37</v>
          </cell>
          <cell r="BP23">
            <v>66188.95</v>
          </cell>
          <cell r="BQ23">
            <v>62782.75</v>
          </cell>
          <cell r="BR23">
            <v>61652.94</v>
          </cell>
          <cell r="BT23">
            <v>200210.98</v>
          </cell>
          <cell r="BU23">
            <v>18100.39</v>
          </cell>
          <cell r="BV23">
            <v>18022.52</v>
          </cell>
          <cell r="BW23">
            <v>19306.689999999999</v>
          </cell>
          <cell r="BX23">
            <v>18151.22</v>
          </cell>
          <cell r="BY23">
            <v>16855.37</v>
          </cell>
          <cell r="BZ23">
            <v>15968.96</v>
          </cell>
          <cell r="CA23">
            <v>16087.49</v>
          </cell>
          <cell r="CB23">
            <v>15601.81</v>
          </cell>
          <cell r="CC23">
            <v>15199.23</v>
          </cell>
          <cell r="CD23">
            <v>16290.69</v>
          </cell>
          <cell r="CE23">
            <v>15452.34</v>
          </cell>
          <cell r="CF23">
            <v>15174.27</v>
          </cell>
          <cell r="CH23">
            <v>1678934.65</v>
          </cell>
          <cell r="CI23">
            <v>151786.71</v>
          </cell>
          <cell r="CJ23">
            <v>151133.75</v>
          </cell>
          <cell r="CK23">
            <v>161902.53</v>
          </cell>
          <cell r="CL23">
            <v>152212.98000000001</v>
          </cell>
          <cell r="CM23">
            <v>141346.17000000001</v>
          </cell>
          <cell r="CN23">
            <v>133912.97</v>
          </cell>
          <cell r="CO23">
            <v>134906.92000000001</v>
          </cell>
          <cell r="CP23">
            <v>130834.1</v>
          </cell>
          <cell r="CQ23">
            <v>127458.14</v>
          </cell>
          <cell r="CR23">
            <v>136610.91</v>
          </cell>
          <cell r="CS23">
            <v>129580.68</v>
          </cell>
          <cell r="CT23">
            <v>127248.79</v>
          </cell>
          <cell r="CV23">
            <v>-15764644.810000002</v>
          </cell>
          <cell r="CW23">
            <v>-1425227.35</v>
          </cell>
          <cell r="CX23">
            <v>-1419096.22</v>
          </cell>
          <cell r="CY23">
            <v>-1520211.58</v>
          </cell>
          <cell r="CZ23">
            <v>-1429229.89</v>
          </cell>
          <cell r="DA23">
            <v>-1327194.1000000001</v>
          </cell>
          <cell r="DB23">
            <v>-1257398.78</v>
          </cell>
          <cell r="DC23">
            <v>-1266731.67</v>
          </cell>
          <cell r="DD23">
            <v>-1228489.22</v>
          </cell>
          <cell r="DE23">
            <v>-1196790.04</v>
          </cell>
          <cell r="DF23">
            <v>-1282731.5900000001</v>
          </cell>
          <cell r="DG23">
            <v>-1216720.04</v>
          </cell>
          <cell r="DH23">
            <v>-1194824.33</v>
          </cell>
          <cell r="DJ23">
            <v>-4.000000050291419E-2</v>
          </cell>
          <cell r="DK23">
            <v>-2.3283064365386963E-10</v>
          </cell>
          <cell r="DL23">
            <v>2.3283064365386963E-10</v>
          </cell>
          <cell r="DM23">
            <v>-2.3283064365386963E-10</v>
          </cell>
          <cell r="DN23">
            <v>-1.0000000009313226E-2</v>
          </cell>
          <cell r="DO23">
            <v>1.0000000009313226E-2</v>
          </cell>
          <cell r="DP23">
            <v>0</v>
          </cell>
          <cell r="DQ23">
            <v>-2.0000000018626451E-2</v>
          </cell>
          <cell r="DR23">
            <v>-9.9999997764825821E-3</v>
          </cell>
          <cell r="DS23">
            <v>9.9999997764825821E-3</v>
          </cell>
          <cell r="DT23">
            <v>-1.0000000242143869E-2</v>
          </cell>
          <cell r="DU23">
            <v>-1.0000000009313226E-2</v>
          </cell>
          <cell r="DV23">
            <v>0</v>
          </cell>
          <cell r="DX23">
            <v>3677385.53</v>
          </cell>
          <cell r="DY23">
            <v>338462.57</v>
          </cell>
          <cell r="DZ23">
            <v>336695.51</v>
          </cell>
          <cell r="EA23">
            <v>349030.81</v>
          </cell>
          <cell r="EB23">
            <v>353210.66</v>
          </cell>
          <cell r="EC23">
            <v>335407.42</v>
          </cell>
          <cell r="ED23">
            <v>312146.27</v>
          </cell>
          <cell r="EE23">
            <v>290277.24</v>
          </cell>
          <cell r="EF23">
            <v>286003.61</v>
          </cell>
          <cell r="EG23">
            <v>267011.96999999997</v>
          </cell>
          <cell r="EH23">
            <v>272249.07</v>
          </cell>
          <cell r="EI23">
            <v>265898.93</v>
          </cell>
          <cell r="EJ23">
            <v>270991.46999999997</v>
          </cell>
          <cell r="EL23">
            <v>4313667.8600000003</v>
          </cell>
          <cell r="EM23">
            <v>397025.31</v>
          </cell>
          <cell r="EN23">
            <v>394952.5</v>
          </cell>
          <cell r="EO23">
            <v>409422.12</v>
          </cell>
          <cell r="EP23">
            <v>414325.21</v>
          </cell>
          <cell r="EQ23">
            <v>393441.54</v>
          </cell>
          <cell r="ER23">
            <v>366155.6</v>
          </cell>
          <cell r="ES23">
            <v>340502.67</v>
          </cell>
          <cell r="ET23">
            <v>335489.59999999998</v>
          </cell>
          <cell r="EU23">
            <v>313211.90000000002</v>
          </cell>
          <cell r="EV23">
            <v>319355.15999999997</v>
          </cell>
          <cell r="EW23">
            <v>311906.28999999998</v>
          </cell>
          <cell r="EX23">
            <v>317879.96000000002</v>
          </cell>
          <cell r="EZ23">
            <v>166412.29</v>
          </cell>
          <cell r="FA23">
            <v>15316.41</v>
          </cell>
          <cell r="FB23">
            <v>15236.44</v>
          </cell>
          <cell r="FC23">
            <v>15794.65</v>
          </cell>
          <cell r="FD23">
            <v>15983.8</v>
          </cell>
          <cell r="FE23">
            <v>15178.15</v>
          </cell>
          <cell r="FF23">
            <v>14125.52</v>
          </cell>
          <cell r="FG23">
            <v>13135.88</v>
          </cell>
          <cell r="FH23">
            <v>12942.49</v>
          </cell>
          <cell r="FI23">
            <v>12083.06</v>
          </cell>
          <cell r="FJ23">
            <v>12320.05</v>
          </cell>
          <cell r="FK23">
            <v>12032.69</v>
          </cell>
          <cell r="FL23">
            <v>12263.15</v>
          </cell>
          <cell r="FN23">
            <v>-8157465.5999999996</v>
          </cell>
          <cell r="FO23">
            <v>-750804.29</v>
          </cell>
          <cell r="FP23">
            <v>-746884.44</v>
          </cell>
          <cell r="FQ23">
            <v>-774247.57</v>
          </cell>
          <cell r="FR23">
            <v>-783519.67</v>
          </cell>
          <cell r="FS23">
            <v>-744027.11</v>
          </cell>
          <cell r="FT23">
            <v>-692427.38</v>
          </cell>
          <cell r="FU23">
            <v>-643915.78</v>
          </cell>
          <cell r="FV23">
            <v>-634435.69999999995</v>
          </cell>
          <cell r="FW23">
            <v>-592306.91</v>
          </cell>
          <cell r="FX23">
            <v>-603924.27</v>
          </cell>
          <cell r="FY23">
            <v>-589837.91</v>
          </cell>
          <cell r="FZ23">
            <v>-601134.56999999995</v>
          </cell>
          <cell r="GB23">
            <v>7.9999999841675162E-2</v>
          </cell>
          <cell r="GC23">
            <v>0</v>
          </cell>
          <cell r="GD23">
            <v>1.0000000009313226E-2</v>
          </cell>
          <cell r="GE23">
            <v>1.0000000009313226E-2</v>
          </cell>
          <cell r="GF23">
            <v>1.1641532182693481E-10</v>
          </cell>
          <cell r="GG23">
            <v>0</v>
          </cell>
          <cell r="GH23">
            <v>9.9999998928979039E-3</v>
          </cell>
          <cell r="GI23">
            <v>1.0000000009313226E-2</v>
          </cell>
          <cell r="GJ23">
            <v>0</v>
          </cell>
          <cell r="GK23">
            <v>1.999999990221113E-2</v>
          </cell>
          <cell r="GL23">
            <v>1.0000000009313226E-2</v>
          </cell>
          <cell r="GM23">
            <v>-1.1641532182693481E-10</v>
          </cell>
          <cell r="GN23">
            <v>1.0000000009313226E-2</v>
          </cell>
        </row>
        <row r="24">
          <cell r="A24" t="str">
            <v>Share Services Billings</v>
          </cell>
          <cell r="B24">
            <v>11992455.84</v>
          </cell>
          <cell r="C24">
            <v>1092344.05</v>
          </cell>
          <cell r="D24">
            <v>1071275.69</v>
          </cell>
          <cell r="E24">
            <v>1102959.95</v>
          </cell>
          <cell r="F24">
            <v>1140782.4099999999</v>
          </cell>
          <cell r="G24">
            <v>1030639.26</v>
          </cell>
          <cell r="H24">
            <v>975630.62</v>
          </cell>
          <cell r="I24">
            <v>963415.57</v>
          </cell>
          <cell r="J24">
            <v>929806.94</v>
          </cell>
          <cell r="K24">
            <v>900131.67</v>
          </cell>
          <cell r="L24">
            <v>979564.91</v>
          </cell>
          <cell r="M24">
            <v>894512.42</v>
          </cell>
          <cell r="N24">
            <v>911392.35</v>
          </cell>
          <cell r="P24">
            <v>1610732.25</v>
          </cell>
          <cell r="Q24">
            <v>146715.04999999999</v>
          </cell>
          <cell r="R24">
            <v>143885.32</v>
          </cell>
          <cell r="S24">
            <v>148140.9</v>
          </cell>
          <cell r="T24">
            <v>153220.92000000001</v>
          </cell>
          <cell r="U24">
            <v>138427.35</v>
          </cell>
          <cell r="V24">
            <v>131039.02</v>
          </cell>
          <cell r="W24">
            <v>129398.39</v>
          </cell>
          <cell r="X24">
            <v>124884.35</v>
          </cell>
          <cell r="Y24">
            <v>120898.6</v>
          </cell>
          <cell r="Z24">
            <v>131567.45000000001</v>
          </cell>
          <cell r="AA24">
            <v>120143.85</v>
          </cell>
          <cell r="AB24">
            <v>122411.05</v>
          </cell>
          <cell r="AD24">
            <v>8859027.3300000001</v>
          </cell>
          <cell r="AE24">
            <v>806932.8</v>
          </cell>
          <cell r="AF24">
            <v>791369.23</v>
          </cell>
          <cell r="AG24">
            <v>814774.93</v>
          </cell>
          <cell r="AH24">
            <v>842715.01</v>
          </cell>
          <cell r="AI24">
            <v>761350.44</v>
          </cell>
          <cell r="AJ24">
            <v>720714.63</v>
          </cell>
          <cell r="AK24">
            <v>711691.15</v>
          </cell>
          <cell r="AL24">
            <v>686863.92</v>
          </cell>
          <cell r="AM24">
            <v>664942.30000000005</v>
          </cell>
          <cell r="AN24">
            <v>723620.94</v>
          </cell>
          <cell r="AO24">
            <v>660791.25</v>
          </cell>
          <cell r="AP24">
            <v>673260.73</v>
          </cell>
          <cell r="AR24">
            <v>4574610</v>
          </cell>
          <cell r="AS24">
            <v>416682.64</v>
          </cell>
          <cell r="AT24">
            <v>408645.95</v>
          </cell>
          <cell r="AU24">
            <v>420732.13</v>
          </cell>
          <cell r="AV24">
            <v>435159.79</v>
          </cell>
          <cell r="AW24">
            <v>393144.9</v>
          </cell>
          <cell r="AX24">
            <v>372161.44</v>
          </cell>
          <cell r="AY24">
            <v>367501.91</v>
          </cell>
          <cell r="AZ24">
            <v>354681.67</v>
          </cell>
          <cell r="BA24">
            <v>343361.8</v>
          </cell>
          <cell r="BB24">
            <v>373662.2</v>
          </cell>
          <cell r="BC24">
            <v>341218.3</v>
          </cell>
          <cell r="BD24">
            <v>347657.27</v>
          </cell>
          <cell r="BF24">
            <v>1682465.28</v>
          </cell>
          <cell r="BG24">
            <v>153248.92000000001</v>
          </cell>
          <cell r="BH24">
            <v>150293.17000000001</v>
          </cell>
          <cell r="BI24">
            <v>154738.26999999999</v>
          </cell>
          <cell r="BJ24">
            <v>160044.51999999999</v>
          </cell>
          <cell r="BK24">
            <v>144592.13</v>
          </cell>
          <cell r="BL24">
            <v>136874.76999999999</v>
          </cell>
          <cell r="BM24">
            <v>135161.07999999999</v>
          </cell>
          <cell r="BN24">
            <v>130445.99</v>
          </cell>
          <cell r="BO24">
            <v>126282.73</v>
          </cell>
          <cell r="BP24">
            <v>137426.73000000001</v>
          </cell>
          <cell r="BQ24">
            <v>125494.41</v>
          </cell>
          <cell r="BR24">
            <v>127862.56</v>
          </cell>
          <cell r="BT24">
            <v>414095.14</v>
          </cell>
          <cell r="BU24">
            <v>37718.25</v>
          </cell>
          <cell r="BV24">
            <v>36990.76</v>
          </cell>
          <cell r="BW24">
            <v>38084.81</v>
          </cell>
          <cell r="BX24">
            <v>39390.81</v>
          </cell>
          <cell r="BY24">
            <v>35587.599999999999</v>
          </cell>
          <cell r="BZ24">
            <v>33688.17</v>
          </cell>
          <cell r="CA24">
            <v>33266.379999999997</v>
          </cell>
          <cell r="CB24">
            <v>32105.89</v>
          </cell>
          <cell r="CC24">
            <v>31081.22</v>
          </cell>
          <cell r="CD24">
            <v>33824.03</v>
          </cell>
          <cell r="CE24">
            <v>30887.18</v>
          </cell>
          <cell r="CF24">
            <v>31470.04</v>
          </cell>
          <cell r="CH24">
            <v>3472530.03</v>
          </cell>
          <cell r="CI24">
            <v>316298.65999999997</v>
          </cell>
          <cell r="CJ24">
            <v>310198.11</v>
          </cell>
          <cell r="CK24">
            <v>319372.58</v>
          </cell>
          <cell r="CL24">
            <v>330324.42</v>
          </cell>
          <cell r="CM24">
            <v>298431.44</v>
          </cell>
          <cell r="CN24">
            <v>282503.15000000002</v>
          </cell>
          <cell r="CO24">
            <v>278966.17</v>
          </cell>
          <cell r="CP24">
            <v>269234.46999999997</v>
          </cell>
          <cell r="CQ24">
            <v>260641.72</v>
          </cell>
          <cell r="CR24">
            <v>283642.36</v>
          </cell>
          <cell r="CS24">
            <v>259014.6</v>
          </cell>
          <cell r="CT24">
            <v>263902.34999999998</v>
          </cell>
          <cell r="CV24">
            <v>-15764644.810000002</v>
          </cell>
          <cell r="CW24">
            <v>-1425227.35</v>
          </cell>
          <cell r="CX24">
            <v>-1419096.22</v>
          </cell>
          <cell r="CY24">
            <v>-1520211.58</v>
          </cell>
          <cell r="CZ24">
            <v>-1429229.89</v>
          </cell>
          <cell r="DA24">
            <v>-1327194.1000000001</v>
          </cell>
          <cell r="DB24">
            <v>-1257398.78</v>
          </cell>
          <cell r="DC24">
            <v>-1266731.67</v>
          </cell>
          <cell r="DD24">
            <v>-1228489.22</v>
          </cell>
          <cell r="DE24">
            <v>-1196790.04</v>
          </cell>
          <cell r="DF24">
            <v>-1282731.5900000001</v>
          </cell>
          <cell r="DG24">
            <v>-1216720.04</v>
          </cell>
          <cell r="DH24">
            <v>-1194824.33</v>
          </cell>
          <cell r="DJ24">
            <v>16841271.060000002</v>
          </cell>
          <cell r="DK24">
            <v>1544713.02</v>
          </cell>
          <cell r="DL24">
            <v>1493562.01</v>
          </cell>
          <cell r="DM24">
            <v>1478591.99</v>
          </cell>
          <cell r="DN24">
            <v>1672407.99</v>
          </cell>
          <cell r="DO24">
            <v>1474979.02</v>
          </cell>
          <cell r="DP24">
            <v>1395213.02</v>
          </cell>
          <cell r="DQ24">
            <v>1352668.98</v>
          </cell>
          <cell r="DR24">
            <v>1299534.01</v>
          </cell>
          <cell r="DS24">
            <v>1250550</v>
          </cell>
          <cell r="DT24">
            <v>1380577.03</v>
          </cell>
          <cell r="DU24">
            <v>1215341.97</v>
          </cell>
          <cell r="DV24">
            <v>1283132.02</v>
          </cell>
          <cell r="DX24">
            <v>7203102.7199999997</v>
          </cell>
          <cell r="DY24">
            <v>661205.16</v>
          </cell>
          <cell r="DZ24">
            <v>648630.18999999994</v>
          </cell>
          <cell r="EA24">
            <v>658038.89</v>
          </cell>
          <cell r="EB24">
            <v>702872.76</v>
          </cell>
          <cell r="EC24">
            <v>643969.64</v>
          </cell>
          <cell r="ED24">
            <v>603790.91</v>
          </cell>
          <cell r="EE24">
            <v>574050</v>
          </cell>
          <cell r="EF24">
            <v>558717.31999999995</v>
          </cell>
          <cell r="EG24">
            <v>528866.35</v>
          </cell>
          <cell r="EH24">
            <v>562509.73</v>
          </cell>
          <cell r="EI24">
            <v>520788.02</v>
          </cell>
          <cell r="EJ24">
            <v>539663.75</v>
          </cell>
          <cell r="EL24">
            <v>8449424.8300000001</v>
          </cell>
          <cell r="EM24">
            <v>775610.7</v>
          </cell>
          <cell r="EN24">
            <v>760859.89</v>
          </cell>
          <cell r="EO24">
            <v>771896.55</v>
          </cell>
          <cell r="EP24">
            <v>824487.88</v>
          </cell>
          <cell r="EQ24">
            <v>755392.98</v>
          </cell>
          <cell r="ER24">
            <v>708262.2</v>
          </cell>
          <cell r="ES24">
            <v>673375.38</v>
          </cell>
          <cell r="ET24">
            <v>655389.81000000006</v>
          </cell>
          <cell r="EU24">
            <v>620373.84</v>
          </cell>
          <cell r="EV24">
            <v>659838.38</v>
          </cell>
          <cell r="EW24">
            <v>610897.76</v>
          </cell>
          <cell r="EX24">
            <v>633039.46</v>
          </cell>
          <cell r="EZ24">
            <v>325961.15999999997</v>
          </cell>
          <cell r="FA24">
            <v>29921.46</v>
          </cell>
          <cell r="FB24">
            <v>29352.38</v>
          </cell>
          <cell r="FC24">
            <v>29778.16</v>
          </cell>
          <cell r="FD24">
            <v>31807.02</v>
          </cell>
          <cell r="FE24">
            <v>29141.47</v>
          </cell>
          <cell r="FF24">
            <v>27323.27</v>
          </cell>
          <cell r="FG24">
            <v>25977.42</v>
          </cell>
          <cell r="FH24">
            <v>25283.58</v>
          </cell>
          <cell r="FI24">
            <v>23932.73</v>
          </cell>
          <cell r="FJ24">
            <v>25455.18</v>
          </cell>
          <cell r="FK24">
            <v>23567.15</v>
          </cell>
          <cell r="FL24">
            <v>24421.34</v>
          </cell>
          <cell r="FN24">
            <v>-8157465.5999999996</v>
          </cell>
          <cell r="FO24">
            <v>-750804.29</v>
          </cell>
          <cell r="FP24">
            <v>-746884.44</v>
          </cell>
          <cell r="FQ24">
            <v>-774247.57</v>
          </cell>
          <cell r="FR24">
            <v>-783519.67</v>
          </cell>
          <cell r="FS24">
            <v>-744027.11</v>
          </cell>
          <cell r="FT24">
            <v>-692427.38</v>
          </cell>
          <cell r="FU24">
            <v>-643915.78</v>
          </cell>
          <cell r="FV24">
            <v>-634435.69999999995</v>
          </cell>
          <cell r="FW24">
            <v>-592306.91</v>
          </cell>
          <cell r="FX24">
            <v>-603924.27</v>
          </cell>
          <cell r="FY24">
            <v>-589837.91</v>
          </cell>
          <cell r="FZ24">
            <v>-601134.56999999995</v>
          </cell>
          <cell r="GB24">
            <v>7821023.1100000013</v>
          </cell>
          <cell r="GC24">
            <v>715933.03</v>
          </cell>
          <cell r="GD24">
            <v>691958.02</v>
          </cell>
          <cell r="GE24">
            <v>685466.03</v>
          </cell>
          <cell r="GF24">
            <v>775647.99</v>
          </cell>
          <cell r="GG24">
            <v>684476.98</v>
          </cell>
          <cell r="GH24">
            <v>646949</v>
          </cell>
          <cell r="GI24">
            <v>629487.02</v>
          </cell>
          <cell r="GJ24">
            <v>604955.01</v>
          </cell>
          <cell r="GK24">
            <v>580866.01</v>
          </cell>
          <cell r="GL24">
            <v>643879.02</v>
          </cell>
          <cell r="GM24">
            <v>565415.02</v>
          </cell>
          <cell r="GN24">
            <v>595989.98</v>
          </cell>
        </row>
        <row r="25">
          <cell r="A25" t="str">
            <v>SSU Billings</v>
          </cell>
          <cell r="B25">
            <v>6194219.4799999995</v>
          </cell>
          <cell r="C25">
            <v>568145.43000000005</v>
          </cell>
          <cell r="D25">
            <v>549332.09999999986</v>
          </cell>
          <cell r="E25">
            <v>543826.13</v>
          </cell>
          <cell r="F25">
            <v>615111.65999999992</v>
          </cell>
          <cell r="G25">
            <v>542497.27</v>
          </cell>
          <cell r="H25">
            <v>513159.35</v>
          </cell>
          <cell r="I25">
            <v>497511.66</v>
          </cell>
          <cell r="J25">
            <v>477968.60999999993</v>
          </cell>
          <cell r="K25">
            <v>459952.29000000004</v>
          </cell>
          <cell r="L25">
            <v>507776.23000000004</v>
          </cell>
          <cell r="M25">
            <v>447002.79000000004</v>
          </cell>
          <cell r="N25">
            <v>471935.95999999996</v>
          </cell>
          <cell r="P25">
            <v>831958.8</v>
          </cell>
          <cell r="Q25">
            <v>76308.819999999992</v>
          </cell>
          <cell r="R25">
            <v>73781.97</v>
          </cell>
          <cell r="S25">
            <v>73042.45</v>
          </cell>
          <cell r="T25">
            <v>82616.960000000006</v>
          </cell>
          <cell r="U25">
            <v>72863.960000000006</v>
          </cell>
          <cell r="V25">
            <v>68923.520000000004</v>
          </cell>
          <cell r="W25">
            <v>66821.850000000006</v>
          </cell>
          <cell r="X25">
            <v>64196.98</v>
          </cell>
          <cell r="Y25">
            <v>61777.170000000006</v>
          </cell>
          <cell r="Z25">
            <v>68200.510000000009</v>
          </cell>
          <cell r="AA25">
            <v>60037.880000000005</v>
          </cell>
          <cell r="AB25">
            <v>63386.73</v>
          </cell>
          <cell r="AD25">
            <v>4575773.33</v>
          </cell>
          <cell r="AE25">
            <v>419698.53</v>
          </cell>
          <cell r="AF25">
            <v>405800.79</v>
          </cell>
          <cell r="AG25">
            <v>401733.44000000006</v>
          </cell>
          <cell r="AH25">
            <v>454393.25</v>
          </cell>
          <cell r="AI25">
            <v>400751.79999999993</v>
          </cell>
          <cell r="AJ25">
            <v>379079.38</v>
          </cell>
          <cell r="AK25">
            <v>367520.16000000003</v>
          </cell>
          <cell r="AL25">
            <v>353083.4</v>
          </cell>
          <cell r="AM25">
            <v>339774.44000000006</v>
          </cell>
          <cell r="AN25">
            <v>375102.76999999996</v>
          </cell>
          <cell r="AO25">
            <v>330208.40999999997</v>
          </cell>
          <cell r="AP25">
            <v>348626.95999999996</v>
          </cell>
          <cell r="AR25">
            <v>2362830.35</v>
          </cell>
          <cell r="AS25">
            <v>216723.24000000002</v>
          </cell>
          <cell r="AT25">
            <v>209546.75</v>
          </cell>
          <cell r="AU25">
            <v>207446.45</v>
          </cell>
          <cell r="AV25">
            <v>234638.83999999997</v>
          </cell>
          <cell r="AW25">
            <v>206939.57000000004</v>
          </cell>
          <cell r="AX25">
            <v>195748.39</v>
          </cell>
          <cell r="AY25">
            <v>189779.45999999996</v>
          </cell>
          <cell r="AZ25">
            <v>182324.62999999998</v>
          </cell>
          <cell r="BA25">
            <v>175452.15999999997</v>
          </cell>
          <cell r="BB25">
            <v>193694.96000000002</v>
          </cell>
          <cell r="BC25">
            <v>170512.47999999998</v>
          </cell>
          <cell r="BD25">
            <v>180023.42</v>
          </cell>
          <cell r="BF25">
            <v>869009.6</v>
          </cell>
          <cell r="BG25">
            <v>79707.190000000017</v>
          </cell>
          <cell r="BH25">
            <v>77067.800000000017</v>
          </cell>
          <cell r="BI25">
            <v>76295.349999999991</v>
          </cell>
          <cell r="BJ25">
            <v>86296.26</v>
          </cell>
          <cell r="BK25">
            <v>76108.91</v>
          </cell>
          <cell r="BL25">
            <v>71992.989999999991</v>
          </cell>
          <cell r="BM25">
            <v>69797.729999999981</v>
          </cell>
          <cell r="BN25">
            <v>67055.950000000012</v>
          </cell>
          <cell r="BO25">
            <v>64528.359999999993</v>
          </cell>
          <cell r="BP25">
            <v>71237.780000000013</v>
          </cell>
          <cell r="BQ25">
            <v>62711.66</v>
          </cell>
          <cell r="BR25">
            <v>66209.62</v>
          </cell>
          <cell r="BT25">
            <v>213884.16</v>
          </cell>
          <cell r="BU25">
            <v>19617.86</v>
          </cell>
          <cell r="BV25">
            <v>18968.240000000002</v>
          </cell>
          <cell r="BW25">
            <v>18778.12</v>
          </cell>
          <cell r="BX25">
            <v>21239.589999999997</v>
          </cell>
          <cell r="BY25">
            <v>18732.23</v>
          </cell>
          <cell r="BZ25">
            <v>17719.21</v>
          </cell>
          <cell r="CA25">
            <v>17178.89</v>
          </cell>
          <cell r="CB25">
            <v>16504.080000000002</v>
          </cell>
          <cell r="CC25">
            <v>15881.990000000002</v>
          </cell>
          <cell r="CD25">
            <v>17533.339999999997</v>
          </cell>
          <cell r="CE25">
            <v>15434.84</v>
          </cell>
          <cell r="CF25">
            <v>16295.77</v>
          </cell>
          <cell r="CH25">
            <v>1793595.38</v>
          </cell>
          <cell r="CI25">
            <v>164511.94999999998</v>
          </cell>
          <cell r="CJ25">
            <v>159064.35999999999</v>
          </cell>
          <cell r="CK25">
            <v>157470.05000000002</v>
          </cell>
          <cell r="CL25">
            <v>178111.43999999997</v>
          </cell>
          <cell r="CM25">
            <v>157085.26999999999</v>
          </cell>
          <cell r="CN25">
            <v>148590.18000000002</v>
          </cell>
          <cell r="CO25">
            <v>144059.24999999997</v>
          </cell>
          <cell r="CP25">
            <v>138400.36999999997</v>
          </cell>
          <cell r="CQ25">
            <v>133183.58000000002</v>
          </cell>
          <cell r="CR25">
            <v>147031.44999999998</v>
          </cell>
          <cell r="CS25">
            <v>129433.92000000001</v>
          </cell>
          <cell r="CT25">
            <v>136653.56</v>
          </cell>
          <cell r="CV25">
            <v>0</v>
          </cell>
          <cell r="CW25">
            <v>0</v>
          </cell>
          <cell r="CX25">
            <v>0</v>
          </cell>
          <cell r="CY25">
            <v>0</v>
          </cell>
          <cell r="CZ25">
            <v>0</v>
          </cell>
          <cell r="DA25">
            <v>0</v>
          </cell>
          <cell r="DB25">
            <v>0</v>
          </cell>
          <cell r="DC25">
            <v>0</v>
          </cell>
          <cell r="DD25">
            <v>0</v>
          </cell>
          <cell r="DE25">
            <v>0</v>
          </cell>
          <cell r="DF25">
            <v>0</v>
          </cell>
          <cell r="DG25">
            <v>0</v>
          </cell>
          <cell r="DH25">
            <v>0</v>
          </cell>
          <cell r="DJ25">
            <v>16841271.100000001</v>
          </cell>
          <cell r="DK25">
            <v>1544713.0200000003</v>
          </cell>
          <cell r="DL25">
            <v>1493562.0099999998</v>
          </cell>
          <cell r="DM25">
            <v>1478591.9900000002</v>
          </cell>
          <cell r="DN25">
            <v>1672408</v>
          </cell>
          <cell r="DO25">
            <v>1474979.01</v>
          </cell>
          <cell r="DP25">
            <v>1395213.02</v>
          </cell>
          <cell r="DQ25">
            <v>1352669</v>
          </cell>
          <cell r="DR25">
            <v>1299534.0199999998</v>
          </cell>
          <cell r="DS25">
            <v>1250549.9900000002</v>
          </cell>
          <cell r="DT25">
            <v>1380577.0400000003</v>
          </cell>
          <cell r="DU25">
            <v>1215341.98</v>
          </cell>
          <cell r="DV25">
            <v>1283132.02</v>
          </cell>
          <cell r="DX25">
            <v>3525717.19</v>
          </cell>
          <cell r="DY25">
            <v>322742.59000000003</v>
          </cell>
          <cell r="DZ25">
            <v>311934.67999999993</v>
          </cell>
          <cell r="EA25">
            <v>309008.08</v>
          </cell>
          <cell r="EB25">
            <v>349662.10000000003</v>
          </cell>
          <cell r="EC25">
            <v>308562.22000000003</v>
          </cell>
          <cell r="ED25">
            <v>291644.64</v>
          </cell>
          <cell r="EE25">
            <v>283772.76</v>
          </cell>
          <cell r="EF25">
            <v>272713.70999999996</v>
          </cell>
          <cell r="EG25">
            <v>261854.38</v>
          </cell>
          <cell r="EH25">
            <v>290260.65999999997</v>
          </cell>
          <cell r="EI25">
            <v>254889.09000000003</v>
          </cell>
          <cell r="EJ25">
            <v>268672.28000000003</v>
          </cell>
          <cell r="EL25">
            <v>4135756.9699999997</v>
          </cell>
          <cell r="EM25">
            <v>378585.38999999996</v>
          </cell>
          <cell r="EN25">
            <v>365907.39</v>
          </cell>
          <cell r="EO25">
            <v>362474.43000000005</v>
          </cell>
          <cell r="EP25">
            <v>410162.67</v>
          </cell>
          <cell r="EQ25">
            <v>361951.44</v>
          </cell>
          <cell r="ER25">
            <v>342106.6</v>
          </cell>
          <cell r="ES25">
            <v>332872.71000000002</v>
          </cell>
          <cell r="ET25">
            <v>319900.21000000008</v>
          </cell>
          <cell r="EU25">
            <v>307161.93999999994</v>
          </cell>
          <cell r="EV25">
            <v>340483.22000000003</v>
          </cell>
          <cell r="EW25">
            <v>298991.47000000003</v>
          </cell>
          <cell r="EX25">
            <v>315159.49999999994</v>
          </cell>
          <cell r="EZ25">
            <v>159548.86999999997</v>
          </cell>
          <cell r="FA25">
            <v>14605.05</v>
          </cell>
          <cell r="FB25">
            <v>14115.94</v>
          </cell>
          <cell r="FC25">
            <v>13983.51</v>
          </cell>
          <cell r="FD25">
            <v>15823.220000000001</v>
          </cell>
          <cell r="FE25">
            <v>13963.320000000002</v>
          </cell>
          <cell r="FF25">
            <v>13197.75</v>
          </cell>
          <cell r="FG25">
            <v>12841.539999999999</v>
          </cell>
          <cell r="FH25">
            <v>12341.090000000002</v>
          </cell>
          <cell r="FI25">
            <v>11849.67</v>
          </cell>
          <cell r="FJ25">
            <v>13135.130000000001</v>
          </cell>
          <cell r="FK25">
            <v>11534.460000000001</v>
          </cell>
          <cell r="FL25">
            <v>12158.19</v>
          </cell>
          <cell r="FN25">
            <v>0</v>
          </cell>
          <cell r="FO25">
            <v>0</v>
          </cell>
          <cell r="FP25">
            <v>0</v>
          </cell>
          <cell r="FQ25">
            <v>0</v>
          </cell>
          <cell r="FR25">
            <v>0</v>
          </cell>
          <cell r="FS25">
            <v>0</v>
          </cell>
          <cell r="FT25">
            <v>0</v>
          </cell>
          <cell r="FU25">
            <v>0</v>
          </cell>
          <cell r="FV25">
            <v>0</v>
          </cell>
          <cell r="FW25">
            <v>0</v>
          </cell>
          <cell r="FX25">
            <v>0</v>
          </cell>
          <cell r="FY25">
            <v>0</v>
          </cell>
          <cell r="FZ25">
            <v>0</v>
          </cell>
          <cell r="GB25">
            <v>7821023.0300000012</v>
          </cell>
          <cell r="GC25">
            <v>715933.03</v>
          </cell>
          <cell r="GD25">
            <v>691958.01</v>
          </cell>
          <cell r="GE25">
            <v>685466.02</v>
          </cell>
          <cell r="GF25">
            <v>775647.98999999987</v>
          </cell>
          <cell r="GG25">
            <v>684476.98</v>
          </cell>
          <cell r="GH25">
            <v>646948.99000000011</v>
          </cell>
          <cell r="GI25">
            <v>629487.01</v>
          </cell>
          <cell r="GJ25">
            <v>604955.01</v>
          </cell>
          <cell r="GK25">
            <v>580865.99000000011</v>
          </cell>
          <cell r="GL25">
            <v>643879.01</v>
          </cell>
          <cell r="GM25">
            <v>565415.02000000014</v>
          </cell>
          <cell r="GN25">
            <v>595989.97</v>
          </cell>
        </row>
        <row r="26">
          <cell r="A26" t="str">
            <v>Total Operation &amp; Maintenance Exp - Excl Bad Debt</v>
          </cell>
          <cell r="B26">
            <v>21347046.57</v>
          </cell>
          <cell r="C26">
            <v>1893736.41</v>
          </cell>
          <cell r="D26">
            <v>1880648.05</v>
          </cell>
          <cell r="E26">
            <v>1882905.46</v>
          </cell>
          <cell r="F26">
            <v>1953045.52</v>
          </cell>
          <cell r="G26">
            <v>1803603.47</v>
          </cell>
          <cell r="H26">
            <v>1728460.68</v>
          </cell>
          <cell r="I26">
            <v>1752402.51</v>
          </cell>
          <cell r="J26">
            <v>1694993.49</v>
          </cell>
          <cell r="K26">
            <v>1645986.84</v>
          </cell>
          <cell r="L26">
            <v>1775049.76</v>
          </cell>
          <cell r="M26">
            <v>1642567.59</v>
          </cell>
          <cell r="N26">
            <v>1693646.79</v>
          </cell>
          <cell r="P26">
            <v>3205822.38</v>
          </cell>
          <cell r="Q26">
            <v>288357.33</v>
          </cell>
          <cell r="R26">
            <v>278118.53999999998</v>
          </cell>
          <cell r="S26">
            <v>278727.34000000003</v>
          </cell>
          <cell r="T26">
            <v>291717.34999999998</v>
          </cell>
          <cell r="U26">
            <v>268294.48</v>
          </cell>
          <cell r="V26">
            <v>260947.15</v>
          </cell>
          <cell r="W26">
            <v>264513.65000000002</v>
          </cell>
          <cell r="X26">
            <v>254154.47</v>
          </cell>
          <cell r="Y26">
            <v>252231.31</v>
          </cell>
          <cell r="Z26">
            <v>264920.31</v>
          </cell>
          <cell r="AA26">
            <v>253005.42</v>
          </cell>
          <cell r="AB26">
            <v>250835.03</v>
          </cell>
          <cell r="AD26">
            <v>15835805.489999998</v>
          </cell>
          <cell r="AE26">
            <v>1416708.29</v>
          </cell>
          <cell r="AF26">
            <v>1369324.07</v>
          </cell>
          <cell r="AG26">
            <v>1375201.17</v>
          </cell>
          <cell r="AH26">
            <v>1443280.5</v>
          </cell>
          <cell r="AI26">
            <v>1331697.03</v>
          </cell>
          <cell r="AJ26">
            <v>1289403.67</v>
          </cell>
          <cell r="AK26">
            <v>1298584.3400000001</v>
          </cell>
          <cell r="AL26">
            <v>1268525.56</v>
          </cell>
          <cell r="AM26">
            <v>1230979.5900000001</v>
          </cell>
          <cell r="AN26">
            <v>1322828.1200000001</v>
          </cell>
          <cell r="AO26">
            <v>1227350.8700000001</v>
          </cell>
          <cell r="AP26">
            <v>1261922.28</v>
          </cell>
          <cell r="AR26">
            <v>9122956.3599999994</v>
          </cell>
          <cell r="AS26">
            <v>857586.46</v>
          </cell>
          <cell r="AT26">
            <v>783633.07</v>
          </cell>
          <cell r="AU26">
            <v>829081.56</v>
          </cell>
          <cell r="AV26">
            <v>829850.61</v>
          </cell>
          <cell r="AW26">
            <v>749431.33</v>
          </cell>
          <cell r="AX26">
            <v>743518.67</v>
          </cell>
          <cell r="AY26">
            <v>726104.03</v>
          </cell>
          <cell r="AZ26">
            <v>735370.59</v>
          </cell>
          <cell r="BA26">
            <v>711423.35</v>
          </cell>
          <cell r="BB26">
            <v>753829.13</v>
          </cell>
          <cell r="BC26">
            <v>691634.17</v>
          </cell>
          <cell r="BD26">
            <v>711493.39</v>
          </cell>
          <cell r="BF26">
            <v>3215331.92</v>
          </cell>
          <cell r="BG26">
            <v>289029.78000000003</v>
          </cell>
          <cell r="BH26">
            <v>279155.71000000002</v>
          </cell>
          <cell r="BI26">
            <v>277714.49</v>
          </cell>
          <cell r="BJ26">
            <v>290754.38</v>
          </cell>
          <cell r="BK26">
            <v>270381.84999999998</v>
          </cell>
          <cell r="BL26">
            <v>261702.24</v>
          </cell>
          <cell r="BM26">
            <v>263124.12</v>
          </cell>
          <cell r="BN26">
            <v>257924.78</v>
          </cell>
          <cell r="BO26">
            <v>249884.25</v>
          </cell>
          <cell r="BP26">
            <v>268325.89</v>
          </cell>
          <cell r="BQ26">
            <v>249652.28</v>
          </cell>
          <cell r="BR26">
            <v>257682.15</v>
          </cell>
          <cell r="BT26">
            <v>773748.53</v>
          </cell>
          <cell r="BU26">
            <v>67150.929999999993</v>
          </cell>
          <cell r="BV26">
            <v>69045.41</v>
          </cell>
          <cell r="BW26">
            <v>66025.070000000007</v>
          </cell>
          <cell r="BX26">
            <v>70714.77</v>
          </cell>
          <cell r="BY26">
            <v>63495.38</v>
          </cell>
          <cell r="BZ26">
            <v>61056.95</v>
          </cell>
          <cell r="CA26">
            <v>61570.18</v>
          </cell>
          <cell r="CB26">
            <v>67985.429999999993</v>
          </cell>
          <cell r="CC26">
            <v>62530.54</v>
          </cell>
          <cell r="CD26">
            <v>66171.789999999994</v>
          </cell>
          <cell r="CE26">
            <v>58455.24</v>
          </cell>
          <cell r="CF26">
            <v>59546.84</v>
          </cell>
          <cell r="CH26">
            <v>7223775.709999999</v>
          </cell>
          <cell r="CI26">
            <v>642972.72</v>
          </cell>
          <cell r="CJ26">
            <v>624978.91</v>
          </cell>
          <cell r="CK26">
            <v>620685.31999999995</v>
          </cell>
          <cell r="CL26">
            <v>650440.84</v>
          </cell>
          <cell r="CM26">
            <v>601320.48</v>
          </cell>
          <cell r="CN26">
            <v>580899.18999999994</v>
          </cell>
          <cell r="CO26">
            <v>588464.74</v>
          </cell>
          <cell r="CP26">
            <v>579618.43999999994</v>
          </cell>
          <cell r="CQ26">
            <v>565094.92000000004</v>
          </cell>
          <cell r="CR26">
            <v>616795.07999999996</v>
          </cell>
          <cell r="CS26">
            <v>568612.19999999995</v>
          </cell>
          <cell r="CT26">
            <v>583892.87</v>
          </cell>
          <cell r="CV26">
            <v>0</v>
          </cell>
          <cell r="CW26">
            <v>0</v>
          </cell>
          <cell r="CX26">
            <v>0</v>
          </cell>
          <cell r="CY26">
            <v>0</v>
          </cell>
          <cell r="CZ26">
            <v>0</v>
          </cell>
          <cell r="DA26">
            <v>0</v>
          </cell>
          <cell r="DB26">
            <v>0</v>
          </cell>
          <cell r="DC26">
            <v>0</v>
          </cell>
          <cell r="DD26">
            <v>0</v>
          </cell>
          <cell r="DE26">
            <v>0</v>
          </cell>
          <cell r="DF26">
            <v>0</v>
          </cell>
          <cell r="DG26">
            <v>0</v>
          </cell>
          <cell r="DH26">
            <v>0</v>
          </cell>
          <cell r="DJ26">
            <v>60724486.960000008</v>
          </cell>
          <cell r="DK26">
            <v>5455541.9199999999</v>
          </cell>
          <cell r="DL26">
            <v>5284903.76</v>
          </cell>
          <cell r="DM26">
            <v>5330340.41</v>
          </cell>
          <cell r="DN26">
            <v>5529803.9700000007</v>
          </cell>
          <cell r="DO26">
            <v>5088224.0199999996</v>
          </cell>
          <cell r="DP26">
            <v>4925988.55</v>
          </cell>
          <cell r="DQ26">
            <v>4954763.57</v>
          </cell>
          <cell r="DR26">
            <v>4858572.76</v>
          </cell>
          <cell r="DS26">
            <v>4718130.8</v>
          </cell>
          <cell r="DT26">
            <v>5067920.08</v>
          </cell>
          <cell r="DU26">
            <v>4691277.7699999996</v>
          </cell>
          <cell r="DV26">
            <v>4819019.3499999996</v>
          </cell>
          <cell r="DX26">
            <v>13863202.77</v>
          </cell>
          <cell r="DY26">
            <v>1245589.29</v>
          </cell>
          <cell r="DZ26">
            <v>1197944.23</v>
          </cell>
          <cell r="EA26">
            <v>1204655.4099999999</v>
          </cell>
          <cell r="EB26">
            <v>1274761.55</v>
          </cell>
          <cell r="EC26">
            <v>1187825.68</v>
          </cell>
          <cell r="ED26">
            <v>1156448.8400000001</v>
          </cell>
          <cell r="EE26">
            <v>1134159.42</v>
          </cell>
          <cell r="EF26">
            <v>1116342.48</v>
          </cell>
          <cell r="EG26">
            <v>1069839.53</v>
          </cell>
          <cell r="EH26">
            <v>1127965.83</v>
          </cell>
          <cell r="EI26">
            <v>1053311.2</v>
          </cell>
          <cell r="EJ26">
            <v>1094359.31</v>
          </cell>
          <cell r="EL26">
            <v>16024117.460000001</v>
          </cell>
          <cell r="EM26">
            <v>1415350.29</v>
          </cell>
          <cell r="EN26">
            <v>1382701.86</v>
          </cell>
          <cell r="EO26">
            <v>1379712.65</v>
          </cell>
          <cell r="EP26">
            <v>1513764.35</v>
          </cell>
          <cell r="EQ26">
            <v>1370760.8</v>
          </cell>
          <cell r="ER26">
            <v>1367284.52</v>
          </cell>
          <cell r="ES26">
            <v>1309812.1000000001</v>
          </cell>
          <cell r="ET26">
            <v>1266096.53</v>
          </cell>
          <cell r="EU26">
            <v>1253898.6100000001</v>
          </cell>
          <cell r="EV26">
            <v>1300860.04</v>
          </cell>
          <cell r="EW26">
            <v>1222293.53</v>
          </cell>
          <cell r="EX26">
            <v>1241582.18</v>
          </cell>
          <cell r="EZ26">
            <v>592145.34</v>
          </cell>
          <cell r="FA26">
            <v>53736.52</v>
          </cell>
          <cell r="FB26">
            <v>51501.83</v>
          </cell>
          <cell r="FC26">
            <v>51415</v>
          </cell>
          <cell r="FD26">
            <v>54471.08</v>
          </cell>
          <cell r="FE26">
            <v>50777.31</v>
          </cell>
          <cell r="FF26">
            <v>48959.11</v>
          </cell>
          <cell r="FG26">
            <v>48399.87</v>
          </cell>
          <cell r="FH26">
            <v>47431.03</v>
          </cell>
          <cell r="FI26">
            <v>45566.57</v>
          </cell>
          <cell r="FJ26">
            <v>48117.24</v>
          </cell>
          <cell r="FK26">
            <v>45200.99</v>
          </cell>
          <cell r="FL26">
            <v>46568.79</v>
          </cell>
          <cell r="FN26">
            <v>0</v>
          </cell>
          <cell r="FO26">
            <v>0</v>
          </cell>
          <cell r="FP26">
            <v>0</v>
          </cell>
          <cell r="FQ26">
            <v>0</v>
          </cell>
          <cell r="FR26">
            <v>0</v>
          </cell>
          <cell r="FS26">
            <v>0</v>
          </cell>
          <cell r="FT26">
            <v>0</v>
          </cell>
          <cell r="FU26">
            <v>0</v>
          </cell>
          <cell r="FV26">
            <v>0</v>
          </cell>
          <cell r="FW26">
            <v>0</v>
          </cell>
          <cell r="FX26">
            <v>0</v>
          </cell>
          <cell r="FY26">
            <v>0</v>
          </cell>
          <cell r="FZ26">
            <v>0</v>
          </cell>
          <cell r="GB26">
            <v>30479465.57</v>
          </cell>
          <cell r="GC26">
            <v>2714676.1</v>
          </cell>
          <cell r="GD26">
            <v>2632147.92</v>
          </cell>
          <cell r="GE26">
            <v>2635783.06</v>
          </cell>
          <cell r="GF26">
            <v>2842996.98</v>
          </cell>
          <cell r="GG26">
            <v>2609363.79</v>
          </cell>
          <cell r="GH26">
            <v>2572692.4700000002</v>
          </cell>
          <cell r="GI26">
            <v>2492371.39</v>
          </cell>
          <cell r="GJ26">
            <v>2429870.04</v>
          </cell>
          <cell r="GK26">
            <v>2369304.71</v>
          </cell>
          <cell r="GL26">
            <v>2476943.11</v>
          </cell>
          <cell r="GM26">
            <v>2320805.7200000002</v>
          </cell>
          <cell r="GN26">
            <v>2382510.2799999998</v>
          </cell>
        </row>
        <row r="27">
          <cell r="A27" t="str">
            <v>Bad Debt Expense</v>
          </cell>
          <cell r="B27">
            <v>920544.31</v>
          </cell>
          <cell r="C27">
            <v>46213.24</v>
          </cell>
          <cell r="D27">
            <v>80337.009999999995</v>
          </cell>
          <cell r="E27">
            <v>141834.23000000001</v>
          </cell>
          <cell r="F27">
            <v>209480.95</v>
          </cell>
          <cell r="G27">
            <v>109731.25</v>
          </cell>
          <cell r="H27">
            <v>146094.25</v>
          </cell>
          <cell r="I27">
            <v>37781.449999999997</v>
          </cell>
          <cell r="J27">
            <v>36401.160000000003</v>
          </cell>
          <cell r="K27">
            <v>28649.26</v>
          </cell>
          <cell r="L27">
            <v>26336.29</v>
          </cell>
          <cell r="M27">
            <v>26158.05</v>
          </cell>
          <cell r="N27">
            <v>31527.17</v>
          </cell>
          <cell r="P27">
            <v>144022.72</v>
          </cell>
          <cell r="Q27">
            <v>4133.47</v>
          </cell>
          <cell r="R27">
            <v>12739.58</v>
          </cell>
          <cell r="S27">
            <v>22651.19</v>
          </cell>
          <cell r="T27">
            <v>34789.99</v>
          </cell>
          <cell r="U27">
            <v>15915.53</v>
          </cell>
          <cell r="V27">
            <v>22927.54</v>
          </cell>
          <cell r="W27">
            <v>4671.8500000000004</v>
          </cell>
          <cell r="X27">
            <v>4796.2299999999996</v>
          </cell>
          <cell r="Y27">
            <v>4406.57</v>
          </cell>
          <cell r="Z27">
            <v>3734.7</v>
          </cell>
          <cell r="AA27">
            <v>3633.92</v>
          </cell>
          <cell r="AB27">
            <v>9622.15</v>
          </cell>
          <cell r="AD27">
            <v>225713.09</v>
          </cell>
          <cell r="AE27">
            <v>8283.36</v>
          </cell>
          <cell r="AF27">
            <v>22354.11</v>
          </cell>
          <cell r="AG27">
            <v>34382.65</v>
          </cell>
          <cell r="AH27">
            <v>53743.65</v>
          </cell>
          <cell r="AI27">
            <v>24768.66</v>
          </cell>
          <cell r="AJ27">
            <v>34631.67</v>
          </cell>
          <cell r="AK27">
            <v>7619.32</v>
          </cell>
          <cell r="AL27">
            <v>7907.33</v>
          </cell>
          <cell r="AM27">
            <v>7409.34</v>
          </cell>
          <cell r="AN27">
            <v>6994.18</v>
          </cell>
          <cell r="AO27">
            <v>6955.29</v>
          </cell>
          <cell r="AP27">
            <v>10663.53</v>
          </cell>
          <cell r="AR27">
            <v>273769.63</v>
          </cell>
          <cell r="AS27">
            <v>16606.560000000001</v>
          </cell>
          <cell r="AT27">
            <v>23833.02</v>
          </cell>
          <cell r="AU27">
            <v>46640.39</v>
          </cell>
          <cell r="AV27">
            <v>59497.43</v>
          </cell>
          <cell r="AW27">
            <v>25033.89</v>
          </cell>
          <cell r="AX27">
            <v>35858.199999999997</v>
          </cell>
          <cell r="AY27">
            <v>11994.01</v>
          </cell>
          <cell r="AZ27">
            <v>9556.34</v>
          </cell>
          <cell r="BA27">
            <v>11257.56</v>
          </cell>
          <cell r="BB27">
            <v>11150.95</v>
          </cell>
          <cell r="BC27">
            <v>11117.11</v>
          </cell>
          <cell r="BD27">
            <v>11224.17</v>
          </cell>
          <cell r="BF27">
            <v>54498.98</v>
          </cell>
          <cell r="BG27">
            <v>3671.62</v>
          </cell>
          <cell r="BH27">
            <v>5656.44</v>
          </cell>
          <cell r="BI27">
            <v>7938.35</v>
          </cell>
          <cell r="BJ27">
            <v>11730.18</v>
          </cell>
          <cell r="BK27">
            <v>6609.44</v>
          </cell>
          <cell r="BL27">
            <v>7662.45</v>
          </cell>
          <cell r="BM27">
            <v>2812.6</v>
          </cell>
          <cell r="BN27">
            <v>2025.76</v>
          </cell>
          <cell r="BO27">
            <v>1753.83</v>
          </cell>
          <cell r="BP27">
            <v>1737.22</v>
          </cell>
          <cell r="BQ27">
            <v>1748.21</v>
          </cell>
          <cell r="BR27">
            <v>1152.8800000000001</v>
          </cell>
          <cell r="BT27">
            <v>30887.53</v>
          </cell>
          <cell r="BU27">
            <v>-3521.74</v>
          </cell>
          <cell r="BV27">
            <v>2693.01</v>
          </cell>
          <cell r="BW27">
            <v>5200.87</v>
          </cell>
          <cell r="BX27">
            <v>7232.04</v>
          </cell>
          <cell r="BY27">
            <v>2832.49</v>
          </cell>
          <cell r="BZ27">
            <v>4709.75</v>
          </cell>
          <cell r="CA27">
            <v>800.56</v>
          </cell>
          <cell r="CB27">
            <v>862.28</v>
          </cell>
          <cell r="CC27">
            <v>495.12</v>
          </cell>
          <cell r="CD27">
            <v>683.61</v>
          </cell>
          <cell r="CE27">
            <v>615.5</v>
          </cell>
          <cell r="CF27">
            <v>8284.0400000000009</v>
          </cell>
          <cell r="CH27">
            <v>288041.11</v>
          </cell>
          <cell r="CI27">
            <v>19231.47</v>
          </cell>
          <cell r="CJ27">
            <v>28245.759999999998</v>
          </cell>
          <cell r="CK27">
            <v>43336.69</v>
          </cell>
          <cell r="CL27">
            <v>56786.6</v>
          </cell>
          <cell r="CM27">
            <v>32799.449999999997</v>
          </cell>
          <cell r="CN27">
            <v>41026.410000000003</v>
          </cell>
          <cell r="CO27">
            <v>14565.22</v>
          </cell>
          <cell r="CP27">
            <v>11939.35</v>
          </cell>
          <cell r="CQ27">
            <v>10651.89</v>
          </cell>
          <cell r="CR27">
            <v>10581.4</v>
          </cell>
          <cell r="CS27">
            <v>10588.43</v>
          </cell>
          <cell r="CT27">
            <v>8288.44</v>
          </cell>
          <cell r="CV27" t="str">
            <v>0</v>
          </cell>
          <cell r="CW27" t="str">
            <v>0</v>
          </cell>
          <cell r="CX27" t="str">
            <v>0</v>
          </cell>
          <cell r="CY27" t="str">
            <v>0</v>
          </cell>
          <cell r="CZ27" t="str">
            <v>0</v>
          </cell>
          <cell r="DA27" t="str">
            <v>0</v>
          </cell>
          <cell r="DB27" t="str">
            <v>0</v>
          </cell>
          <cell r="DC27" t="str">
            <v>0</v>
          </cell>
          <cell r="DD27" t="str">
            <v>0</v>
          </cell>
          <cell r="DE27" t="str">
            <v>0</v>
          </cell>
          <cell r="DF27" t="str">
            <v>0</v>
          </cell>
          <cell r="DG27" t="str">
            <v>0</v>
          </cell>
          <cell r="DH27" t="str">
            <v>0</v>
          </cell>
          <cell r="DJ27">
            <v>1937477.37</v>
          </cell>
          <cell r="DK27">
            <v>94617.98</v>
          </cell>
          <cell r="DL27">
            <v>175858.93</v>
          </cell>
          <cell r="DM27">
            <v>301984.37</v>
          </cell>
          <cell r="DN27">
            <v>433260.84</v>
          </cell>
          <cell r="DO27">
            <v>217690.71</v>
          </cell>
          <cell r="DP27">
            <v>292910.27</v>
          </cell>
          <cell r="DQ27">
            <v>80245.009999999995</v>
          </cell>
          <cell r="DR27">
            <v>73488.45</v>
          </cell>
          <cell r="DS27">
            <v>64623.57</v>
          </cell>
          <cell r="DT27">
            <v>61218.35</v>
          </cell>
          <cell r="DU27">
            <v>60816.51</v>
          </cell>
          <cell r="DV27">
            <v>80762.38</v>
          </cell>
          <cell r="DX27">
            <v>282520.27</v>
          </cell>
          <cell r="DY27">
            <v>13835.5</v>
          </cell>
          <cell r="DZ27">
            <v>28074.93</v>
          </cell>
          <cell r="EA27">
            <v>47094.49</v>
          </cell>
          <cell r="EB27">
            <v>46578.74</v>
          </cell>
          <cell r="EC27">
            <v>36001.620000000003</v>
          </cell>
          <cell r="ED27">
            <v>35922.25</v>
          </cell>
          <cell r="EE27">
            <v>20097.509999999998</v>
          </cell>
          <cell r="EF27">
            <v>11456.86</v>
          </cell>
          <cell r="EG27">
            <v>14376.16</v>
          </cell>
          <cell r="EH27">
            <v>8492.7900000000009</v>
          </cell>
          <cell r="EI27">
            <v>9084.92</v>
          </cell>
          <cell r="EJ27">
            <v>11504.5</v>
          </cell>
          <cell r="EL27">
            <v>738870.23</v>
          </cell>
          <cell r="EM27">
            <v>27297.97</v>
          </cell>
          <cell r="EN27">
            <v>67204.86</v>
          </cell>
          <cell r="EO27">
            <v>117379.47</v>
          </cell>
          <cell r="EP27">
            <v>149511.01</v>
          </cell>
          <cell r="EQ27">
            <v>97284.44</v>
          </cell>
          <cell r="ER27">
            <v>108073.64</v>
          </cell>
          <cell r="ES27">
            <v>32473.62</v>
          </cell>
          <cell r="ET27">
            <v>23790.2</v>
          </cell>
          <cell r="EU27">
            <v>42169.47</v>
          </cell>
          <cell r="EV27">
            <v>25371.03</v>
          </cell>
          <cell r="EW27">
            <v>24677.47</v>
          </cell>
          <cell r="EX27">
            <v>23637.05</v>
          </cell>
          <cell r="EZ27">
            <v>6000</v>
          </cell>
          <cell r="FA27">
            <v>500</v>
          </cell>
          <cell r="FB27">
            <v>500</v>
          </cell>
          <cell r="FC27">
            <v>500</v>
          </cell>
          <cell r="FD27">
            <v>500</v>
          </cell>
          <cell r="FE27">
            <v>500</v>
          </cell>
          <cell r="FF27">
            <v>500</v>
          </cell>
          <cell r="FG27">
            <v>500</v>
          </cell>
          <cell r="FH27">
            <v>500</v>
          </cell>
          <cell r="FI27">
            <v>500</v>
          </cell>
          <cell r="FJ27">
            <v>500</v>
          </cell>
          <cell r="FK27">
            <v>500</v>
          </cell>
          <cell r="FL27">
            <v>500</v>
          </cell>
          <cell r="FN27" t="str">
            <v>0</v>
          </cell>
          <cell r="FO27" t="str">
            <v>0</v>
          </cell>
          <cell r="FP27" t="str">
            <v>0</v>
          </cell>
          <cell r="FQ27" t="str">
            <v>0</v>
          </cell>
          <cell r="FR27" t="str">
            <v>0</v>
          </cell>
          <cell r="FS27" t="str">
            <v>0</v>
          </cell>
          <cell r="FT27" t="str">
            <v>0</v>
          </cell>
          <cell r="FU27" t="str">
            <v>0</v>
          </cell>
          <cell r="FV27" t="str">
            <v>0</v>
          </cell>
          <cell r="FW27" t="str">
            <v>0</v>
          </cell>
          <cell r="FX27" t="str">
            <v>0</v>
          </cell>
          <cell r="FY27" t="str">
            <v>0</v>
          </cell>
          <cell r="FZ27" t="str">
            <v>0</v>
          </cell>
          <cell r="GB27">
            <v>1027390.5</v>
          </cell>
          <cell r="GC27">
            <v>41633.47</v>
          </cell>
          <cell r="GD27">
            <v>95779.79</v>
          </cell>
          <cell r="GE27">
            <v>164973.96</v>
          </cell>
          <cell r="GF27">
            <v>196589.75</v>
          </cell>
          <cell r="GG27">
            <v>133786.06</v>
          </cell>
          <cell r="GH27">
            <v>144495.89000000001</v>
          </cell>
          <cell r="GI27">
            <v>53071.13</v>
          </cell>
          <cell r="GJ27">
            <v>35747.06</v>
          </cell>
          <cell r="GK27">
            <v>57045.63</v>
          </cell>
          <cell r="GL27">
            <v>34363.82</v>
          </cell>
          <cell r="GM27">
            <v>34262.39</v>
          </cell>
          <cell r="GN27">
            <v>35641.550000000003</v>
          </cell>
        </row>
        <row r="28">
          <cell r="A28" t="str">
            <v>Depreciation Expense - Default 4030-00000</v>
          </cell>
          <cell r="B28">
            <v>11030814</v>
          </cell>
          <cell r="C28">
            <v>919235</v>
          </cell>
          <cell r="D28">
            <v>919235</v>
          </cell>
          <cell r="E28">
            <v>919235</v>
          </cell>
          <cell r="F28">
            <v>919235</v>
          </cell>
          <cell r="G28">
            <v>919235</v>
          </cell>
          <cell r="H28">
            <v>919235</v>
          </cell>
          <cell r="I28">
            <v>919235</v>
          </cell>
          <cell r="J28">
            <v>919235</v>
          </cell>
          <cell r="K28">
            <v>919235</v>
          </cell>
          <cell r="L28">
            <v>919235</v>
          </cell>
          <cell r="M28">
            <v>919235</v>
          </cell>
          <cell r="N28">
            <v>919229</v>
          </cell>
          <cell r="P28">
            <v>1620038</v>
          </cell>
          <cell r="Q28">
            <v>135003</v>
          </cell>
          <cell r="R28">
            <v>135003</v>
          </cell>
          <cell r="S28">
            <v>135003</v>
          </cell>
          <cell r="T28">
            <v>135003</v>
          </cell>
          <cell r="U28">
            <v>135003</v>
          </cell>
          <cell r="V28">
            <v>135003</v>
          </cell>
          <cell r="W28">
            <v>135003</v>
          </cell>
          <cell r="X28">
            <v>135003</v>
          </cell>
          <cell r="Y28">
            <v>135003</v>
          </cell>
          <cell r="Z28">
            <v>135003</v>
          </cell>
          <cell r="AA28">
            <v>135003</v>
          </cell>
          <cell r="AB28">
            <v>135005</v>
          </cell>
          <cell r="AD28">
            <v>10090634</v>
          </cell>
          <cell r="AE28">
            <v>840886</v>
          </cell>
          <cell r="AF28">
            <v>840886</v>
          </cell>
          <cell r="AG28">
            <v>840886</v>
          </cell>
          <cell r="AH28">
            <v>840886</v>
          </cell>
          <cell r="AI28">
            <v>840886</v>
          </cell>
          <cell r="AJ28">
            <v>840886</v>
          </cell>
          <cell r="AK28">
            <v>840886</v>
          </cell>
          <cell r="AL28">
            <v>840886</v>
          </cell>
          <cell r="AM28">
            <v>840886</v>
          </cell>
          <cell r="AN28">
            <v>840886</v>
          </cell>
          <cell r="AO28">
            <v>840886</v>
          </cell>
          <cell r="AP28">
            <v>840888</v>
          </cell>
          <cell r="AR28">
            <v>2565431</v>
          </cell>
          <cell r="AS28">
            <v>213786</v>
          </cell>
          <cell r="AT28">
            <v>213786</v>
          </cell>
          <cell r="AU28">
            <v>213786</v>
          </cell>
          <cell r="AV28">
            <v>213786</v>
          </cell>
          <cell r="AW28">
            <v>213786</v>
          </cell>
          <cell r="AX28">
            <v>213786</v>
          </cell>
          <cell r="AY28">
            <v>213786</v>
          </cell>
          <cell r="AZ28">
            <v>213786</v>
          </cell>
          <cell r="BA28">
            <v>213786</v>
          </cell>
          <cell r="BB28">
            <v>213786</v>
          </cell>
          <cell r="BC28">
            <v>213786</v>
          </cell>
          <cell r="BD28">
            <v>213785</v>
          </cell>
          <cell r="BF28">
            <v>1878095</v>
          </cell>
          <cell r="BG28">
            <v>156508</v>
          </cell>
          <cell r="BH28">
            <v>156508</v>
          </cell>
          <cell r="BI28">
            <v>156508</v>
          </cell>
          <cell r="BJ28">
            <v>156508</v>
          </cell>
          <cell r="BK28">
            <v>156508</v>
          </cell>
          <cell r="BL28">
            <v>156508</v>
          </cell>
          <cell r="BM28">
            <v>156508</v>
          </cell>
          <cell r="BN28">
            <v>156508</v>
          </cell>
          <cell r="BO28">
            <v>156508</v>
          </cell>
          <cell r="BP28">
            <v>156508</v>
          </cell>
          <cell r="BQ28">
            <v>156508</v>
          </cell>
          <cell r="BR28">
            <v>156507</v>
          </cell>
          <cell r="BT28">
            <v>661051</v>
          </cell>
          <cell r="BU28">
            <v>55088</v>
          </cell>
          <cell r="BV28">
            <v>55088</v>
          </cell>
          <cell r="BW28">
            <v>55088</v>
          </cell>
          <cell r="BX28">
            <v>55088</v>
          </cell>
          <cell r="BY28">
            <v>55088</v>
          </cell>
          <cell r="BZ28">
            <v>55088</v>
          </cell>
          <cell r="CA28">
            <v>55088</v>
          </cell>
          <cell r="CB28">
            <v>55088</v>
          </cell>
          <cell r="CC28">
            <v>55088</v>
          </cell>
          <cell r="CD28">
            <v>55088</v>
          </cell>
          <cell r="CE28">
            <v>55088</v>
          </cell>
          <cell r="CF28">
            <v>55083</v>
          </cell>
          <cell r="CH28">
            <v>2956574</v>
          </cell>
          <cell r="CI28">
            <v>246381</v>
          </cell>
          <cell r="CJ28">
            <v>246381</v>
          </cell>
          <cell r="CK28">
            <v>246381</v>
          </cell>
          <cell r="CL28">
            <v>246381</v>
          </cell>
          <cell r="CM28">
            <v>246381</v>
          </cell>
          <cell r="CN28">
            <v>246381</v>
          </cell>
          <cell r="CO28">
            <v>246381</v>
          </cell>
          <cell r="CP28">
            <v>246381</v>
          </cell>
          <cell r="CQ28">
            <v>246381</v>
          </cell>
          <cell r="CR28">
            <v>246381</v>
          </cell>
          <cell r="CS28">
            <v>246381</v>
          </cell>
          <cell r="CT28">
            <v>246383</v>
          </cell>
          <cell r="CV28" t="str">
            <v>0</v>
          </cell>
          <cell r="CW28" t="str">
            <v>0</v>
          </cell>
          <cell r="CX28" t="str">
            <v>0</v>
          </cell>
          <cell r="CY28" t="str">
            <v>0</v>
          </cell>
          <cell r="CZ28" t="str">
            <v>0</v>
          </cell>
          <cell r="DA28" t="str">
            <v>0</v>
          </cell>
          <cell r="DB28" t="str">
            <v>0</v>
          </cell>
          <cell r="DC28" t="str">
            <v>0</v>
          </cell>
          <cell r="DD28" t="str">
            <v>0</v>
          </cell>
          <cell r="DE28" t="str">
            <v>0</v>
          </cell>
          <cell r="DF28" t="str">
            <v>0</v>
          </cell>
          <cell r="DG28" t="str">
            <v>0</v>
          </cell>
          <cell r="DH28" t="str">
            <v>0</v>
          </cell>
          <cell r="DJ28">
            <v>30802637</v>
          </cell>
          <cell r="DK28">
            <v>2566887</v>
          </cell>
          <cell r="DL28">
            <v>2566887</v>
          </cell>
          <cell r="DM28">
            <v>2566887</v>
          </cell>
          <cell r="DN28">
            <v>2566887</v>
          </cell>
          <cell r="DO28">
            <v>2566887</v>
          </cell>
          <cell r="DP28">
            <v>2566887</v>
          </cell>
          <cell r="DQ28">
            <v>2566887</v>
          </cell>
          <cell r="DR28">
            <v>2566887</v>
          </cell>
          <cell r="DS28">
            <v>2566887</v>
          </cell>
          <cell r="DT28">
            <v>2566887</v>
          </cell>
          <cell r="DU28">
            <v>2566887</v>
          </cell>
          <cell r="DV28">
            <v>2566880</v>
          </cell>
          <cell r="DX28">
            <v>5161517</v>
          </cell>
          <cell r="DY28">
            <v>475652</v>
          </cell>
          <cell r="DZ28">
            <v>430819</v>
          </cell>
          <cell r="EA28">
            <v>429030</v>
          </cell>
          <cell r="EB28">
            <v>416541</v>
          </cell>
          <cell r="EC28">
            <v>408492</v>
          </cell>
          <cell r="ED28">
            <v>415517</v>
          </cell>
          <cell r="EE28">
            <v>422918</v>
          </cell>
          <cell r="EF28">
            <v>414781</v>
          </cell>
          <cell r="EG28">
            <v>417862</v>
          </cell>
          <cell r="EH28">
            <v>419482</v>
          </cell>
          <cell r="EI28">
            <v>429374</v>
          </cell>
          <cell r="EJ28">
            <v>481049</v>
          </cell>
          <cell r="EL28">
            <v>8252935</v>
          </cell>
          <cell r="EM28">
            <v>726138</v>
          </cell>
          <cell r="EN28">
            <v>674860</v>
          </cell>
          <cell r="EO28">
            <v>674320</v>
          </cell>
          <cell r="EP28">
            <v>674797</v>
          </cell>
          <cell r="EQ28">
            <v>671852</v>
          </cell>
          <cell r="ER28">
            <v>675888</v>
          </cell>
          <cell r="ES28">
            <v>679197</v>
          </cell>
          <cell r="ET28">
            <v>672886</v>
          </cell>
          <cell r="EU28">
            <v>673000</v>
          </cell>
          <cell r="EV28">
            <v>677674</v>
          </cell>
          <cell r="EW28">
            <v>681689</v>
          </cell>
          <cell r="EX28">
            <v>770634</v>
          </cell>
          <cell r="EZ28" t="str">
            <v>0</v>
          </cell>
          <cell r="FA28" t="str">
            <v>0</v>
          </cell>
          <cell r="FB28" t="str">
            <v>0</v>
          </cell>
          <cell r="FC28" t="str">
            <v>0</v>
          </cell>
          <cell r="FD28" t="str">
            <v>0</v>
          </cell>
          <cell r="FE28" t="str">
            <v>0</v>
          </cell>
          <cell r="FF28" t="str">
            <v>0</v>
          </cell>
          <cell r="FG28" t="str">
            <v>0</v>
          </cell>
          <cell r="FH28" t="str">
            <v>0</v>
          </cell>
          <cell r="FI28" t="str">
            <v>0</v>
          </cell>
          <cell r="FJ28" t="str">
            <v>0</v>
          </cell>
          <cell r="FK28" t="str">
            <v>0</v>
          </cell>
          <cell r="FL28" t="str">
            <v>0</v>
          </cell>
          <cell r="FN28" t="str">
            <v>0</v>
          </cell>
          <cell r="FO28" t="str">
            <v>0</v>
          </cell>
          <cell r="FP28" t="str">
            <v>0</v>
          </cell>
          <cell r="FQ28" t="str">
            <v>0</v>
          </cell>
          <cell r="FR28" t="str">
            <v>0</v>
          </cell>
          <cell r="FS28" t="str">
            <v>0</v>
          </cell>
          <cell r="FT28" t="str">
            <v>0</v>
          </cell>
          <cell r="FU28" t="str">
            <v>0</v>
          </cell>
          <cell r="FV28" t="str">
            <v>0</v>
          </cell>
          <cell r="FW28" t="str">
            <v>0</v>
          </cell>
          <cell r="FX28" t="str">
            <v>0</v>
          </cell>
          <cell r="FY28" t="str">
            <v>0</v>
          </cell>
          <cell r="FZ28" t="str">
            <v>0</v>
          </cell>
          <cell r="GB28">
            <v>13414452</v>
          </cell>
          <cell r="GC28">
            <v>1201790</v>
          </cell>
          <cell r="GD28">
            <v>1105679</v>
          </cell>
          <cell r="GE28">
            <v>1103350</v>
          </cell>
          <cell r="GF28">
            <v>1091338</v>
          </cell>
          <cell r="GG28">
            <v>1080344</v>
          </cell>
          <cell r="GH28">
            <v>1091405</v>
          </cell>
          <cell r="GI28">
            <v>1102115</v>
          </cell>
          <cell r="GJ28">
            <v>1087667</v>
          </cell>
          <cell r="GK28">
            <v>1090862</v>
          </cell>
          <cell r="GL28">
            <v>1097156</v>
          </cell>
          <cell r="GM28">
            <v>1111063</v>
          </cell>
          <cell r="GN28">
            <v>1251683</v>
          </cell>
        </row>
        <row r="29">
          <cell r="A29" t="str">
            <v>Depreciation Expense - Depr &amp; Taxes Other  4030-09344</v>
          </cell>
          <cell r="B29" t="str">
            <v>0</v>
          </cell>
          <cell r="C29" t="str">
            <v>0</v>
          </cell>
          <cell r="D29" t="str">
            <v>0</v>
          </cell>
          <cell r="E29" t="str">
            <v>0</v>
          </cell>
          <cell r="F29" t="str">
            <v>0</v>
          </cell>
          <cell r="G29" t="str">
            <v>0</v>
          </cell>
          <cell r="H29" t="str">
            <v>0</v>
          </cell>
          <cell r="I29" t="str">
            <v>0</v>
          </cell>
          <cell r="J29" t="str">
            <v>0</v>
          </cell>
          <cell r="K29" t="str">
            <v>0</v>
          </cell>
          <cell r="L29" t="str">
            <v>0</v>
          </cell>
          <cell r="M29" t="str">
            <v>0</v>
          </cell>
          <cell r="N29" t="str">
            <v>0</v>
          </cell>
          <cell r="P29" t="str">
            <v>0</v>
          </cell>
          <cell r="Q29" t="str">
            <v>0</v>
          </cell>
          <cell r="R29" t="str">
            <v>0</v>
          </cell>
          <cell r="S29" t="str">
            <v>0</v>
          </cell>
          <cell r="T29" t="str">
            <v>0</v>
          </cell>
          <cell r="U29" t="str">
            <v>0</v>
          </cell>
          <cell r="V29" t="str">
            <v>0</v>
          </cell>
          <cell r="W29" t="str">
            <v>0</v>
          </cell>
          <cell r="X29" t="str">
            <v>0</v>
          </cell>
          <cell r="Y29" t="str">
            <v>0</v>
          </cell>
          <cell r="Z29" t="str">
            <v>0</v>
          </cell>
          <cell r="AA29" t="str">
            <v>0</v>
          </cell>
          <cell r="AB29" t="str">
            <v>0</v>
          </cell>
          <cell r="AD29" t="str">
            <v>0</v>
          </cell>
          <cell r="AE29" t="str">
            <v>0</v>
          </cell>
          <cell r="AF29" t="str">
            <v>0</v>
          </cell>
          <cell r="AG29" t="str">
            <v>0</v>
          </cell>
          <cell r="AH29" t="str">
            <v>0</v>
          </cell>
          <cell r="AI29" t="str">
            <v>0</v>
          </cell>
          <cell r="AJ29" t="str">
            <v>0</v>
          </cell>
          <cell r="AK29" t="str">
            <v>0</v>
          </cell>
          <cell r="AL29" t="str">
            <v>0</v>
          </cell>
          <cell r="AM29" t="str">
            <v>0</v>
          </cell>
          <cell r="AN29" t="str">
            <v>0</v>
          </cell>
          <cell r="AO29" t="str">
            <v>0</v>
          </cell>
          <cell r="AP29" t="str">
            <v>0</v>
          </cell>
          <cell r="AR29" t="str">
            <v>0</v>
          </cell>
          <cell r="AS29" t="str">
            <v>0</v>
          </cell>
          <cell r="AT29" t="str">
            <v>0</v>
          </cell>
          <cell r="AU29" t="str">
            <v>0</v>
          </cell>
          <cell r="AV29" t="str">
            <v>0</v>
          </cell>
          <cell r="AW29" t="str">
            <v>0</v>
          </cell>
          <cell r="AX29" t="str">
            <v>0</v>
          </cell>
          <cell r="AY29" t="str">
            <v>0</v>
          </cell>
          <cell r="AZ29" t="str">
            <v>0</v>
          </cell>
          <cell r="BA29" t="str">
            <v>0</v>
          </cell>
          <cell r="BB29" t="str">
            <v>0</v>
          </cell>
          <cell r="BC29" t="str">
            <v>0</v>
          </cell>
          <cell r="BD29" t="str">
            <v>0</v>
          </cell>
          <cell r="BF29" t="str">
            <v>0</v>
          </cell>
          <cell r="BG29" t="str">
            <v>0</v>
          </cell>
          <cell r="BH29" t="str">
            <v>0</v>
          </cell>
          <cell r="BI29" t="str">
            <v>0</v>
          </cell>
          <cell r="BJ29" t="str">
            <v>0</v>
          </cell>
          <cell r="BK29" t="str">
            <v>0</v>
          </cell>
          <cell r="BL29" t="str">
            <v>0</v>
          </cell>
          <cell r="BM29" t="str">
            <v>0</v>
          </cell>
          <cell r="BN29" t="str">
            <v>0</v>
          </cell>
          <cell r="BO29" t="str">
            <v>0</v>
          </cell>
          <cell r="BP29" t="str">
            <v>0</v>
          </cell>
          <cell r="BQ29" t="str">
            <v>0</v>
          </cell>
          <cell r="BR29" t="str">
            <v>0</v>
          </cell>
          <cell r="BT29" t="str">
            <v>0</v>
          </cell>
          <cell r="BU29" t="str">
            <v>0</v>
          </cell>
          <cell r="BV29" t="str">
            <v>0</v>
          </cell>
          <cell r="BW29" t="str">
            <v>0</v>
          </cell>
          <cell r="BX29" t="str">
            <v>0</v>
          </cell>
          <cell r="BY29" t="str">
            <v>0</v>
          </cell>
          <cell r="BZ29" t="str">
            <v>0</v>
          </cell>
          <cell r="CA29" t="str">
            <v>0</v>
          </cell>
          <cell r="CB29" t="str">
            <v>0</v>
          </cell>
          <cell r="CC29" t="str">
            <v>0</v>
          </cell>
          <cell r="CD29" t="str">
            <v>0</v>
          </cell>
          <cell r="CE29" t="str">
            <v>0</v>
          </cell>
          <cell r="CF29" t="str">
            <v>0</v>
          </cell>
          <cell r="CH29" t="str">
            <v>0</v>
          </cell>
          <cell r="CI29" t="str">
            <v>0</v>
          </cell>
          <cell r="CJ29" t="str">
            <v>0</v>
          </cell>
          <cell r="CK29" t="str">
            <v>0</v>
          </cell>
          <cell r="CL29" t="str">
            <v>0</v>
          </cell>
          <cell r="CM29" t="str">
            <v>0</v>
          </cell>
          <cell r="CN29" t="str">
            <v>0</v>
          </cell>
          <cell r="CO29" t="str">
            <v>0</v>
          </cell>
          <cell r="CP29" t="str">
            <v>0</v>
          </cell>
          <cell r="CQ29" t="str">
            <v>0</v>
          </cell>
          <cell r="CR29" t="str">
            <v>0</v>
          </cell>
          <cell r="CS29" t="str">
            <v>0</v>
          </cell>
          <cell r="CT29" t="str">
            <v>0</v>
          </cell>
          <cell r="CV29" t="str">
            <v>0</v>
          </cell>
          <cell r="CW29" t="str">
            <v>0</v>
          </cell>
          <cell r="CX29" t="str">
            <v>0</v>
          </cell>
          <cell r="CY29" t="str">
            <v>0</v>
          </cell>
          <cell r="CZ29" t="str">
            <v>0</v>
          </cell>
          <cell r="DA29" t="str">
            <v>0</v>
          </cell>
          <cell r="DB29" t="str">
            <v>0</v>
          </cell>
          <cell r="DC29" t="str">
            <v>0</v>
          </cell>
          <cell r="DD29" t="str">
            <v>0</v>
          </cell>
          <cell r="DE29" t="str">
            <v>0</v>
          </cell>
          <cell r="DF29" t="str">
            <v>0</v>
          </cell>
          <cell r="DG29" t="str">
            <v>0</v>
          </cell>
          <cell r="DH29" t="str">
            <v>0</v>
          </cell>
          <cell r="DJ29" t="str">
            <v>0</v>
          </cell>
          <cell r="DK29" t="str">
            <v>0</v>
          </cell>
          <cell r="DL29" t="str">
            <v>0</v>
          </cell>
          <cell r="DM29" t="str">
            <v>0</v>
          </cell>
          <cell r="DN29" t="str">
            <v>0</v>
          </cell>
          <cell r="DO29" t="str">
            <v>0</v>
          </cell>
          <cell r="DP29" t="str">
            <v>0</v>
          </cell>
          <cell r="DQ29" t="str">
            <v>0</v>
          </cell>
          <cell r="DR29" t="str">
            <v>0</v>
          </cell>
          <cell r="DS29" t="str">
            <v>0</v>
          </cell>
          <cell r="DT29" t="str">
            <v>0</v>
          </cell>
          <cell r="DU29" t="str">
            <v>0</v>
          </cell>
          <cell r="DV29" t="str">
            <v>0</v>
          </cell>
          <cell r="DX29" t="str">
            <v>0</v>
          </cell>
          <cell r="DY29" t="str">
            <v>0</v>
          </cell>
          <cell r="DZ29" t="str">
            <v>0</v>
          </cell>
          <cell r="EA29" t="str">
            <v>0</v>
          </cell>
          <cell r="EB29" t="str">
            <v>0</v>
          </cell>
          <cell r="EC29" t="str">
            <v>0</v>
          </cell>
          <cell r="ED29" t="str">
            <v>0</v>
          </cell>
          <cell r="EE29" t="str">
            <v>0</v>
          </cell>
          <cell r="EF29" t="str">
            <v>0</v>
          </cell>
          <cell r="EG29" t="str">
            <v>0</v>
          </cell>
          <cell r="EH29" t="str">
            <v>0</v>
          </cell>
          <cell r="EI29" t="str">
            <v>0</v>
          </cell>
          <cell r="EJ29" t="str">
            <v>0</v>
          </cell>
          <cell r="EL29" t="str">
            <v>0</v>
          </cell>
          <cell r="EM29" t="str">
            <v>0</v>
          </cell>
          <cell r="EN29" t="str">
            <v>0</v>
          </cell>
          <cell r="EO29" t="str">
            <v>0</v>
          </cell>
          <cell r="EP29" t="str">
            <v>0</v>
          </cell>
          <cell r="EQ29" t="str">
            <v>0</v>
          </cell>
          <cell r="ER29" t="str">
            <v>0</v>
          </cell>
          <cell r="ES29" t="str">
            <v>0</v>
          </cell>
          <cell r="ET29" t="str">
            <v>0</v>
          </cell>
          <cell r="EU29" t="str">
            <v>0</v>
          </cell>
          <cell r="EV29" t="str">
            <v>0</v>
          </cell>
          <cell r="EW29" t="str">
            <v>0</v>
          </cell>
          <cell r="EX29" t="str">
            <v>0</v>
          </cell>
          <cell r="EZ29" t="str">
            <v>0</v>
          </cell>
          <cell r="FA29" t="str">
            <v>0</v>
          </cell>
          <cell r="FB29" t="str">
            <v>0</v>
          </cell>
          <cell r="FC29" t="str">
            <v>0</v>
          </cell>
          <cell r="FD29" t="str">
            <v>0</v>
          </cell>
          <cell r="FE29" t="str">
            <v>0</v>
          </cell>
          <cell r="FF29" t="str">
            <v>0</v>
          </cell>
          <cell r="FG29" t="str">
            <v>0</v>
          </cell>
          <cell r="FH29" t="str">
            <v>0</v>
          </cell>
          <cell r="FI29" t="str">
            <v>0</v>
          </cell>
          <cell r="FJ29" t="str">
            <v>0</v>
          </cell>
          <cell r="FK29" t="str">
            <v>0</v>
          </cell>
          <cell r="FL29" t="str">
            <v>0</v>
          </cell>
          <cell r="FN29" t="str">
            <v>0</v>
          </cell>
          <cell r="FO29" t="str">
            <v>0</v>
          </cell>
          <cell r="FP29" t="str">
            <v>0</v>
          </cell>
          <cell r="FQ29" t="str">
            <v>0</v>
          </cell>
          <cell r="FR29" t="str">
            <v>0</v>
          </cell>
          <cell r="FS29" t="str">
            <v>0</v>
          </cell>
          <cell r="FT29" t="str">
            <v>0</v>
          </cell>
          <cell r="FU29" t="str">
            <v>0</v>
          </cell>
          <cell r="FV29" t="str">
            <v>0</v>
          </cell>
          <cell r="FW29" t="str">
            <v>0</v>
          </cell>
          <cell r="FX29" t="str">
            <v>0</v>
          </cell>
          <cell r="FY29" t="str">
            <v>0</v>
          </cell>
          <cell r="FZ29" t="str">
            <v>0</v>
          </cell>
          <cell r="GB29" t="str">
            <v>0</v>
          </cell>
          <cell r="GC29" t="str">
            <v>0</v>
          </cell>
          <cell r="GD29" t="str">
            <v>0</v>
          </cell>
          <cell r="GE29" t="str">
            <v>0</v>
          </cell>
          <cell r="GF29" t="str">
            <v>0</v>
          </cell>
          <cell r="GG29" t="str">
            <v>0</v>
          </cell>
          <cell r="GH29" t="str">
            <v>0</v>
          </cell>
          <cell r="GI29" t="str">
            <v>0</v>
          </cell>
          <cell r="GJ29" t="str">
            <v>0</v>
          </cell>
          <cell r="GK29" t="str">
            <v>0</v>
          </cell>
          <cell r="GL29" t="str">
            <v>0</v>
          </cell>
          <cell r="GM29" t="str">
            <v>0</v>
          </cell>
          <cell r="GN29" t="str">
            <v>0</v>
          </cell>
        </row>
        <row r="30">
          <cell r="A30" t="str">
            <v>Depreciation Expense - Depr Exp-Liquid Pro 4030-30001</v>
          </cell>
          <cell r="B30" t="str">
            <v>0</v>
          </cell>
          <cell r="C30" t="str">
            <v>0</v>
          </cell>
          <cell r="D30" t="str">
            <v>0</v>
          </cell>
          <cell r="E30" t="str">
            <v>0</v>
          </cell>
          <cell r="F30" t="str">
            <v>0</v>
          </cell>
          <cell r="G30" t="str">
            <v>0</v>
          </cell>
          <cell r="H30" t="str">
            <v>0</v>
          </cell>
          <cell r="I30" t="str">
            <v>0</v>
          </cell>
          <cell r="J30" t="str">
            <v>0</v>
          </cell>
          <cell r="K30" t="str">
            <v>0</v>
          </cell>
          <cell r="L30" t="str">
            <v>0</v>
          </cell>
          <cell r="M30" t="str">
            <v>0</v>
          </cell>
          <cell r="N30" t="str">
            <v>0</v>
          </cell>
          <cell r="P30" t="str">
            <v>0</v>
          </cell>
          <cell r="Q30" t="str">
            <v>0</v>
          </cell>
          <cell r="R30" t="str">
            <v>0</v>
          </cell>
          <cell r="S30" t="str">
            <v>0</v>
          </cell>
          <cell r="T30" t="str">
            <v>0</v>
          </cell>
          <cell r="U30" t="str">
            <v>0</v>
          </cell>
          <cell r="V30" t="str">
            <v>0</v>
          </cell>
          <cell r="W30" t="str">
            <v>0</v>
          </cell>
          <cell r="X30" t="str">
            <v>0</v>
          </cell>
          <cell r="Y30" t="str">
            <v>0</v>
          </cell>
          <cell r="Z30" t="str">
            <v>0</v>
          </cell>
          <cell r="AA30" t="str">
            <v>0</v>
          </cell>
          <cell r="AB30" t="str">
            <v>0</v>
          </cell>
          <cell r="AD30" t="str">
            <v>0</v>
          </cell>
          <cell r="AE30" t="str">
            <v>0</v>
          </cell>
          <cell r="AF30" t="str">
            <v>0</v>
          </cell>
          <cell r="AG30" t="str">
            <v>0</v>
          </cell>
          <cell r="AH30" t="str">
            <v>0</v>
          </cell>
          <cell r="AI30" t="str">
            <v>0</v>
          </cell>
          <cell r="AJ30" t="str">
            <v>0</v>
          </cell>
          <cell r="AK30" t="str">
            <v>0</v>
          </cell>
          <cell r="AL30" t="str">
            <v>0</v>
          </cell>
          <cell r="AM30" t="str">
            <v>0</v>
          </cell>
          <cell r="AN30" t="str">
            <v>0</v>
          </cell>
          <cell r="AO30" t="str">
            <v>0</v>
          </cell>
          <cell r="AP30" t="str">
            <v>0</v>
          </cell>
          <cell r="AR30" t="str">
            <v>0</v>
          </cell>
          <cell r="AS30" t="str">
            <v>0</v>
          </cell>
          <cell r="AT30" t="str">
            <v>0</v>
          </cell>
          <cell r="AU30" t="str">
            <v>0</v>
          </cell>
          <cell r="AV30" t="str">
            <v>0</v>
          </cell>
          <cell r="AW30" t="str">
            <v>0</v>
          </cell>
          <cell r="AX30" t="str">
            <v>0</v>
          </cell>
          <cell r="AY30" t="str">
            <v>0</v>
          </cell>
          <cell r="AZ30" t="str">
            <v>0</v>
          </cell>
          <cell r="BA30" t="str">
            <v>0</v>
          </cell>
          <cell r="BB30" t="str">
            <v>0</v>
          </cell>
          <cell r="BC30" t="str">
            <v>0</v>
          </cell>
          <cell r="BD30" t="str">
            <v>0</v>
          </cell>
          <cell r="BF30" t="str">
            <v>0</v>
          </cell>
          <cell r="BG30" t="str">
            <v>0</v>
          </cell>
          <cell r="BH30" t="str">
            <v>0</v>
          </cell>
          <cell r="BI30" t="str">
            <v>0</v>
          </cell>
          <cell r="BJ30" t="str">
            <v>0</v>
          </cell>
          <cell r="BK30" t="str">
            <v>0</v>
          </cell>
          <cell r="BL30" t="str">
            <v>0</v>
          </cell>
          <cell r="BM30" t="str">
            <v>0</v>
          </cell>
          <cell r="BN30" t="str">
            <v>0</v>
          </cell>
          <cell r="BO30" t="str">
            <v>0</v>
          </cell>
          <cell r="BP30" t="str">
            <v>0</v>
          </cell>
          <cell r="BQ30" t="str">
            <v>0</v>
          </cell>
          <cell r="BR30" t="str">
            <v>0</v>
          </cell>
          <cell r="BT30" t="str">
            <v>0</v>
          </cell>
          <cell r="BU30" t="str">
            <v>0</v>
          </cell>
          <cell r="BV30" t="str">
            <v>0</v>
          </cell>
          <cell r="BW30" t="str">
            <v>0</v>
          </cell>
          <cell r="BX30" t="str">
            <v>0</v>
          </cell>
          <cell r="BY30" t="str">
            <v>0</v>
          </cell>
          <cell r="BZ30" t="str">
            <v>0</v>
          </cell>
          <cell r="CA30" t="str">
            <v>0</v>
          </cell>
          <cell r="CB30" t="str">
            <v>0</v>
          </cell>
          <cell r="CC30" t="str">
            <v>0</v>
          </cell>
          <cell r="CD30" t="str">
            <v>0</v>
          </cell>
          <cell r="CE30" t="str">
            <v>0</v>
          </cell>
          <cell r="CF30" t="str">
            <v>0</v>
          </cell>
          <cell r="CH30" t="str">
            <v>0</v>
          </cell>
          <cell r="CI30" t="str">
            <v>0</v>
          </cell>
          <cell r="CJ30" t="str">
            <v>0</v>
          </cell>
          <cell r="CK30" t="str">
            <v>0</v>
          </cell>
          <cell r="CL30" t="str">
            <v>0</v>
          </cell>
          <cell r="CM30" t="str">
            <v>0</v>
          </cell>
          <cell r="CN30" t="str">
            <v>0</v>
          </cell>
          <cell r="CO30" t="str">
            <v>0</v>
          </cell>
          <cell r="CP30" t="str">
            <v>0</v>
          </cell>
          <cell r="CQ30" t="str">
            <v>0</v>
          </cell>
          <cell r="CR30" t="str">
            <v>0</v>
          </cell>
          <cell r="CS30" t="str">
            <v>0</v>
          </cell>
          <cell r="CT30" t="str">
            <v>0</v>
          </cell>
          <cell r="CV30" t="str">
            <v>0</v>
          </cell>
          <cell r="CW30" t="str">
            <v>0</v>
          </cell>
          <cell r="CX30" t="str">
            <v>0</v>
          </cell>
          <cell r="CY30" t="str">
            <v>0</v>
          </cell>
          <cell r="CZ30" t="str">
            <v>0</v>
          </cell>
          <cell r="DA30" t="str">
            <v>0</v>
          </cell>
          <cell r="DB30" t="str">
            <v>0</v>
          </cell>
          <cell r="DC30" t="str">
            <v>0</v>
          </cell>
          <cell r="DD30" t="str">
            <v>0</v>
          </cell>
          <cell r="DE30" t="str">
            <v>0</v>
          </cell>
          <cell r="DF30" t="str">
            <v>0</v>
          </cell>
          <cell r="DG30" t="str">
            <v>0</v>
          </cell>
          <cell r="DH30" t="str">
            <v>0</v>
          </cell>
          <cell r="DJ30" t="str">
            <v>0</v>
          </cell>
          <cell r="DK30" t="str">
            <v>0</v>
          </cell>
          <cell r="DL30" t="str">
            <v>0</v>
          </cell>
          <cell r="DM30" t="str">
            <v>0</v>
          </cell>
          <cell r="DN30" t="str">
            <v>0</v>
          </cell>
          <cell r="DO30" t="str">
            <v>0</v>
          </cell>
          <cell r="DP30" t="str">
            <v>0</v>
          </cell>
          <cell r="DQ30" t="str">
            <v>0</v>
          </cell>
          <cell r="DR30" t="str">
            <v>0</v>
          </cell>
          <cell r="DS30" t="str">
            <v>0</v>
          </cell>
          <cell r="DT30" t="str">
            <v>0</v>
          </cell>
          <cell r="DU30" t="str">
            <v>0</v>
          </cell>
          <cell r="DV30" t="str">
            <v>0</v>
          </cell>
          <cell r="DX30" t="str">
            <v>0</v>
          </cell>
          <cell r="DY30" t="str">
            <v>0</v>
          </cell>
          <cell r="DZ30" t="str">
            <v>0</v>
          </cell>
          <cell r="EA30" t="str">
            <v>0</v>
          </cell>
          <cell r="EB30" t="str">
            <v>0</v>
          </cell>
          <cell r="EC30" t="str">
            <v>0</v>
          </cell>
          <cell r="ED30" t="str">
            <v>0</v>
          </cell>
          <cell r="EE30" t="str">
            <v>0</v>
          </cell>
          <cell r="EF30" t="str">
            <v>0</v>
          </cell>
          <cell r="EG30" t="str">
            <v>0</v>
          </cell>
          <cell r="EH30" t="str">
            <v>0</v>
          </cell>
          <cell r="EI30" t="str">
            <v>0</v>
          </cell>
          <cell r="EJ30" t="str">
            <v>0</v>
          </cell>
          <cell r="EL30" t="str">
            <v>0</v>
          </cell>
          <cell r="EM30" t="str">
            <v>0</v>
          </cell>
          <cell r="EN30" t="str">
            <v>0</v>
          </cell>
          <cell r="EO30" t="str">
            <v>0</v>
          </cell>
          <cell r="EP30" t="str">
            <v>0</v>
          </cell>
          <cell r="EQ30" t="str">
            <v>0</v>
          </cell>
          <cell r="ER30" t="str">
            <v>0</v>
          </cell>
          <cell r="ES30" t="str">
            <v>0</v>
          </cell>
          <cell r="ET30" t="str">
            <v>0</v>
          </cell>
          <cell r="EU30" t="str">
            <v>0</v>
          </cell>
          <cell r="EV30" t="str">
            <v>0</v>
          </cell>
          <cell r="EW30" t="str">
            <v>0</v>
          </cell>
          <cell r="EX30" t="str">
            <v>0</v>
          </cell>
          <cell r="EZ30" t="str">
            <v>0</v>
          </cell>
          <cell r="FA30" t="str">
            <v>0</v>
          </cell>
          <cell r="FB30" t="str">
            <v>0</v>
          </cell>
          <cell r="FC30" t="str">
            <v>0</v>
          </cell>
          <cell r="FD30" t="str">
            <v>0</v>
          </cell>
          <cell r="FE30" t="str">
            <v>0</v>
          </cell>
          <cell r="FF30" t="str">
            <v>0</v>
          </cell>
          <cell r="FG30" t="str">
            <v>0</v>
          </cell>
          <cell r="FH30" t="str">
            <v>0</v>
          </cell>
          <cell r="FI30" t="str">
            <v>0</v>
          </cell>
          <cell r="FJ30" t="str">
            <v>0</v>
          </cell>
          <cell r="FK30" t="str">
            <v>0</v>
          </cell>
          <cell r="FL30" t="str">
            <v>0</v>
          </cell>
          <cell r="FN30" t="str">
            <v>0</v>
          </cell>
          <cell r="FO30" t="str">
            <v>0</v>
          </cell>
          <cell r="FP30" t="str">
            <v>0</v>
          </cell>
          <cell r="FQ30" t="str">
            <v>0</v>
          </cell>
          <cell r="FR30" t="str">
            <v>0</v>
          </cell>
          <cell r="FS30" t="str">
            <v>0</v>
          </cell>
          <cell r="FT30" t="str">
            <v>0</v>
          </cell>
          <cell r="FU30" t="str">
            <v>0</v>
          </cell>
          <cell r="FV30" t="str">
            <v>0</v>
          </cell>
          <cell r="FW30" t="str">
            <v>0</v>
          </cell>
          <cell r="FX30" t="str">
            <v>0</v>
          </cell>
          <cell r="FY30" t="str">
            <v>0</v>
          </cell>
          <cell r="FZ30" t="str">
            <v>0</v>
          </cell>
          <cell r="GB30" t="str">
            <v>0</v>
          </cell>
          <cell r="GC30" t="str">
            <v>0</v>
          </cell>
          <cell r="GD30" t="str">
            <v>0</v>
          </cell>
          <cell r="GE30" t="str">
            <v>0</v>
          </cell>
          <cell r="GF30" t="str">
            <v>0</v>
          </cell>
          <cell r="GG30" t="str">
            <v>0</v>
          </cell>
          <cell r="GH30" t="str">
            <v>0</v>
          </cell>
          <cell r="GI30" t="str">
            <v>0</v>
          </cell>
          <cell r="GJ30" t="str">
            <v>0</v>
          </cell>
          <cell r="GK30" t="str">
            <v>0</v>
          </cell>
          <cell r="GL30" t="str">
            <v>0</v>
          </cell>
          <cell r="GM30" t="str">
            <v>0</v>
          </cell>
          <cell r="GN30" t="str">
            <v>0</v>
          </cell>
        </row>
        <row r="31">
          <cell r="A31" t="str">
            <v>Depreciation Expense - Depr Exp-Natural Ga 4030-30002</v>
          </cell>
          <cell r="B31" t="str">
            <v>0</v>
          </cell>
          <cell r="C31" t="str">
            <v>0</v>
          </cell>
          <cell r="D31" t="str">
            <v>0</v>
          </cell>
          <cell r="E31" t="str">
            <v>0</v>
          </cell>
          <cell r="F31" t="str">
            <v>0</v>
          </cell>
          <cell r="G31" t="str">
            <v>0</v>
          </cell>
          <cell r="H31" t="str">
            <v>0</v>
          </cell>
          <cell r="I31" t="str">
            <v>0</v>
          </cell>
          <cell r="J31" t="str">
            <v>0</v>
          </cell>
          <cell r="K31" t="str">
            <v>0</v>
          </cell>
          <cell r="L31" t="str">
            <v>0</v>
          </cell>
          <cell r="M31" t="str">
            <v>0</v>
          </cell>
          <cell r="N31" t="str">
            <v>0</v>
          </cell>
          <cell r="P31" t="str">
            <v>0</v>
          </cell>
          <cell r="Q31" t="str">
            <v>0</v>
          </cell>
          <cell r="R31" t="str">
            <v>0</v>
          </cell>
          <cell r="S31" t="str">
            <v>0</v>
          </cell>
          <cell r="T31" t="str">
            <v>0</v>
          </cell>
          <cell r="U31" t="str">
            <v>0</v>
          </cell>
          <cell r="V31" t="str">
            <v>0</v>
          </cell>
          <cell r="W31" t="str">
            <v>0</v>
          </cell>
          <cell r="X31" t="str">
            <v>0</v>
          </cell>
          <cell r="Y31" t="str">
            <v>0</v>
          </cell>
          <cell r="Z31" t="str">
            <v>0</v>
          </cell>
          <cell r="AA31" t="str">
            <v>0</v>
          </cell>
          <cell r="AB31" t="str">
            <v>0</v>
          </cell>
          <cell r="AD31" t="str">
            <v>0</v>
          </cell>
          <cell r="AE31" t="str">
            <v>0</v>
          </cell>
          <cell r="AF31" t="str">
            <v>0</v>
          </cell>
          <cell r="AG31" t="str">
            <v>0</v>
          </cell>
          <cell r="AH31" t="str">
            <v>0</v>
          </cell>
          <cell r="AI31" t="str">
            <v>0</v>
          </cell>
          <cell r="AJ31" t="str">
            <v>0</v>
          </cell>
          <cell r="AK31" t="str">
            <v>0</v>
          </cell>
          <cell r="AL31" t="str">
            <v>0</v>
          </cell>
          <cell r="AM31" t="str">
            <v>0</v>
          </cell>
          <cell r="AN31" t="str">
            <v>0</v>
          </cell>
          <cell r="AO31" t="str">
            <v>0</v>
          </cell>
          <cell r="AP31" t="str">
            <v>0</v>
          </cell>
          <cell r="AR31" t="str">
            <v>0</v>
          </cell>
          <cell r="AS31" t="str">
            <v>0</v>
          </cell>
          <cell r="AT31" t="str">
            <v>0</v>
          </cell>
          <cell r="AU31" t="str">
            <v>0</v>
          </cell>
          <cell r="AV31" t="str">
            <v>0</v>
          </cell>
          <cell r="AW31" t="str">
            <v>0</v>
          </cell>
          <cell r="AX31" t="str">
            <v>0</v>
          </cell>
          <cell r="AY31" t="str">
            <v>0</v>
          </cell>
          <cell r="AZ31" t="str">
            <v>0</v>
          </cell>
          <cell r="BA31" t="str">
            <v>0</v>
          </cell>
          <cell r="BB31" t="str">
            <v>0</v>
          </cell>
          <cell r="BC31" t="str">
            <v>0</v>
          </cell>
          <cell r="BD31" t="str">
            <v>0</v>
          </cell>
          <cell r="BF31" t="str">
            <v>0</v>
          </cell>
          <cell r="BG31" t="str">
            <v>0</v>
          </cell>
          <cell r="BH31" t="str">
            <v>0</v>
          </cell>
          <cell r="BI31" t="str">
            <v>0</v>
          </cell>
          <cell r="BJ31" t="str">
            <v>0</v>
          </cell>
          <cell r="BK31" t="str">
            <v>0</v>
          </cell>
          <cell r="BL31" t="str">
            <v>0</v>
          </cell>
          <cell r="BM31" t="str">
            <v>0</v>
          </cell>
          <cell r="BN31" t="str">
            <v>0</v>
          </cell>
          <cell r="BO31" t="str">
            <v>0</v>
          </cell>
          <cell r="BP31" t="str">
            <v>0</v>
          </cell>
          <cell r="BQ31" t="str">
            <v>0</v>
          </cell>
          <cell r="BR31" t="str">
            <v>0</v>
          </cell>
          <cell r="BT31" t="str">
            <v>0</v>
          </cell>
          <cell r="BU31" t="str">
            <v>0</v>
          </cell>
          <cell r="BV31" t="str">
            <v>0</v>
          </cell>
          <cell r="BW31" t="str">
            <v>0</v>
          </cell>
          <cell r="BX31" t="str">
            <v>0</v>
          </cell>
          <cell r="BY31" t="str">
            <v>0</v>
          </cell>
          <cell r="BZ31" t="str">
            <v>0</v>
          </cell>
          <cell r="CA31" t="str">
            <v>0</v>
          </cell>
          <cell r="CB31" t="str">
            <v>0</v>
          </cell>
          <cell r="CC31" t="str">
            <v>0</v>
          </cell>
          <cell r="CD31" t="str">
            <v>0</v>
          </cell>
          <cell r="CE31" t="str">
            <v>0</v>
          </cell>
          <cell r="CF31" t="str">
            <v>0</v>
          </cell>
          <cell r="CH31" t="str">
            <v>0</v>
          </cell>
          <cell r="CI31" t="str">
            <v>0</v>
          </cell>
          <cell r="CJ31" t="str">
            <v>0</v>
          </cell>
          <cell r="CK31" t="str">
            <v>0</v>
          </cell>
          <cell r="CL31" t="str">
            <v>0</v>
          </cell>
          <cell r="CM31" t="str">
            <v>0</v>
          </cell>
          <cell r="CN31" t="str">
            <v>0</v>
          </cell>
          <cell r="CO31" t="str">
            <v>0</v>
          </cell>
          <cell r="CP31" t="str">
            <v>0</v>
          </cell>
          <cell r="CQ31" t="str">
            <v>0</v>
          </cell>
          <cell r="CR31" t="str">
            <v>0</v>
          </cell>
          <cell r="CS31" t="str">
            <v>0</v>
          </cell>
          <cell r="CT31" t="str">
            <v>0</v>
          </cell>
          <cell r="CV31" t="str">
            <v>0</v>
          </cell>
          <cell r="CW31" t="str">
            <v>0</v>
          </cell>
          <cell r="CX31" t="str">
            <v>0</v>
          </cell>
          <cell r="CY31" t="str">
            <v>0</v>
          </cell>
          <cell r="CZ31" t="str">
            <v>0</v>
          </cell>
          <cell r="DA31" t="str">
            <v>0</v>
          </cell>
          <cell r="DB31" t="str">
            <v>0</v>
          </cell>
          <cell r="DC31" t="str">
            <v>0</v>
          </cell>
          <cell r="DD31" t="str">
            <v>0</v>
          </cell>
          <cell r="DE31" t="str">
            <v>0</v>
          </cell>
          <cell r="DF31" t="str">
            <v>0</v>
          </cell>
          <cell r="DG31" t="str">
            <v>0</v>
          </cell>
          <cell r="DH31" t="str">
            <v>0</v>
          </cell>
          <cell r="DJ31" t="str">
            <v>0</v>
          </cell>
          <cell r="DK31" t="str">
            <v>0</v>
          </cell>
          <cell r="DL31" t="str">
            <v>0</v>
          </cell>
          <cell r="DM31" t="str">
            <v>0</v>
          </cell>
          <cell r="DN31" t="str">
            <v>0</v>
          </cell>
          <cell r="DO31" t="str">
            <v>0</v>
          </cell>
          <cell r="DP31" t="str">
            <v>0</v>
          </cell>
          <cell r="DQ31" t="str">
            <v>0</v>
          </cell>
          <cell r="DR31" t="str">
            <v>0</v>
          </cell>
          <cell r="DS31" t="str">
            <v>0</v>
          </cell>
          <cell r="DT31" t="str">
            <v>0</v>
          </cell>
          <cell r="DU31" t="str">
            <v>0</v>
          </cell>
          <cell r="DV31" t="str">
            <v>0</v>
          </cell>
          <cell r="DX31" t="str">
            <v>0</v>
          </cell>
          <cell r="DY31" t="str">
            <v>0</v>
          </cell>
          <cell r="DZ31" t="str">
            <v>0</v>
          </cell>
          <cell r="EA31" t="str">
            <v>0</v>
          </cell>
          <cell r="EB31" t="str">
            <v>0</v>
          </cell>
          <cell r="EC31" t="str">
            <v>0</v>
          </cell>
          <cell r="ED31" t="str">
            <v>0</v>
          </cell>
          <cell r="EE31" t="str">
            <v>0</v>
          </cell>
          <cell r="EF31" t="str">
            <v>0</v>
          </cell>
          <cell r="EG31" t="str">
            <v>0</v>
          </cell>
          <cell r="EH31" t="str">
            <v>0</v>
          </cell>
          <cell r="EI31" t="str">
            <v>0</v>
          </cell>
          <cell r="EJ31" t="str">
            <v>0</v>
          </cell>
          <cell r="EL31" t="str">
            <v>0</v>
          </cell>
          <cell r="EM31" t="str">
            <v>0</v>
          </cell>
          <cell r="EN31" t="str">
            <v>0</v>
          </cell>
          <cell r="EO31" t="str">
            <v>0</v>
          </cell>
          <cell r="EP31" t="str">
            <v>0</v>
          </cell>
          <cell r="EQ31" t="str">
            <v>0</v>
          </cell>
          <cell r="ER31" t="str">
            <v>0</v>
          </cell>
          <cell r="ES31" t="str">
            <v>0</v>
          </cell>
          <cell r="ET31" t="str">
            <v>0</v>
          </cell>
          <cell r="EU31" t="str">
            <v>0</v>
          </cell>
          <cell r="EV31" t="str">
            <v>0</v>
          </cell>
          <cell r="EW31" t="str">
            <v>0</v>
          </cell>
          <cell r="EX31" t="str">
            <v>0</v>
          </cell>
          <cell r="EZ31" t="str">
            <v>0</v>
          </cell>
          <cell r="FA31" t="str">
            <v>0</v>
          </cell>
          <cell r="FB31" t="str">
            <v>0</v>
          </cell>
          <cell r="FC31" t="str">
            <v>0</v>
          </cell>
          <cell r="FD31" t="str">
            <v>0</v>
          </cell>
          <cell r="FE31" t="str">
            <v>0</v>
          </cell>
          <cell r="FF31" t="str">
            <v>0</v>
          </cell>
          <cell r="FG31" t="str">
            <v>0</v>
          </cell>
          <cell r="FH31" t="str">
            <v>0</v>
          </cell>
          <cell r="FI31" t="str">
            <v>0</v>
          </cell>
          <cell r="FJ31" t="str">
            <v>0</v>
          </cell>
          <cell r="FK31" t="str">
            <v>0</v>
          </cell>
          <cell r="FL31" t="str">
            <v>0</v>
          </cell>
          <cell r="FN31" t="str">
            <v>0</v>
          </cell>
          <cell r="FO31" t="str">
            <v>0</v>
          </cell>
          <cell r="FP31" t="str">
            <v>0</v>
          </cell>
          <cell r="FQ31" t="str">
            <v>0</v>
          </cell>
          <cell r="FR31" t="str">
            <v>0</v>
          </cell>
          <cell r="FS31" t="str">
            <v>0</v>
          </cell>
          <cell r="FT31" t="str">
            <v>0</v>
          </cell>
          <cell r="FU31" t="str">
            <v>0</v>
          </cell>
          <cell r="FV31" t="str">
            <v>0</v>
          </cell>
          <cell r="FW31" t="str">
            <v>0</v>
          </cell>
          <cell r="FX31" t="str">
            <v>0</v>
          </cell>
          <cell r="FY31" t="str">
            <v>0</v>
          </cell>
          <cell r="FZ31" t="str">
            <v>0</v>
          </cell>
          <cell r="GB31" t="str">
            <v>0</v>
          </cell>
          <cell r="GC31" t="str">
            <v>0</v>
          </cell>
          <cell r="GD31" t="str">
            <v>0</v>
          </cell>
          <cell r="GE31" t="str">
            <v>0</v>
          </cell>
          <cell r="GF31" t="str">
            <v>0</v>
          </cell>
          <cell r="GG31" t="str">
            <v>0</v>
          </cell>
          <cell r="GH31" t="str">
            <v>0</v>
          </cell>
          <cell r="GI31" t="str">
            <v>0</v>
          </cell>
          <cell r="GJ31" t="str">
            <v>0</v>
          </cell>
          <cell r="GK31" t="str">
            <v>0</v>
          </cell>
          <cell r="GL31" t="str">
            <v>0</v>
          </cell>
          <cell r="GM31" t="str">
            <v>0</v>
          </cell>
          <cell r="GN31" t="str">
            <v>0</v>
          </cell>
        </row>
        <row r="32">
          <cell r="A32" t="str">
            <v>Depreciation Expense - Depr Exp-Undergroun 4030-30003</v>
          </cell>
          <cell r="B32" t="str">
            <v>0</v>
          </cell>
          <cell r="C32" t="str">
            <v>0</v>
          </cell>
          <cell r="D32" t="str">
            <v>0</v>
          </cell>
          <cell r="E32" t="str">
            <v>0</v>
          </cell>
          <cell r="F32" t="str">
            <v>0</v>
          </cell>
          <cell r="G32" t="str">
            <v>0</v>
          </cell>
          <cell r="H32" t="str">
            <v>0</v>
          </cell>
          <cell r="I32" t="str">
            <v>0</v>
          </cell>
          <cell r="J32" t="str">
            <v>0</v>
          </cell>
          <cell r="K32" t="str">
            <v>0</v>
          </cell>
          <cell r="L32" t="str">
            <v>0</v>
          </cell>
          <cell r="M32" t="str">
            <v>0</v>
          </cell>
          <cell r="N32" t="str">
            <v>0</v>
          </cell>
          <cell r="P32" t="str">
            <v>0</v>
          </cell>
          <cell r="Q32" t="str">
            <v>0</v>
          </cell>
          <cell r="R32" t="str">
            <v>0</v>
          </cell>
          <cell r="S32" t="str">
            <v>0</v>
          </cell>
          <cell r="T32" t="str">
            <v>0</v>
          </cell>
          <cell r="U32" t="str">
            <v>0</v>
          </cell>
          <cell r="V32" t="str">
            <v>0</v>
          </cell>
          <cell r="W32" t="str">
            <v>0</v>
          </cell>
          <cell r="X32" t="str">
            <v>0</v>
          </cell>
          <cell r="Y32" t="str">
            <v>0</v>
          </cell>
          <cell r="Z32" t="str">
            <v>0</v>
          </cell>
          <cell r="AA32" t="str">
            <v>0</v>
          </cell>
          <cell r="AB32" t="str">
            <v>0</v>
          </cell>
          <cell r="AD32" t="str">
            <v>0</v>
          </cell>
          <cell r="AE32" t="str">
            <v>0</v>
          </cell>
          <cell r="AF32" t="str">
            <v>0</v>
          </cell>
          <cell r="AG32" t="str">
            <v>0</v>
          </cell>
          <cell r="AH32" t="str">
            <v>0</v>
          </cell>
          <cell r="AI32" t="str">
            <v>0</v>
          </cell>
          <cell r="AJ32" t="str">
            <v>0</v>
          </cell>
          <cell r="AK32" t="str">
            <v>0</v>
          </cell>
          <cell r="AL32" t="str">
            <v>0</v>
          </cell>
          <cell r="AM32" t="str">
            <v>0</v>
          </cell>
          <cell r="AN32" t="str">
            <v>0</v>
          </cell>
          <cell r="AO32" t="str">
            <v>0</v>
          </cell>
          <cell r="AP32" t="str">
            <v>0</v>
          </cell>
          <cell r="AR32" t="str">
            <v>0</v>
          </cell>
          <cell r="AS32" t="str">
            <v>0</v>
          </cell>
          <cell r="AT32" t="str">
            <v>0</v>
          </cell>
          <cell r="AU32" t="str">
            <v>0</v>
          </cell>
          <cell r="AV32" t="str">
            <v>0</v>
          </cell>
          <cell r="AW32" t="str">
            <v>0</v>
          </cell>
          <cell r="AX32" t="str">
            <v>0</v>
          </cell>
          <cell r="AY32" t="str">
            <v>0</v>
          </cell>
          <cell r="AZ32" t="str">
            <v>0</v>
          </cell>
          <cell r="BA32" t="str">
            <v>0</v>
          </cell>
          <cell r="BB32" t="str">
            <v>0</v>
          </cell>
          <cell r="BC32" t="str">
            <v>0</v>
          </cell>
          <cell r="BD32" t="str">
            <v>0</v>
          </cell>
          <cell r="BF32" t="str">
            <v>0</v>
          </cell>
          <cell r="BG32" t="str">
            <v>0</v>
          </cell>
          <cell r="BH32" t="str">
            <v>0</v>
          </cell>
          <cell r="BI32" t="str">
            <v>0</v>
          </cell>
          <cell r="BJ32" t="str">
            <v>0</v>
          </cell>
          <cell r="BK32" t="str">
            <v>0</v>
          </cell>
          <cell r="BL32" t="str">
            <v>0</v>
          </cell>
          <cell r="BM32" t="str">
            <v>0</v>
          </cell>
          <cell r="BN32" t="str">
            <v>0</v>
          </cell>
          <cell r="BO32" t="str">
            <v>0</v>
          </cell>
          <cell r="BP32" t="str">
            <v>0</v>
          </cell>
          <cell r="BQ32" t="str">
            <v>0</v>
          </cell>
          <cell r="BR32" t="str">
            <v>0</v>
          </cell>
          <cell r="BT32" t="str">
            <v>0</v>
          </cell>
          <cell r="BU32" t="str">
            <v>0</v>
          </cell>
          <cell r="BV32" t="str">
            <v>0</v>
          </cell>
          <cell r="BW32" t="str">
            <v>0</v>
          </cell>
          <cell r="BX32" t="str">
            <v>0</v>
          </cell>
          <cell r="BY32" t="str">
            <v>0</v>
          </cell>
          <cell r="BZ32" t="str">
            <v>0</v>
          </cell>
          <cell r="CA32" t="str">
            <v>0</v>
          </cell>
          <cell r="CB32" t="str">
            <v>0</v>
          </cell>
          <cell r="CC32" t="str">
            <v>0</v>
          </cell>
          <cell r="CD32" t="str">
            <v>0</v>
          </cell>
          <cell r="CE32" t="str">
            <v>0</v>
          </cell>
          <cell r="CF32" t="str">
            <v>0</v>
          </cell>
          <cell r="CH32" t="str">
            <v>0</v>
          </cell>
          <cell r="CI32" t="str">
            <v>0</v>
          </cell>
          <cell r="CJ32" t="str">
            <v>0</v>
          </cell>
          <cell r="CK32" t="str">
            <v>0</v>
          </cell>
          <cell r="CL32" t="str">
            <v>0</v>
          </cell>
          <cell r="CM32" t="str">
            <v>0</v>
          </cell>
          <cell r="CN32" t="str">
            <v>0</v>
          </cell>
          <cell r="CO32" t="str">
            <v>0</v>
          </cell>
          <cell r="CP32" t="str">
            <v>0</v>
          </cell>
          <cell r="CQ32" t="str">
            <v>0</v>
          </cell>
          <cell r="CR32" t="str">
            <v>0</v>
          </cell>
          <cell r="CS32" t="str">
            <v>0</v>
          </cell>
          <cell r="CT32" t="str">
            <v>0</v>
          </cell>
          <cell r="CV32" t="str">
            <v>0</v>
          </cell>
          <cell r="CW32" t="str">
            <v>0</v>
          </cell>
          <cell r="CX32" t="str">
            <v>0</v>
          </cell>
          <cell r="CY32" t="str">
            <v>0</v>
          </cell>
          <cell r="CZ32" t="str">
            <v>0</v>
          </cell>
          <cell r="DA32" t="str">
            <v>0</v>
          </cell>
          <cell r="DB32" t="str">
            <v>0</v>
          </cell>
          <cell r="DC32" t="str">
            <v>0</v>
          </cell>
          <cell r="DD32" t="str">
            <v>0</v>
          </cell>
          <cell r="DE32" t="str">
            <v>0</v>
          </cell>
          <cell r="DF32" t="str">
            <v>0</v>
          </cell>
          <cell r="DG32" t="str">
            <v>0</v>
          </cell>
          <cell r="DH32" t="str">
            <v>0</v>
          </cell>
          <cell r="DJ32" t="str">
            <v>0</v>
          </cell>
          <cell r="DK32" t="str">
            <v>0</v>
          </cell>
          <cell r="DL32" t="str">
            <v>0</v>
          </cell>
          <cell r="DM32" t="str">
            <v>0</v>
          </cell>
          <cell r="DN32" t="str">
            <v>0</v>
          </cell>
          <cell r="DO32" t="str">
            <v>0</v>
          </cell>
          <cell r="DP32" t="str">
            <v>0</v>
          </cell>
          <cell r="DQ32" t="str">
            <v>0</v>
          </cell>
          <cell r="DR32" t="str">
            <v>0</v>
          </cell>
          <cell r="DS32" t="str">
            <v>0</v>
          </cell>
          <cell r="DT32" t="str">
            <v>0</v>
          </cell>
          <cell r="DU32" t="str">
            <v>0</v>
          </cell>
          <cell r="DV32" t="str">
            <v>0</v>
          </cell>
          <cell r="DX32" t="str">
            <v>0</v>
          </cell>
          <cell r="DY32" t="str">
            <v>0</v>
          </cell>
          <cell r="DZ32" t="str">
            <v>0</v>
          </cell>
          <cell r="EA32" t="str">
            <v>0</v>
          </cell>
          <cell r="EB32" t="str">
            <v>0</v>
          </cell>
          <cell r="EC32" t="str">
            <v>0</v>
          </cell>
          <cell r="ED32" t="str">
            <v>0</v>
          </cell>
          <cell r="EE32" t="str">
            <v>0</v>
          </cell>
          <cell r="EF32" t="str">
            <v>0</v>
          </cell>
          <cell r="EG32" t="str">
            <v>0</v>
          </cell>
          <cell r="EH32" t="str">
            <v>0</v>
          </cell>
          <cell r="EI32" t="str">
            <v>0</v>
          </cell>
          <cell r="EJ32" t="str">
            <v>0</v>
          </cell>
          <cell r="EL32" t="str">
            <v>0</v>
          </cell>
          <cell r="EM32" t="str">
            <v>0</v>
          </cell>
          <cell r="EN32" t="str">
            <v>0</v>
          </cell>
          <cell r="EO32" t="str">
            <v>0</v>
          </cell>
          <cell r="EP32" t="str">
            <v>0</v>
          </cell>
          <cell r="EQ32" t="str">
            <v>0</v>
          </cell>
          <cell r="ER32" t="str">
            <v>0</v>
          </cell>
          <cell r="ES32" t="str">
            <v>0</v>
          </cell>
          <cell r="ET32" t="str">
            <v>0</v>
          </cell>
          <cell r="EU32" t="str">
            <v>0</v>
          </cell>
          <cell r="EV32" t="str">
            <v>0</v>
          </cell>
          <cell r="EW32" t="str">
            <v>0</v>
          </cell>
          <cell r="EX32" t="str">
            <v>0</v>
          </cell>
          <cell r="EZ32" t="str">
            <v>0</v>
          </cell>
          <cell r="FA32" t="str">
            <v>0</v>
          </cell>
          <cell r="FB32" t="str">
            <v>0</v>
          </cell>
          <cell r="FC32" t="str">
            <v>0</v>
          </cell>
          <cell r="FD32" t="str">
            <v>0</v>
          </cell>
          <cell r="FE32" t="str">
            <v>0</v>
          </cell>
          <cell r="FF32" t="str">
            <v>0</v>
          </cell>
          <cell r="FG32" t="str">
            <v>0</v>
          </cell>
          <cell r="FH32" t="str">
            <v>0</v>
          </cell>
          <cell r="FI32" t="str">
            <v>0</v>
          </cell>
          <cell r="FJ32" t="str">
            <v>0</v>
          </cell>
          <cell r="FK32" t="str">
            <v>0</v>
          </cell>
          <cell r="FL32" t="str">
            <v>0</v>
          </cell>
          <cell r="FN32" t="str">
            <v>0</v>
          </cell>
          <cell r="FO32" t="str">
            <v>0</v>
          </cell>
          <cell r="FP32" t="str">
            <v>0</v>
          </cell>
          <cell r="FQ32" t="str">
            <v>0</v>
          </cell>
          <cell r="FR32" t="str">
            <v>0</v>
          </cell>
          <cell r="FS32" t="str">
            <v>0</v>
          </cell>
          <cell r="FT32" t="str">
            <v>0</v>
          </cell>
          <cell r="FU32" t="str">
            <v>0</v>
          </cell>
          <cell r="FV32" t="str">
            <v>0</v>
          </cell>
          <cell r="FW32" t="str">
            <v>0</v>
          </cell>
          <cell r="FX32" t="str">
            <v>0</v>
          </cell>
          <cell r="FY32" t="str">
            <v>0</v>
          </cell>
          <cell r="FZ32" t="str">
            <v>0</v>
          </cell>
          <cell r="GB32" t="str">
            <v>0</v>
          </cell>
          <cell r="GC32" t="str">
            <v>0</v>
          </cell>
          <cell r="GD32" t="str">
            <v>0</v>
          </cell>
          <cell r="GE32" t="str">
            <v>0</v>
          </cell>
          <cell r="GF32" t="str">
            <v>0</v>
          </cell>
          <cell r="GG32" t="str">
            <v>0</v>
          </cell>
          <cell r="GH32" t="str">
            <v>0</v>
          </cell>
          <cell r="GI32" t="str">
            <v>0</v>
          </cell>
          <cell r="GJ32" t="str">
            <v>0</v>
          </cell>
          <cell r="GK32" t="str">
            <v>0</v>
          </cell>
          <cell r="GL32" t="str">
            <v>0</v>
          </cell>
          <cell r="GM32" t="str">
            <v>0</v>
          </cell>
          <cell r="GN32" t="str">
            <v>0</v>
          </cell>
        </row>
        <row r="33">
          <cell r="A33" t="str">
            <v>Depreciation Expense - Depr Exp-Transmissi 4030-30004</v>
          </cell>
          <cell r="B33" t="str">
            <v>0</v>
          </cell>
          <cell r="C33" t="str">
            <v>0</v>
          </cell>
          <cell r="D33" t="str">
            <v>0</v>
          </cell>
          <cell r="E33" t="str">
            <v>0</v>
          </cell>
          <cell r="F33" t="str">
            <v>0</v>
          </cell>
          <cell r="G33" t="str">
            <v>0</v>
          </cell>
          <cell r="H33" t="str">
            <v>0</v>
          </cell>
          <cell r="I33" t="str">
            <v>0</v>
          </cell>
          <cell r="J33" t="str">
            <v>0</v>
          </cell>
          <cell r="K33" t="str">
            <v>0</v>
          </cell>
          <cell r="L33" t="str">
            <v>0</v>
          </cell>
          <cell r="M33" t="str">
            <v>0</v>
          </cell>
          <cell r="N33" t="str">
            <v>0</v>
          </cell>
          <cell r="P33" t="str">
            <v>0</v>
          </cell>
          <cell r="Q33" t="str">
            <v>0</v>
          </cell>
          <cell r="R33" t="str">
            <v>0</v>
          </cell>
          <cell r="S33" t="str">
            <v>0</v>
          </cell>
          <cell r="T33" t="str">
            <v>0</v>
          </cell>
          <cell r="U33" t="str">
            <v>0</v>
          </cell>
          <cell r="V33" t="str">
            <v>0</v>
          </cell>
          <cell r="W33" t="str">
            <v>0</v>
          </cell>
          <cell r="X33" t="str">
            <v>0</v>
          </cell>
          <cell r="Y33" t="str">
            <v>0</v>
          </cell>
          <cell r="Z33" t="str">
            <v>0</v>
          </cell>
          <cell r="AA33" t="str">
            <v>0</v>
          </cell>
          <cell r="AB33" t="str">
            <v>0</v>
          </cell>
          <cell r="AD33" t="str">
            <v>0</v>
          </cell>
          <cell r="AE33" t="str">
            <v>0</v>
          </cell>
          <cell r="AF33" t="str">
            <v>0</v>
          </cell>
          <cell r="AG33" t="str">
            <v>0</v>
          </cell>
          <cell r="AH33" t="str">
            <v>0</v>
          </cell>
          <cell r="AI33" t="str">
            <v>0</v>
          </cell>
          <cell r="AJ33" t="str">
            <v>0</v>
          </cell>
          <cell r="AK33" t="str">
            <v>0</v>
          </cell>
          <cell r="AL33" t="str">
            <v>0</v>
          </cell>
          <cell r="AM33" t="str">
            <v>0</v>
          </cell>
          <cell r="AN33" t="str">
            <v>0</v>
          </cell>
          <cell r="AO33" t="str">
            <v>0</v>
          </cell>
          <cell r="AP33" t="str">
            <v>0</v>
          </cell>
          <cell r="AR33" t="str">
            <v>0</v>
          </cell>
          <cell r="AS33" t="str">
            <v>0</v>
          </cell>
          <cell r="AT33" t="str">
            <v>0</v>
          </cell>
          <cell r="AU33" t="str">
            <v>0</v>
          </cell>
          <cell r="AV33" t="str">
            <v>0</v>
          </cell>
          <cell r="AW33" t="str">
            <v>0</v>
          </cell>
          <cell r="AX33" t="str">
            <v>0</v>
          </cell>
          <cell r="AY33" t="str">
            <v>0</v>
          </cell>
          <cell r="AZ33" t="str">
            <v>0</v>
          </cell>
          <cell r="BA33" t="str">
            <v>0</v>
          </cell>
          <cell r="BB33" t="str">
            <v>0</v>
          </cell>
          <cell r="BC33" t="str">
            <v>0</v>
          </cell>
          <cell r="BD33" t="str">
            <v>0</v>
          </cell>
          <cell r="BF33" t="str">
            <v>0</v>
          </cell>
          <cell r="BG33" t="str">
            <v>0</v>
          </cell>
          <cell r="BH33" t="str">
            <v>0</v>
          </cell>
          <cell r="BI33" t="str">
            <v>0</v>
          </cell>
          <cell r="BJ33" t="str">
            <v>0</v>
          </cell>
          <cell r="BK33" t="str">
            <v>0</v>
          </cell>
          <cell r="BL33" t="str">
            <v>0</v>
          </cell>
          <cell r="BM33" t="str">
            <v>0</v>
          </cell>
          <cell r="BN33" t="str">
            <v>0</v>
          </cell>
          <cell r="BO33" t="str">
            <v>0</v>
          </cell>
          <cell r="BP33" t="str">
            <v>0</v>
          </cell>
          <cell r="BQ33" t="str">
            <v>0</v>
          </cell>
          <cell r="BR33" t="str">
            <v>0</v>
          </cell>
          <cell r="BT33" t="str">
            <v>0</v>
          </cell>
          <cell r="BU33" t="str">
            <v>0</v>
          </cell>
          <cell r="BV33" t="str">
            <v>0</v>
          </cell>
          <cell r="BW33" t="str">
            <v>0</v>
          </cell>
          <cell r="BX33" t="str">
            <v>0</v>
          </cell>
          <cell r="BY33" t="str">
            <v>0</v>
          </cell>
          <cell r="BZ33" t="str">
            <v>0</v>
          </cell>
          <cell r="CA33" t="str">
            <v>0</v>
          </cell>
          <cell r="CB33" t="str">
            <v>0</v>
          </cell>
          <cell r="CC33" t="str">
            <v>0</v>
          </cell>
          <cell r="CD33" t="str">
            <v>0</v>
          </cell>
          <cell r="CE33" t="str">
            <v>0</v>
          </cell>
          <cell r="CF33" t="str">
            <v>0</v>
          </cell>
          <cell r="CH33" t="str">
            <v>0</v>
          </cell>
          <cell r="CI33" t="str">
            <v>0</v>
          </cell>
          <cell r="CJ33" t="str">
            <v>0</v>
          </cell>
          <cell r="CK33" t="str">
            <v>0</v>
          </cell>
          <cell r="CL33" t="str">
            <v>0</v>
          </cell>
          <cell r="CM33" t="str">
            <v>0</v>
          </cell>
          <cell r="CN33" t="str">
            <v>0</v>
          </cell>
          <cell r="CO33" t="str">
            <v>0</v>
          </cell>
          <cell r="CP33" t="str">
            <v>0</v>
          </cell>
          <cell r="CQ33" t="str">
            <v>0</v>
          </cell>
          <cell r="CR33" t="str">
            <v>0</v>
          </cell>
          <cell r="CS33" t="str">
            <v>0</v>
          </cell>
          <cell r="CT33" t="str">
            <v>0</v>
          </cell>
          <cell r="CV33" t="str">
            <v>0</v>
          </cell>
          <cell r="CW33" t="str">
            <v>0</v>
          </cell>
          <cell r="CX33" t="str">
            <v>0</v>
          </cell>
          <cell r="CY33" t="str">
            <v>0</v>
          </cell>
          <cell r="CZ33" t="str">
            <v>0</v>
          </cell>
          <cell r="DA33" t="str">
            <v>0</v>
          </cell>
          <cell r="DB33" t="str">
            <v>0</v>
          </cell>
          <cell r="DC33" t="str">
            <v>0</v>
          </cell>
          <cell r="DD33" t="str">
            <v>0</v>
          </cell>
          <cell r="DE33" t="str">
            <v>0</v>
          </cell>
          <cell r="DF33" t="str">
            <v>0</v>
          </cell>
          <cell r="DG33" t="str">
            <v>0</v>
          </cell>
          <cell r="DH33" t="str">
            <v>0</v>
          </cell>
          <cell r="DJ33" t="str">
            <v>0</v>
          </cell>
          <cell r="DK33" t="str">
            <v>0</v>
          </cell>
          <cell r="DL33" t="str">
            <v>0</v>
          </cell>
          <cell r="DM33" t="str">
            <v>0</v>
          </cell>
          <cell r="DN33" t="str">
            <v>0</v>
          </cell>
          <cell r="DO33" t="str">
            <v>0</v>
          </cell>
          <cell r="DP33" t="str">
            <v>0</v>
          </cell>
          <cell r="DQ33" t="str">
            <v>0</v>
          </cell>
          <cell r="DR33" t="str">
            <v>0</v>
          </cell>
          <cell r="DS33" t="str">
            <v>0</v>
          </cell>
          <cell r="DT33" t="str">
            <v>0</v>
          </cell>
          <cell r="DU33" t="str">
            <v>0</v>
          </cell>
          <cell r="DV33" t="str">
            <v>0</v>
          </cell>
          <cell r="DX33" t="str">
            <v>0</v>
          </cell>
          <cell r="DY33" t="str">
            <v>0</v>
          </cell>
          <cell r="DZ33" t="str">
            <v>0</v>
          </cell>
          <cell r="EA33" t="str">
            <v>0</v>
          </cell>
          <cell r="EB33" t="str">
            <v>0</v>
          </cell>
          <cell r="EC33" t="str">
            <v>0</v>
          </cell>
          <cell r="ED33" t="str">
            <v>0</v>
          </cell>
          <cell r="EE33" t="str">
            <v>0</v>
          </cell>
          <cell r="EF33" t="str">
            <v>0</v>
          </cell>
          <cell r="EG33" t="str">
            <v>0</v>
          </cell>
          <cell r="EH33" t="str">
            <v>0</v>
          </cell>
          <cell r="EI33" t="str">
            <v>0</v>
          </cell>
          <cell r="EJ33" t="str">
            <v>0</v>
          </cell>
          <cell r="EL33" t="str">
            <v>0</v>
          </cell>
          <cell r="EM33" t="str">
            <v>0</v>
          </cell>
          <cell r="EN33" t="str">
            <v>0</v>
          </cell>
          <cell r="EO33" t="str">
            <v>0</v>
          </cell>
          <cell r="EP33" t="str">
            <v>0</v>
          </cell>
          <cell r="EQ33" t="str">
            <v>0</v>
          </cell>
          <cell r="ER33" t="str">
            <v>0</v>
          </cell>
          <cell r="ES33" t="str">
            <v>0</v>
          </cell>
          <cell r="ET33" t="str">
            <v>0</v>
          </cell>
          <cell r="EU33" t="str">
            <v>0</v>
          </cell>
          <cell r="EV33" t="str">
            <v>0</v>
          </cell>
          <cell r="EW33" t="str">
            <v>0</v>
          </cell>
          <cell r="EX33" t="str">
            <v>0</v>
          </cell>
          <cell r="EZ33" t="str">
            <v>0</v>
          </cell>
          <cell r="FA33" t="str">
            <v>0</v>
          </cell>
          <cell r="FB33" t="str">
            <v>0</v>
          </cell>
          <cell r="FC33" t="str">
            <v>0</v>
          </cell>
          <cell r="FD33" t="str">
            <v>0</v>
          </cell>
          <cell r="FE33" t="str">
            <v>0</v>
          </cell>
          <cell r="FF33" t="str">
            <v>0</v>
          </cell>
          <cell r="FG33" t="str">
            <v>0</v>
          </cell>
          <cell r="FH33" t="str">
            <v>0</v>
          </cell>
          <cell r="FI33" t="str">
            <v>0</v>
          </cell>
          <cell r="FJ33" t="str">
            <v>0</v>
          </cell>
          <cell r="FK33" t="str">
            <v>0</v>
          </cell>
          <cell r="FL33" t="str">
            <v>0</v>
          </cell>
          <cell r="FN33" t="str">
            <v>0</v>
          </cell>
          <cell r="FO33" t="str">
            <v>0</v>
          </cell>
          <cell r="FP33" t="str">
            <v>0</v>
          </cell>
          <cell r="FQ33" t="str">
            <v>0</v>
          </cell>
          <cell r="FR33" t="str">
            <v>0</v>
          </cell>
          <cell r="FS33" t="str">
            <v>0</v>
          </cell>
          <cell r="FT33" t="str">
            <v>0</v>
          </cell>
          <cell r="FU33" t="str">
            <v>0</v>
          </cell>
          <cell r="FV33" t="str">
            <v>0</v>
          </cell>
          <cell r="FW33" t="str">
            <v>0</v>
          </cell>
          <cell r="FX33" t="str">
            <v>0</v>
          </cell>
          <cell r="FY33" t="str">
            <v>0</v>
          </cell>
          <cell r="FZ33" t="str">
            <v>0</v>
          </cell>
          <cell r="GB33" t="str">
            <v>0</v>
          </cell>
          <cell r="GC33" t="str">
            <v>0</v>
          </cell>
          <cell r="GD33" t="str">
            <v>0</v>
          </cell>
          <cell r="GE33" t="str">
            <v>0</v>
          </cell>
          <cell r="GF33" t="str">
            <v>0</v>
          </cell>
          <cell r="GG33" t="str">
            <v>0</v>
          </cell>
          <cell r="GH33" t="str">
            <v>0</v>
          </cell>
          <cell r="GI33" t="str">
            <v>0</v>
          </cell>
          <cell r="GJ33" t="str">
            <v>0</v>
          </cell>
          <cell r="GK33" t="str">
            <v>0</v>
          </cell>
          <cell r="GL33" t="str">
            <v>0</v>
          </cell>
          <cell r="GM33" t="str">
            <v>0</v>
          </cell>
          <cell r="GN33" t="str">
            <v>0</v>
          </cell>
        </row>
        <row r="34">
          <cell r="A34" t="str">
            <v>Depreciation Expense - Depr Exp-Distributi 4030-30005</v>
          </cell>
          <cell r="B34" t="str">
            <v>0</v>
          </cell>
          <cell r="C34" t="str">
            <v>0</v>
          </cell>
          <cell r="D34" t="str">
            <v>0</v>
          </cell>
          <cell r="E34" t="str">
            <v>0</v>
          </cell>
          <cell r="F34" t="str">
            <v>0</v>
          </cell>
          <cell r="G34" t="str">
            <v>0</v>
          </cell>
          <cell r="H34" t="str">
            <v>0</v>
          </cell>
          <cell r="I34" t="str">
            <v>0</v>
          </cell>
          <cell r="J34" t="str">
            <v>0</v>
          </cell>
          <cell r="K34" t="str">
            <v>0</v>
          </cell>
          <cell r="L34" t="str">
            <v>0</v>
          </cell>
          <cell r="M34" t="str">
            <v>0</v>
          </cell>
          <cell r="N34" t="str">
            <v>0</v>
          </cell>
          <cell r="P34" t="str">
            <v>0</v>
          </cell>
          <cell r="Q34" t="str">
            <v>0</v>
          </cell>
          <cell r="R34" t="str">
            <v>0</v>
          </cell>
          <cell r="S34" t="str">
            <v>0</v>
          </cell>
          <cell r="T34" t="str">
            <v>0</v>
          </cell>
          <cell r="U34" t="str">
            <v>0</v>
          </cell>
          <cell r="V34" t="str">
            <v>0</v>
          </cell>
          <cell r="W34" t="str">
            <v>0</v>
          </cell>
          <cell r="X34" t="str">
            <v>0</v>
          </cell>
          <cell r="Y34" t="str">
            <v>0</v>
          </cell>
          <cell r="Z34" t="str">
            <v>0</v>
          </cell>
          <cell r="AA34" t="str">
            <v>0</v>
          </cell>
          <cell r="AB34" t="str">
            <v>0</v>
          </cell>
          <cell r="AD34" t="str">
            <v>0</v>
          </cell>
          <cell r="AE34" t="str">
            <v>0</v>
          </cell>
          <cell r="AF34" t="str">
            <v>0</v>
          </cell>
          <cell r="AG34" t="str">
            <v>0</v>
          </cell>
          <cell r="AH34" t="str">
            <v>0</v>
          </cell>
          <cell r="AI34" t="str">
            <v>0</v>
          </cell>
          <cell r="AJ34" t="str">
            <v>0</v>
          </cell>
          <cell r="AK34" t="str">
            <v>0</v>
          </cell>
          <cell r="AL34" t="str">
            <v>0</v>
          </cell>
          <cell r="AM34" t="str">
            <v>0</v>
          </cell>
          <cell r="AN34" t="str">
            <v>0</v>
          </cell>
          <cell r="AO34" t="str">
            <v>0</v>
          </cell>
          <cell r="AP34" t="str">
            <v>0</v>
          </cell>
          <cell r="AR34" t="str">
            <v>0</v>
          </cell>
          <cell r="AS34" t="str">
            <v>0</v>
          </cell>
          <cell r="AT34" t="str">
            <v>0</v>
          </cell>
          <cell r="AU34" t="str">
            <v>0</v>
          </cell>
          <cell r="AV34" t="str">
            <v>0</v>
          </cell>
          <cell r="AW34" t="str">
            <v>0</v>
          </cell>
          <cell r="AX34" t="str">
            <v>0</v>
          </cell>
          <cell r="AY34" t="str">
            <v>0</v>
          </cell>
          <cell r="AZ34" t="str">
            <v>0</v>
          </cell>
          <cell r="BA34" t="str">
            <v>0</v>
          </cell>
          <cell r="BB34" t="str">
            <v>0</v>
          </cell>
          <cell r="BC34" t="str">
            <v>0</v>
          </cell>
          <cell r="BD34" t="str">
            <v>0</v>
          </cell>
          <cell r="BF34" t="str">
            <v>0</v>
          </cell>
          <cell r="BG34" t="str">
            <v>0</v>
          </cell>
          <cell r="BH34" t="str">
            <v>0</v>
          </cell>
          <cell r="BI34" t="str">
            <v>0</v>
          </cell>
          <cell r="BJ34" t="str">
            <v>0</v>
          </cell>
          <cell r="BK34" t="str">
            <v>0</v>
          </cell>
          <cell r="BL34" t="str">
            <v>0</v>
          </cell>
          <cell r="BM34" t="str">
            <v>0</v>
          </cell>
          <cell r="BN34" t="str">
            <v>0</v>
          </cell>
          <cell r="BO34" t="str">
            <v>0</v>
          </cell>
          <cell r="BP34" t="str">
            <v>0</v>
          </cell>
          <cell r="BQ34" t="str">
            <v>0</v>
          </cell>
          <cell r="BR34" t="str">
            <v>0</v>
          </cell>
          <cell r="BT34" t="str">
            <v>0</v>
          </cell>
          <cell r="BU34" t="str">
            <v>0</v>
          </cell>
          <cell r="BV34" t="str">
            <v>0</v>
          </cell>
          <cell r="BW34" t="str">
            <v>0</v>
          </cell>
          <cell r="BX34" t="str">
            <v>0</v>
          </cell>
          <cell r="BY34" t="str">
            <v>0</v>
          </cell>
          <cell r="BZ34" t="str">
            <v>0</v>
          </cell>
          <cell r="CA34" t="str">
            <v>0</v>
          </cell>
          <cell r="CB34" t="str">
            <v>0</v>
          </cell>
          <cell r="CC34" t="str">
            <v>0</v>
          </cell>
          <cell r="CD34" t="str">
            <v>0</v>
          </cell>
          <cell r="CE34" t="str">
            <v>0</v>
          </cell>
          <cell r="CF34" t="str">
            <v>0</v>
          </cell>
          <cell r="CH34" t="str">
            <v>0</v>
          </cell>
          <cell r="CI34" t="str">
            <v>0</v>
          </cell>
          <cell r="CJ34" t="str">
            <v>0</v>
          </cell>
          <cell r="CK34" t="str">
            <v>0</v>
          </cell>
          <cell r="CL34" t="str">
            <v>0</v>
          </cell>
          <cell r="CM34" t="str">
            <v>0</v>
          </cell>
          <cell r="CN34" t="str">
            <v>0</v>
          </cell>
          <cell r="CO34" t="str">
            <v>0</v>
          </cell>
          <cell r="CP34" t="str">
            <v>0</v>
          </cell>
          <cell r="CQ34" t="str">
            <v>0</v>
          </cell>
          <cell r="CR34" t="str">
            <v>0</v>
          </cell>
          <cell r="CS34" t="str">
            <v>0</v>
          </cell>
          <cell r="CT34" t="str">
            <v>0</v>
          </cell>
          <cell r="CV34" t="str">
            <v>0</v>
          </cell>
          <cell r="CW34" t="str">
            <v>0</v>
          </cell>
          <cell r="CX34" t="str">
            <v>0</v>
          </cell>
          <cell r="CY34" t="str">
            <v>0</v>
          </cell>
          <cell r="CZ34" t="str">
            <v>0</v>
          </cell>
          <cell r="DA34" t="str">
            <v>0</v>
          </cell>
          <cell r="DB34" t="str">
            <v>0</v>
          </cell>
          <cell r="DC34" t="str">
            <v>0</v>
          </cell>
          <cell r="DD34" t="str">
            <v>0</v>
          </cell>
          <cell r="DE34" t="str">
            <v>0</v>
          </cell>
          <cell r="DF34" t="str">
            <v>0</v>
          </cell>
          <cell r="DG34" t="str">
            <v>0</v>
          </cell>
          <cell r="DH34" t="str">
            <v>0</v>
          </cell>
          <cell r="DJ34" t="str">
            <v>0</v>
          </cell>
          <cell r="DK34" t="str">
            <v>0</v>
          </cell>
          <cell r="DL34" t="str">
            <v>0</v>
          </cell>
          <cell r="DM34" t="str">
            <v>0</v>
          </cell>
          <cell r="DN34" t="str">
            <v>0</v>
          </cell>
          <cell r="DO34" t="str">
            <v>0</v>
          </cell>
          <cell r="DP34" t="str">
            <v>0</v>
          </cell>
          <cell r="DQ34" t="str">
            <v>0</v>
          </cell>
          <cell r="DR34" t="str">
            <v>0</v>
          </cell>
          <cell r="DS34" t="str">
            <v>0</v>
          </cell>
          <cell r="DT34" t="str">
            <v>0</v>
          </cell>
          <cell r="DU34" t="str">
            <v>0</v>
          </cell>
          <cell r="DV34" t="str">
            <v>0</v>
          </cell>
          <cell r="DX34" t="str">
            <v>0</v>
          </cell>
          <cell r="DY34" t="str">
            <v>0</v>
          </cell>
          <cell r="DZ34" t="str">
            <v>0</v>
          </cell>
          <cell r="EA34" t="str">
            <v>0</v>
          </cell>
          <cell r="EB34" t="str">
            <v>0</v>
          </cell>
          <cell r="EC34" t="str">
            <v>0</v>
          </cell>
          <cell r="ED34" t="str">
            <v>0</v>
          </cell>
          <cell r="EE34" t="str">
            <v>0</v>
          </cell>
          <cell r="EF34" t="str">
            <v>0</v>
          </cell>
          <cell r="EG34" t="str">
            <v>0</v>
          </cell>
          <cell r="EH34" t="str">
            <v>0</v>
          </cell>
          <cell r="EI34" t="str">
            <v>0</v>
          </cell>
          <cell r="EJ34" t="str">
            <v>0</v>
          </cell>
          <cell r="EL34" t="str">
            <v>0</v>
          </cell>
          <cell r="EM34" t="str">
            <v>0</v>
          </cell>
          <cell r="EN34" t="str">
            <v>0</v>
          </cell>
          <cell r="EO34" t="str">
            <v>0</v>
          </cell>
          <cell r="EP34" t="str">
            <v>0</v>
          </cell>
          <cell r="EQ34" t="str">
            <v>0</v>
          </cell>
          <cell r="ER34" t="str">
            <v>0</v>
          </cell>
          <cell r="ES34" t="str">
            <v>0</v>
          </cell>
          <cell r="ET34" t="str">
            <v>0</v>
          </cell>
          <cell r="EU34" t="str">
            <v>0</v>
          </cell>
          <cell r="EV34" t="str">
            <v>0</v>
          </cell>
          <cell r="EW34" t="str">
            <v>0</v>
          </cell>
          <cell r="EX34" t="str">
            <v>0</v>
          </cell>
          <cell r="EZ34" t="str">
            <v>0</v>
          </cell>
          <cell r="FA34" t="str">
            <v>0</v>
          </cell>
          <cell r="FB34" t="str">
            <v>0</v>
          </cell>
          <cell r="FC34" t="str">
            <v>0</v>
          </cell>
          <cell r="FD34" t="str">
            <v>0</v>
          </cell>
          <cell r="FE34" t="str">
            <v>0</v>
          </cell>
          <cell r="FF34" t="str">
            <v>0</v>
          </cell>
          <cell r="FG34" t="str">
            <v>0</v>
          </cell>
          <cell r="FH34" t="str">
            <v>0</v>
          </cell>
          <cell r="FI34" t="str">
            <v>0</v>
          </cell>
          <cell r="FJ34" t="str">
            <v>0</v>
          </cell>
          <cell r="FK34" t="str">
            <v>0</v>
          </cell>
          <cell r="FL34" t="str">
            <v>0</v>
          </cell>
          <cell r="FN34" t="str">
            <v>0</v>
          </cell>
          <cell r="FO34" t="str">
            <v>0</v>
          </cell>
          <cell r="FP34" t="str">
            <v>0</v>
          </cell>
          <cell r="FQ34" t="str">
            <v>0</v>
          </cell>
          <cell r="FR34" t="str">
            <v>0</v>
          </cell>
          <cell r="FS34" t="str">
            <v>0</v>
          </cell>
          <cell r="FT34" t="str">
            <v>0</v>
          </cell>
          <cell r="FU34" t="str">
            <v>0</v>
          </cell>
          <cell r="FV34" t="str">
            <v>0</v>
          </cell>
          <cell r="FW34" t="str">
            <v>0</v>
          </cell>
          <cell r="FX34" t="str">
            <v>0</v>
          </cell>
          <cell r="FY34" t="str">
            <v>0</v>
          </cell>
          <cell r="FZ34" t="str">
            <v>0</v>
          </cell>
          <cell r="GB34" t="str">
            <v>0</v>
          </cell>
          <cell r="GC34" t="str">
            <v>0</v>
          </cell>
          <cell r="GD34" t="str">
            <v>0</v>
          </cell>
          <cell r="GE34" t="str">
            <v>0</v>
          </cell>
          <cell r="GF34" t="str">
            <v>0</v>
          </cell>
          <cell r="GG34" t="str">
            <v>0</v>
          </cell>
          <cell r="GH34" t="str">
            <v>0</v>
          </cell>
          <cell r="GI34" t="str">
            <v>0</v>
          </cell>
          <cell r="GJ34" t="str">
            <v>0</v>
          </cell>
          <cell r="GK34" t="str">
            <v>0</v>
          </cell>
          <cell r="GL34" t="str">
            <v>0</v>
          </cell>
          <cell r="GM34" t="str">
            <v>0</v>
          </cell>
          <cell r="GN34" t="str">
            <v>0</v>
          </cell>
        </row>
        <row r="35">
          <cell r="A35" t="str">
            <v>Depreciation Expense - Depr Exp-General Pl 4030-30007</v>
          </cell>
          <cell r="B35" t="str">
            <v>0</v>
          </cell>
          <cell r="C35" t="str">
            <v>0</v>
          </cell>
          <cell r="D35" t="str">
            <v>0</v>
          </cell>
          <cell r="E35" t="str">
            <v>0</v>
          </cell>
          <cell r="F35" t="str">
            <v>0</v>
          </cell>
          <cell r="G35" t="str">
            <v>0</v>
          </cell>
          <cell r="H35" t="str">
            <v>0</v>
          </cell>
          <cell r="I35" t="str">
            <v>0</v>
          </cell>
          <cell r="J35" t="str">
            <v>0</v>
          </cell>
          <cell r="K35" t="str">
            <v>0</v>
          </cell>
          <cell r="L35" t="str">
            <v>0</v>
          </cell>
          <cell r="M35" t="str">
            <v>0</v>
          </cell>
          <cell r="N35" t="str">
            <v>0</v>
          </cell>
          <cell r="P35" t="str">
            <v>0</v>
          </cell>
          <cell r="Q35" t="str">
            <v>0</v>
          </cell>
          <cell r="R35" t="str">
            <v>0</v>
          </cell>
          <cell r="S35" t="str">
            <v>0</v>
          </cell>
          <cell r="T35" t="str">
            <v>0</v>
          </cell>
          <cell r="U35" t="str">
            <v>0</v>
          </cell>
          <cell r="V35" t="str">
            <v>0</v>
          </cell>
          <cell r="W35" t="str">
            <v>0</v>
          </cell>
          <cell r="X35" t="str">
            <v>0</v>
          </cell>
          <cell r="Y35" t="str">
            <v>0</v>
          </cell>
          <cell r="Z35" t="str">
            <v>0</v>
          </cell>
          <cell r="AA35" t="str">
            <v>0</v>
          </cell>
          <cell r="AB35" t="str">
            <v>0</v>
          </cell>
          <cell r="AD35" t="str">
            <v>0</v>
          </cell>
          <cell r="AE35" t="str">
            <v>0</v>
          </cell>
          <cell r="AF35" t="str">
            <v>0</v>
          </cell>
          <cell r="AG35" t="str">
            <v>0</v>
          </cell>
          <cell r="AH35" t="str">
            <v>0</v>
          </cell>
          <cell r="AI35" t="str">
            <v>0</v>
          </cell>
          <cell r="AJ35" t="str">
            <v>0</v>
          </cell>
          <cell r="AK35" t="str">
            <v>0</v>
          </cell>
          <cell r="AL35" t="str">
            <v>0</v>
          </cell>
          <cell r="AM35" t="str">
            <v>0</v>
          </cell>
          <cell r="AN35" t="str">
            <v>0</v>
          </cell>
          <cell r="AO35" t="str">
            <v>0</v>
          </cell>
          <cell r="AP35" t="str">
            <v>0</v>
          </cell>
          <cell r="AR35" t="str">
            <v>0</v>
          </cell>
          <cell r="AS35" t="str">
            <v>0</v>
          </cell>
          <cell r="AT35" t="str">
            <v>0</v>
          </cell>
          <cell r="AU35" t="str">
            <v>0</v>
          </cell>
          <cell r="AV35" t="str">
            <v>0</v>
          </cell>
          <cell r="AW35" t="str">
            <v>0</v>
          </cell>
          <cell r="AX35" t="str">
            <v>0</v>
          </cell>
          <cell r="AY35" t="str">
            <v>0</v>
          </cell>
          <cell r="AZ35" t="str">
            <v>0</v>
          </cell>
          <cell r="BA35" t="str">
            <v>0</v>
          </cell>
          <cell r="BB35" t="str">
            <v>0</v>
          </cell>
          <cell r="BC35" t="str">
            <v>0</v>
          </cell>
          <cell r="BD35" t="str">
            <v>0</v>
          </cell>
          <cell r="BF35" t="str">
            <v>0</v>
          </cell>
          <cell r="BG35" t="str">
            <v>0</v>
          </cell>
          <cell r="BH35" t="str">
            <v>0</v>
          </cell>
          <cell r="BI35" t="str">
            <v>0</v>
          </cell>
          <cell r="BJ35" t="str">
            <v>0</v>
          </cell>
          <cell r="BK35" t="str">
            <v>0</v>
          </cell>
          <cell r="BL35" t="str">
            <v>0</v>
          </cell>
          <cell r="BM35" t="str">
            <v>0</v>
          </cell>
          <cell r="BN35" t="str">
            <v>0</v>
          </cell>
          <cell r="BO35" t="str">
            <v>0</v>
          </cell>
          <cell r="BP35" t="str">
            <v>0</v>
          </cell>
          <cell r="BQ35" t="str">
            <v>0</v>
          </cell>
          <cell r="BR35" t="str">
            <v>0</v>
          </cell>
          <cell r="BT35" t="str">
            <v>0</v>
          </cell>
          <cell r="BU35" t="str">
            <v>0</v>
          </cell>
          <cell r="BV35" t="str">
            <v>0</v>
          </cell>
          <cell r="BW35" t="str">
            <v>0</v>
          </cell>
          <cell r="BX35" t="str">
            <v>0</v>
          </cell>
          <cell r="BY35" t="str">
            <v>0</v>
          </cell>
          <cell r="BZ35" t="str">
            <v>0</v>
          </cell>
          <cell r="CA35" t="str">
            <v>0</v>
          </cell>
          <cell r="CB35" t="str">
            <v>0</v>
          </cell>
          <cell r="CC35" t="str">
            <v>0</v>
          </cell>
          <cell r="CD35" t="str">
            <v>0</v>
          </cell>
          <cell r="CE35" t="str">
            <v>0</v>
          </cell>
          <cell r="CF35" t="str">
            <v>0</v>
          </cell>
          <cell r="CH35" t="str">
            <v>0</v>
          </cell>
          <cell r="CI35" t="str">
            <v>0</v>
          </cell>
          <cell r="CJ35" t="str">
            <v>0</v>
          </cell>
          <cell r="CK35" t="str">
            <v>0</v>
          </cell>
          <cell r="CL35" t="str">
            <v>0</v>
          </cell>
          <cell r="CM35" t="str">
            <v>0</v>
          </cell>
          <cell r="CN35" t="str">
            <v>0</v>
          </cell>
          <cell r="CO35" t="str">
            <v>0</v>
          </cell>
          <cell r="CP35" t="str">
            <v>0</v>
          </cell>
          <cell r="CQ35" t="str">
            <v>0</v>
          </cell>
          <cell r="CR35" t="str">
            <v>0</v>
          </cell>
          <cell r="CS35" t="str">
            <v>0</v>
          </cell>
          <cell r="CT35" t="str">
            <v>0</v>
          </cell>
          <cell r="CV35" t="str">
            <v>0</v>
          </cell>
          <cell r="CW35" t="str">
            <v>0</v>
          </cell>
          <cell r="CX35" t="str">
            <v>0</v>
          </cell>
          <cell r="CY35" t="str">
            <v>0</v>
          </cell>
          <cell r="CZ35" t="str">
            <v>0</v>
          </cell>
          <cell r="DA35" t="str">
            <v>0</v>
          </cell>
          <cell r="DB35" t="str">
            <v>0</v>
          </cell>
          <cell r="DC35" t="str">
            <v>0</v>
          </cell>
          <cell r="DD35" t="str">
            <v>0</v>
          </cell>
          <cell r="DE35" t="str">
            <v>0</v>
          </cell>
          <cell r="DF35" t="str">
            <v>0</v>
          </cell>
          <cell r="DG35" t="str">
            <v>0</v>
          </cell>
          <cell r="DH35" t="str">
            <v>0</v>
          </cell>
          <cell r="DJ35" t="str">
            <v>0</v>
          </cell>
          <cell r="DK35" t="str">
            <v>0</v>
          </cell>
          <cell r="DL35" t="str">
            <v>0</v>
          </cell>
          <cell r="DM35" t="str">
            <v>0</v>
          </cell>
          <cell r="DN35" t="str">
            <v>0</v>
          </cell>
          <cell r="DO35" t="str">
            <v>0</v>
          </cell>
          <cell r="DP35" t="str">
            <v>0</v>
          </cell>
          <cell r="DQ35" t="str">
            <v>0</v>
          </cell>
          <cell r="DR35" t="str">
            <v>0</v>
          </cell>
          <cell r="DS35" t="str">
            <v>0</v>
          </cell>
          <cell r="DT35" t="str">
            <v>0</v>
          </cell>
          <cell r="DU35" t="str">
            <v>0</v>
          </cell>
          <cell r="DV35" t="str">
            <v>0</v>
          </cell>
          <cell r="DX35" t="str">
            <v>0</v>
          </cell>
          <cell r="DY35" t="str">
            <v>0</v>
          </cell>
          <cell r="DZ35" t="str">
            <v>0</v>
          </cell>
          <cell r="EA35" t="str">
            <v>0</v>
          </cell>
          <cell r="EB35" t="str">
            <v>0</v>
          </cell>
          <cell r="EC35" t="str">
            <v>0</v>
          </cell>
          <cell r="ED35" t="str">
            <v>0</v>
          </cell>
          <cell r="EE35" t="str">
            <v>0</v>
          </cell>
          <cell r="EF35" t="str">
            <v>0</v>
          </cell>
          <cell r="EG35" t="str">
            <v>0</v>
          </cell>
          <cell r="EH35" t="str">
            <v>0</v>
          </cell>
          <cell r="EI35" t="str">
            <v>0</v>
          </cell>
          <cell r="EJ35" t="str">
            <v>0</v>
          </cell>
          <cell r="EL35" t="str">
            <v>0</v>
          </cell>
          <cell r="EM35" t="str">
            <v>0</v>
          </cell>
          <cell r="EN35" t="str">
            <v>0</v>
          </cell>
          <cell r="EO35" t="str">
            <v>0</v>
          </cell>
          <cell r="EP35" t="str">
            <v>0</v>
          </cell>
          <cell r="EQ35" t="str">
            <v>0</v>
          </cell>
          <cell r="ER35" t="str">
            <v>0</v>
          </cell>
          <cell r="ES35" t="str">
            <v>0</v>
          </cell>
          <cell r="ET35" t="str">
            <v>0</v>
          </cell>
          <cell r="EU35" t="str">
            <v>0</v>
          </cell>
          <cell r="EV35" t="str">
            <v>0</v>
          </cell>
          <cell r="EW35" t="str">
            <v>0</v>
          </cell>
          <cell r="EX35" t="str">
            <v>0</v>
          </cell>
          <cell r="EZ35" t="str">
            <v>0</v>
          </cell>
          <cell r="FA35" t="str">
            <v>0</v>
          </cell>
          <cell r="FB35" t="str">
            <v>0</v>
          </cell>
          <cell r="FC35" t="str">
            <v>0</v>
          </cell>
          <cell r="FD35" t="str">
            <v>0</v>
          </cell>
          <cell r="FE35" t="str">
            <v>0</v>
          </cell>
          <cell r="FF35" t="str">
            <v>0</v>
          </cell>
          <cell r="FG35" t="str">
            <v>0</v>
          </cell>
          <cell r="FH35" t="str">
            <v>0</v>
          </cell>
          <cell r="FI35" t="str">
            <v>0</v>
          </cell>
          <cell r="FJ35" t="str">
            <v>0</v>
          </cell>
          <cell r="FK35" t="str">
            <v>0</v>
          </cell>
          <cell r="FL35" t="str">
            <v>0</v>
          </cell>
          <cell r="FN35" t="str">
            <v>0</v>
          </cell>
          <cell r="FO35" t="str">
            <v>0</v>
          </cell>
          <cell r="FP35" t="str">
            <v>0</v>
          </cell>
          <cell r="FQ35" t="str">
            <v>0</v>
          </cell>
          <cell r="FR35" t="str">
            <v>0</v>
          </cell>
          <cell r="FS35" t="str">
            <v>0</v>
          </cell>
          <cell r="FT35" t="str">
            <v>0</v>
          </cell>
          <cell r="FU35" t="str">
            <v>0</v>
          </cell>
          <cell r="FV35" t="str">
            <v>0</v>
          </cell>
          <cell r="FW35" t="str">
            <v>0</v>
          </cell>
          <cell r="FX35" t="str">
            <v>0</v>
          </cell>
          <cell r="FY35" t="str">
            <v>0</v>
          </cell>
          <cell r="FZ35" t="str">
            <v>0</v>
          </cell>
          <cell r="GB35" t="str">
            <v>0</v>
          </cell>
          <cell r="GC35" t="str">
            <v>0</v>
          </cell>
          <cell r="GD35" t="str">
            <v>0</v>
          </cell>
          <cell r="GE35" t="str">
            <v>0</v>
          </cell>
          <cell r="GF35" t="str">
            <v>0</v>
          </cell>
          <cell r="GG35" t="str">
            <v>0</v>
          </cell>
          <cell r="GH35" t="str">
            <v>0</v>
          </cell>
          <cell r="GI35" t="str">
            <v>0</v>
          </cell>
          <cell r="GJ35" t="str">
            <v>0</v>
          </cell>
          <cell r="GK35" t="str">
            <v>0</v>
          </cell>
          <cell r="GL35" t="str">
            <v>0</v>
          </cell>
          <cell r="GM35" t="str">
            <v>0</v>
          </cell>
          <cell r="GN35" t="str">
            <v>0</v>
          </cell>
        </row>
        <row r="36">
          <cell r="A36" t="str">
            <v>Depreciation Expense - Amort-Lease Improve 4030-30010</v>
          </cell>
          <cell r="B36" t="str">
            <v>0</v>
          </cell>
          <cell r="C36" t="str">
            <v>0</v>
          </cell>
          <cell r="D36" t="str">
            <v>0</v>
          </cell>
          <cell r="E36" t="str">
            <v>0</v>
          </cell>
          <cell r="F36" t="str">
            <v>0</v>
          </cell>
          <cell r="G36" t="str">
            <v>0</v>
          </cell>
          <cell r="H36" t="str">
            <v>0</v>
          </cell>
          <cell r="I36" t="str">
            <v>0</v>
          </cell>
          <cell r="J36" t="str">
            <v>0</v>
          </cell>
          <cell r="K36" t="str">
            <v>0</v>
          </cell>
          <cell r="L36" t="str">
            <v>0</v>
          </cell>
          <cell r="M36" t="str">
            <v>0</v>
          </cell>
          <cell r="N36" t="str">
            <v>0</v>
          </cell>
          <cell r="P36" t="str">
            <v>0</v>
          </cell>
          <cell r="Q36" t="str">
            <v>0</v>
          </cell>
          <cell r="R36" t="str">
            <v>0</v>
          </cell>
          <cell r="S36" t="str">
            <v>0</v>
          </cell>
          <cell r="T36" t="str">
            <v>0</v>
          </cell>
          <cell r="U36" t="str">
            <v>0</v>
          </cell>
          <cell r="V36" t="str">
            <v>0</v>
          </cell>
          <cell r="W36" t="str">
            <v>0</v>
          </cell>
          <cell r="X36" t="str">
            <v>0</v>
          </cell>
          <cell r="Y36" t="str">
            <v>0</v>
          </cell>
          <cell r="Z36" t="str">
            <v>0</v>
          </cell>
          <cell r="AA36" t="str">
            <v>0</v>
          </cell>
          <cell r="AB36" t="str">
            <v>0</v>
          </cell>
          <cell r="AD36" t="str">
            <v>0</v>
          </cell>
          <cell r="AE36" t="str">
            <v>0</v>
          </cell>
          <cell r="AF36" t="str">
            <v>0</v>
          </cell>
          <cell r="AG36" t="str">
            <v>0</v>
          </cell>
          <cell r="AH36" t="str">
            <v>0</v>
          </cell>
          <cell r="AI36" t="str">
            <v>0</v>
          </cell>
          <cell r="AJ36" t="str">
            <v>0</v>
          </cell>
          <cell r="AK36" t="str">
            <v>0</v>
          </cell>
          <cell r="AL36" t="str">
            <v>0</v>
          </cell>
          <cell r="AM36" t="str">
            <v>0</v>
          </cell>
          <cell r="AN36" t="str">
            <v>0</v>
          </cell>
          <cell r="AO36" t="str">
            <v>0</v>
          </cell>
          <cell r="AP36" t="str">
            <v>0</v>
          </cell>
          <cell r="AR36" t="str">
            <v>0</v>
          </cell>
          <cell r="AS36" t="str">
            <v>0</v>
          </cell>
          <cell r="AT36" t="str">
            <v>0</v>
          </cell>
          <cell r="AU36" t="str">
            <v>0</v>
          </cell>
          <cell r="AV36" t="str">
            <v>0</v>
          </cell>
          <cell r="AW36" t="str">
            <v>0</v>
          </cell>
          <cell r="AX36" t="str">
            <v>0</v>
          </cell>
          <cell r="AY36" t="str">
            <v>0</v>
          </cell>
          <cell r="AZ36" t="str">
            <v>0</v>
          </cell>
          <cell r="BA36" t="str">
            <v>0</v>
          </cell>
          <cell r="BB36" t="str">
            <v>0</v>
          </cell>
          <cell r="BC36" t="str">
            <v>0</v>
          </cell>
          <cell r="BD36" t="str">
            <v>0</v>
          </cell>
          <cell r="BF36" t="str">
            <v>0</v>
          </cell>
          <cell r="BG36" t="str">
            <v>0</v>
          </cell>
          <cell r="BH36" t="str">
            <v>0</v>
          </cell>
          <cell r="BI36" t="str">
            <v>0</v>
          </cell>
          <cell r="BJ36" t="str">
            <v>0</v>
          </cell>
          <cell r="BK36" t="str">
            <v>0</v>
          </cell>
          <cell r="BL36" t="str">
            <v>0</v>
          </cell>
          <cell r="BM36" t="str">
            <v>0</v>
          </cell>
          <cell r="BN36" t="str">
            <v>0</v>
          </cell>
          <cell r="BO36" t="str">
            <v>0</v>
          </cell>
          <cell r="BP36" t="str">
            <v>0</v>
          </cell>
          <cell r="BQ36" t="str">
            <v>0</v>
          </cell>
          <cell r="BR36" t="str">
            <v>0</v>
          </cell>
          <cell r="BT36" t="str">
            <v>0</v>
          </cell>
          <cell r="BU36" t="str">
            <v>0</v>
          </cell>
          <cell r="BV36" t="str">
            <v>0</v>
          </cell>
          <cell r="BW36" t="str">
            <v>0</v>
          </cell>
          <cell r="BX36" t="str">
            <v>0</v>
          </cell>
          <cell r="BY36" t="str">
            <v>0</v>
          </cell>
          <cell r="BZ36" t="str">
            <v>0</v>
          </cell>
          <cell r="CA36" t="str">
            <v>0</v>
          </cell>
          <cell r="CB36" t="str">
            <v>0</v>
          </cell>
          <cell r="CC36" t="str">
            <v>0</v>
          </cell>
          <cell r="CD36" t="str">
            <v>0</v>
          </cell>
          <cell r="CE36" t="str">
            <v>0</v>
          </cell>
          <cell r="CF36" t="str">
            <v>0</v>
          </cell>
          <cell r="CH36" t="str">
            <v>0</v>
          </cell>
          <cell r="CI36" t="str">
            <v>0</v>
          </cell>
          <cell r="CJ36" t="str">
            <v>0</v>
          </cell>
          <cell r="CK36" t="str">
            <v>0</v>
          </cell>
          <cell r="CL36" t="str">
            <v>0</v>
          </cell>
          <cell r="CM36" t="str">
            <v>0</v>
          </cell>
          <cell r="CN36" t="str">
            <v>0</v>
          </cell>
          <cell r="CO36" t="str">
            <v>0</v>
          </cell>
          <cell r="CP36" t="str">
            <v>0</v>
          </cell>
          <cell r="CQ36" t="str">
            <v>0</v>
          </cell>
          <cell r="CR36" t="str">
            <v>0</v>
          </cell>
          <cell r="CS36" t="str">
            <v>0</v>
          </cell>
          <cell r="CT36" t="str">
            <v>0</v>
          </cell>
          <cell r="CV36" t="str">
            <v>0</v>
          </cell>
          <cell r="CW36" t="str">
            <v>0</v>
          </cell>
          <cell r="CX36" t="str">
            <v>0</v>
          </cell>
          <cell r="CY36" t="str">
            <v>0</v>
          </cell>
          <cell r="CZ36" t="str">
            <v>0</v>
          </cell>
          <cell r="DA36" t="str">
            <v>0</v>
          </cell>
          <cell r="DB36" t="str">
            <v>0</v>
          </cell>
          <cell r="DC36" t="str">
            <v>0</v>
          </cell>
          <cell r="DD36" t="str">
            <v>0</v>
          </cell>
          <cell r="DE36" t="str">
            <v>0</v>
          </cell>
          <cell r="DF36" t="str">
            <v>0</v>
          </cell>
          <cell r="DG36" t="str">
            <v>0</v>
          </cell>
          <cell r="DH36" t="str">
            <v>0</v>
          </cell>
          <cell r="DJ36" t="str">
            <v>0</v>
          </cell>
          <cell r="DK36" t="str">
            <v>0</v>
          </cell>
          <cell r="DL36" t="str">
            <v>0</v>
          </cell>
          <cell r="DM36" t="str">
            <v>0</v>
          </cell>
          <cell r="DN36" t="str">
            <v>0</v>
          </cell>
          <cell r="DO36" t="str">
            <v>0</v>
          </cell>
          <cell r="DP36" t="str">
            <v>0</v>
          </cell>
          <cell r="DQ36" t="str">
            <v>0</v>
          </cell>
          <cell r="DR36" t="str">
            <v>0</v>
          </cell>
          <cell r="DS36" t="str">
            <v>0</v>
          </cell>
          <cell r="DT36" t="str">
            <v>0</v>
          </cell>
          <cell r="DU36" t="str">
            <v>0</v>
          </cell>
          <cell r="DV36" t="str">
            <v>0</v>
          </cell>
          <cell r="DX36" t="str">
            <v>0</v>
          </cell>
          <cell r="DY36" t="str">
            <v>0</v>
          </cell>
          <cell r="DZ36" t="str">
            <v>0</v>
          </cell>
          <cell r="EA36" t="str">
            <v>0</v>
          </cell>
          <cell r="EB36" t="str">
            <v>0</v>
          </cell>
          <cell r="EC36" t="str">
            <v>0</v>
          </cell>
          <cell r="ED36" t="str">
            <v>0</v>
          </cell>
          <cell r="EE36" t="str">
            <v>0</v>
          </cell>
          <cell r="EF36" t="str">
            <v>0</v>
          </cell>
          <cell r="EG36" t="str">
            <v>0</v>
          </cell>
          <cell r="EH36" t="str">
            <v>0</v>
          </cell>
          <cell r="EI36" t="str">
            <v>0</v>
          </cell>
          <cell r="EJ36" t="str">
            <v>0</v>
          </cell>
          <cell r="EL36" t="str">
            <v>0</v>
          </cell>
          <cell r="EM36" t="str">
            <v>0</v>
          </cell>
          <cell r="EN36" t="str">
            <v>0</v>
          </cell>
          <cell r="EO36" t="str">
            <v>0</v>
          </cell>
          <cell r="EP36" t="str">
            <v>0</v>
          </cell>
          <cell r="EQ36" t="str">
            <v>0</v>
          </cell>
          <cell r="ER36" t="str">
            <v>0</v>
          </cell>
          <cell r="ES36" t="str">
            <v>0</v>
          </cell>
          <cell r="ET36" t="str">
            <v>0</v>
          </cell>
          <cell r="EU36" t="str">
            <v>0</v>
          </cell>
          <cell r="EV36" t="str">
            <v>0</v>
          </cell>
          <cell r="EW36" t="str">
            <v>0</v>
          </cell>
          <cell r="EX36" t="str">
            <v>0</v>
          </cell>
          <cell r="EZ36" t="str">
            <v>0</v>
          </cell>
          <cell r="FA36" t="str">
            <v>0</v>
          </cell>
          <cell r="FB36" t="str">
            <v>0</v>
          </cell>
          <cell r="FC36" t="str">
            <v>0</v>
          </cell>
          <cell r="FD36" t="str">
            <v>0</v>
          </cell>
          <cell r="FE36" t="str">
            <v>0</v>
          </cell>
          <cell r="FF36" t="str">
            <v>0</v>
          </cell>
          <cell r="FG36" t="str">
            <v>0</v>
          </cell>
          <cell r="FH36" t="str">
            <v>0</v>
          </cell>
          <cell r="FI36" t="str">
            <v>0</v>
          </cell>
          <cell r="FJ36" t="str">
            <v>0</v>
          </cell>
          <cell r="FK36" t="str">
            <v>0</v>
          </cell>
          <cell r="FL36" t="str">
            <v>0</v>
          </cell>
          <cell r="FN36" t="str">
            <v>0</v>
          </cell>
          <cell r="FO36" t="str">
            <v>0</v>
          </cell>
          <cell r="FP36" t="str">
            <v>0</v>
          </cell>
          <cell r="FQ36" t="str">
            <v>0</v>
          </cell>
          <cell r="FR36" t="str">
            <v>0</v>
          </cell>
          <cell r="FS36" t="str">
            <v>0</v>
          </cell>
          <cell r="FT36" t="str">
            <v>0</v>
          </cell>
          <cell r="FU36" t="str">
            <v>0</v>
          </cell>
          <cell r="FV36" t="str">
            <v>0</v>
          </cell>
          <cell r="FW36" t="str">
            <v>0</v>
          </cell>
          <cell r="FX36" t="str">
            <v>0</v>
          </cell>
          <cell r="FY36" t="str">
            <v>0</v>
          </cell>
          <cell r="FZ36" t="str">
            <v>0</v>
          </cell>
          <cell r="GB36" t="str">
            <v>0</v>
          </cell>
          <cell r="GC36" t="str">
            <v>0</v>
          </cell>
          <cell r="GD36" t="str">
            <v>0</v>
          </cell>
          <cell r="GE36" t="str">
            <v>0</v>
          </cell>
          <cell r="GF36" t="str">
            <v>0</v>
          </cell>
          <cell r="GG36" t="str">
            <v>0</v>
          </cell>
          <cell r="GH36" t="str">
            <v>0</v>
          </cell>
          <cell r="GI36" t="str">
            <v>0</v>
          </cell>
          <cell r="GJ36" t="str">
            <v>0</v>
          </cell>
          <cell r="GK36" t="str">
            <v>0</v>
          </cell>
          <cell r="GL36" t="str">
            <v>0</v>
          </cell>
          <cell r="GM36" t="str">
            <v>0</v>
          </cell>
          <cell r="GN36" t="str">
            <v>0</v>
          </cell>
        </row>
        <row r="37">
          <cell r="A37" t="str">
            <v>Depreciation Expense - Depreciation-Buildi 4030-30013</v>
          </cell>
          <cell r="B37" t="str">
            <v>0</v>
          </cell>
          <cell r="C37" t="str">
            <v>0</v>
          </cell>
          <cell r="D37" t="str">
            <v>0</v>
          </cell>
          <cell r="E37" t="str">
            <v>0</v>
          </cell>
          <cell r="F37" t="str">
            <v>0</v>
          </cell>
          <cell r="G37" t="str">
            <v>0</v>
          </cell>
          <cell r="H37" t="str">
            <v>0</v>
          </cell>
          <cell r="I37" t="str">
            <v>0</v>
          </cell>
          <cell r="J37" t="str">
            <v>0</v>
          </cell>
          <cell r="K37" t="str">
            <v>0</v>
          </cell>
          <cell r="L37" t="str">
            <v>0</v>
          </cell>
          <cell r="M37" t="str">
            <v>0</v>
          </cell>
          <cell r="N37" t="str">
            <v>0</v>
          </cell>
          <cell r="P37" t="str">
            <v>0</v>
          </cell>
          <cell r="Q37" t="str">
            <v>0</v>
          </cell>
          <cell r="R37" t="str">
            <v>0</v>
          </cell>
          <cell r="S37" t="str">
            <v>0</v>
          </cell>
          <cell r="T37" t="str">
            <v>0</v>
          </cell>
          <cell r="U37" t="str">
            <v>0</v>
          </cell>
          <cell r="V37" t="str">
            <v>0</v>
          </cell>
          <cell r="W37" t="str">
            <v>0</v>
          </cell>
          <cell r="X37" t="str">
            <v>0</v>
          </cell>
          <cell r="Y37" t="str">
            <v>0</v>
          </cell>
          <cell r="Z37" t="str">
            <v>0</v>
          </cell>
          <cell r="AA37" t="str">
            <v>0</v>
          </cell>
          <cell r="AB37" t="str">
            <v>0</v>
          </cell>
          <cell r="AD37" t="str">
            <v>0</v>
          </cell>
          <cell r="AE37" t="str">
            <v>0</v>
          </cell>
          <cell r="AF37" t="str">
            <v>0</v>
          </cell>
          <cell r="AG37" t="str">
            <v>0</v>
          </cell>
          <cell r="AH37" t="str">
            <v>0</v>
          </cell>
          <cell r="AI37" t="str">
            <v>0</v>
          </cell>
          <cell r="AJ37" t="str">
            <v>0</v>
          </cell>
          <cell r="AK37" t="str">
            <v>0</v>
          </cell>
          <cell r="AL37" t="str">
            <v>0</v>
          </cell>
          <cell r="AM37" t="str">
            <v>0</v>
          </cell>
          <cell r="AN37" t="str">
            <v>0</v>
          </cell>
          <cell r="AO37" t="str">
            <v>0</v>
          </cell>
          <cell r="AP37" t="str">
            <v>0</v>
          </cell>
          <cell r="AR37" t="str">
            <v>0</v>
          </cell>
          <cell r="AS37" t="str">
            <v>0</v>
          </cell>
          <cell r="AT37" t="str">
            <v>0</v>
          </cell>
          <cell r="AU37" t="str">
            <v>0</v>
          </cell>
          <cell r="AV37" t="str">
            <v>0</v>
          </cell>
          <cell r="AW37" t="str">
            <v>0</v>
          </cell>
          <cell r="AX37" t="str">
            <v>0</v>
          </cell>
          <cell r="AY37" t="str">
            <v>0</v>
          </cell>
          <cell r="AZ37" t="str">
            <v>0</v>
          </cell>
          <cell r="BA37" t="str">
            <v>0</v>
          </cell>
          <cell r="BB37" t="str">
            <v>0</v>
          </cell>
          <cell r="BC37" t="str">
            <v>0</v>
          </cell>
          <cell r="BD37" t="str">
            <v>0</v>
          </cell>
          <cell r="BF37" t="str">
            <v>0</v>
          </cell>
          <cell r="BG37" t="str">
            <v>0</v>
          </cell>
          <cell r="BH37" t="str">
            <v>0</v>
          </cell>
          <cell r="BI37" t="str">
            <v>0</v>
          </cell>
          <cell r="BJ37" t="str">
            <v>0</v>
          </cell>
          <cell r="BK37" t="str">
            <v>0</v>
          </cell>
          <cell r="BL37" t="str">
            <v>0</v>
          </cell>
          <cell r="BM37" t="str">
            <v>0</v>
          </cell>
          <cell r="BN37" t="str">
            <v>0</v>
          </cell>
          <cell r="BO37" t="str">
            <v>0</v>
          </cell>
          <cell r="BP37" t="str">
            <v>0</v>
          </cell>
          <cell r="BQ37" t="str">
            <v>0</v>
          </cell>
          <cell r="BR37" t="str">
            <v>0</v>
          </cell>
          <cell r="BT37" t="str">
            <v>0</v>
          </cell>
          <cell r="BU37" t="str">
            <v>0</v>
          </cell>
          <cell r="BV37" t="str">
            <v>0</v>
          </cell>
          <cell r="BW37" t="str">
            <v>0</v>
          </cell>
          <cell r="BX37" t="str">
            <v>0</v>
          </cell>
          <cell r="BY37" t="str">
            <v>0</v>
          </cell>
          <cell r="BZ37" t="str">
            <v>0</v>
          </cell>
          <cell r="CA37" t="str">
            <v>0</v>
          </cell>
          <cell r="CB37" t="str">
            <v>0</v>
          </cell>
          <cell r="CC37" t="str">
            <v>0</v>
          </cell>
          <cell r="CD37" t="str">
            <v>0</v>
          </cell>
          <cell r="CE37" t="str">
            <v>0</v>
          </cell>
          <cell r="CF37" t="str">
            <v>0</v>
          </cell>
          <cell r="CH37" t="str">
            <v>0</v>
          </cell>
          <cell r="CI37" t="str">
            <v>0</v>
          </cell>
          <cell r="CJ37" t="str">
            <v>0</v>
          </cell>
          <cell r="CK37" t="str">
            <v>0</v>
          </cell>
          <cell r="CL37" t="str">
            <v>0</v>
          </cell>
          <cell r="CM37" t="str">
            <v>0</v>
          </cell>
          <cell r="CN37" t="str">
            <v>0</v>
          </cell>
          <cell r="CO37" t="str">
            <v>0</v>
          </cell>
          <cell r="CP37" t="str">
            <v>0</v>
          </cell>
          <cell r="CQ37" t="str">
            <v>0</v>
          </cell>
          <cell r="CR37" t="str">
            <v>0</v>
          </cell>
          <cell r="CS37" t="str">
            <v>0</v>
          </cell>
          <cell r="CT37" t="str">
            <v>0</v>
          </cell>
          <cell r="CV37" t="str">
            <v>0</v>
          </cell>
          <cell r="CW37" t="str">
            <v>0</v>
          </cell>
          <cell r="CX37" t="str">
            <v>0</v>
          </cell>
          <cell r="CY37" t="str">
            <v>0</v>
          </cell>
          <cell r="CZ37" t="str">
            <v>0</v>
          </cell>
          <cell r="DA37" t="str">
            <v>0</v>
          </cell>
          <cell r="DB37" t="str">
            <v>0</v>
          </cell>
          <cell r="DC37" t="str">
            <v>0</v>
          </cell>
          <cell r="DD37" t="str">
            <v>0</v>
          </cell>
          <cell r="DE37" t="str">
            <v>0</v>
          </cell>
          <cell r="DF37" t="str">
            <v>0</v>
          </cell>
          <cell r="DG37" t="str">
            <v>0</v>
          </cell>
          <cell r="DH37" t="str">
            <v>0</v>
          </cell>
          <cell r="DJ37" t="str">
            <v>0</v>
          </cell>
          <cell r="DK37" t="str">
            <v>0</v>
          </cell>
          <cell r="DL37" t="str">
            <v>0</v>
          </cell>
          <cell r="DM37" t="str">
            <v>0</v>
          </cell>
          <cell r="DN37" t="str">
            <v>0</v>
          </cell>
          <cell r="DO37" t="str">
            <v>0</v>
          </cell>
          <cell r="DP37" t="str">
            <v>0</v>
          </cell>
          <cell r="DQ37" t="str">
            <v>0</v>
          </cell>
          <cell r="DR37" t="str">
            <v>0</v>
          </cell>
          <cell r="DS37" t="str">
            <v>0</v>
          </cell>
          <cell r="DT37" t="str">
            <v>0</v>
          </cell>
          <cell r="DU37" t="str">
            <v>0</v>
          </cell>
          <cell r="DV37" t="str">
            <v>0</v>
          </cell>
          <cell r="DX37" t="str">
            <v>0</v>
          </cell>
          <cell r="DY37" t="str">
            <v>0</v>
          </cell>
          <cell r="DZ37" t="str">
            <v>0</v>
          </cell>
          <cell r="EA37" t="str">
            <v>0</v>
          </cell>
          <cell r="EB37" t="str">
            <v>0</v>
          </cell>
          <cell r="EC37" t="str">
            <v>0</v>
          </cell>
          <cell r="ED37" t="str">
            <v>0</v>
          </cell>
          <cell r="EE37" t="str">
            <v>0</v>
          </cell>
          <cell r="EF37" t="str">
            <v>0</v>
          </cell>
          <cell r="EG37" t="str">
            <v>0</v>
          </cell>
          <cell r="EH37" t="str">
            <v>0</v>
          </cell>
          <cell r="EI37" t="str">
            <v>0</v>
          </cell>
          <cell r="EJ37" t="str">
            <v>0</v>
          </cell>
          <cell r="EL37" t="str">
            <v>0</v>
          </cell>
          <cell r="EM37" t="str">
            <v>0</v>
          </cell>
          <cell r="EN37" t="str">
            <v>0</v>
          </cell>
          <cell r="EO37" t="str">
            <v>0</v>
          </cell>
          <cell r="EP37" t="str">
            <v>0</v>
          </cell>
          <cell r="EQ37" t="str">
            <v>0</v>
          </cell>
          <cell r="ER37" t="str">
            <v>0</v>
          </cell>
          <cell r="ES37" t="str">
            <v>0</v>
          </cell>
          <cell r="ET37" t="str">
            <v>0</v>
          </cell>
          <cell r="EU37" t="str">
            <v>0</v>
          </cell>
          <cell r="EV37" t="str">
            <v>0</v>
          </cell>
          <cell r="EW37" t="str">
            <v>0</v>
          </cell>
          <cell r="EX37" t="str">
            <v>0</v>
          </cell>
          <cell r="EZ37" t="str">
            <v>0</v>
          </cell>
          <cell r="FA37" t="str">
            <v>0</v>
          </cell>
          <cell r="FB37" t="str">
            <v>0</v>
          </cell>
          <cell r="FC37" t="str">
            <v>0</v>
          </cell>
          <cell r="FD37" t="str">
            <v>0</v>
          </cell>
          <cell r="FE37" t="str">
            <v>0</v>
          </cell>
          <cell r="FF37" t="str">
            <v>0</v>
          </cell>
          <cell r="FG37" t="str">
            <v>0</v>
          </cell>
          <cell r="FH37" t="str">
            <v>0</v>
          </cell>
          <cell r="FI37" t="str">
            <v>0</v>
          </cell>
          <cell r="FJ37" t="str">
            <v>0</v>
          </cell>
          <cell r="FK37" t="str">
            <v>0</v>
          </cell>
          <cell r="FL37" t="str">
            <v>0</v>
          </cell>
          <cell r="FN37" t="str">
            <v>0</v>
          </cell>
          <cell r="FO37" t="str">
            <v>0</v>
          </cell>
          <cell r="FP37" t="str">
            <v>0</v>
          </cell>
          <cell r="FQ37" t="str">
            <v>0</v>
          </cell>
          <cell r="FR37" t="str">
            <v>0</v>
          </cell>
          <cell r="FS37" t="str">
            <v>0</v>
          </cell>
          <cell r="FT37" t="str">
            <v>0</v>
          </cell>
          <cell r="FU37" t="str">
            <v>0</v>
          </cell>
          <cell r="FV37" t="str">
            <v>0</v>
          </cell>
          <cell r="FW37" t="str">
            <v>0</v>
          </cell>
          <cell r="FX37" t="str">
            <v>0</v>
          </cell>
          <cell r="FY37" t="str">
            <v>0</v>
          </cell>
          <cell r="FZ37" t="str">
            <v>0</v>
          </cell>
          <cell r="GB37" t="str">
            <v>0</v>
          </cell>
          <cell r="GC37" t="str">
            <v>0</v>
          </cell>
          <cell r="GD37" t="str">
            <v>0</v>
          </cell>
          <cell r="GE37" t="str">
            <v>0</v>
          </cell>
          <cell r="GF37" t="str">
            <v>0</v>
          </cell>
          <cell r="GG37" t="str">
            <v>0</v>
          </cell>
          <cell r="GH37" t="str">
            <v>0</v>
          </cell>
          <cell r="GI37" t="str">
            <v>0</v>
          </cell>
          <cell r="GJ37" t="str">
            <v>0</v>
          </cell>
          <cell r="GK37" t="str">
            <v>0</v>
          </cell>
          <cell r="GL37" t="str">
            <v>0</v>
          </cell>
          <cell r="GM37" t="str">
            <v>0</v>
          </cell>
          <cell r="GN37" t="str">
            <v>0</v>
          </cell>
        </row>
        <row r="38">
          <cell r="A38" t="str">
            <v>Depreciation Expense - Depreciation-Office 4030-30014</v>
          </cell>
          <cell r="B38" t="str">
            <v>0</v>
          </cell>
          <cell r="C38" t="str">
            <v>0</v>
          </cell>
          <cell r="D38" t="str">
            <v>0</v>
          </cell>
          <cell r="E38" t="str">
            <v>0</v>
          </cell>
          <cell r="F38" t="str">
            <v>0</v>
          </cell>
          <cell r="G38" t="str">
            <v>0</v>
          </cell>
          <cell r="H38" t="str">
            <v>0</v>
          </cell>
          <cell r="I38" t="str">
            <v>0</v>
          </cell>
          <cell r="J38" t="str">
            <v>0</v>
          </cell>
          <cell r="K38" t="str">
            <v>0</v>
          </cell>
          <cell r="L38" t="str">
            <v>0</v>
          </cell>
          <cell r="M38" t="str">
            <v>0</v>
          </cell>
          <cell r="N38" t="str">
            <v>0</v>
          </cell>
          <cell r="P38" t="str">
            <v>0</v>
          </cell>
          <cell r="Q38" t="str">
            <v>0</v>
          </cell>
          <cell r="R38" t="str">
            <v>0</v>
          </cell>
          <cell r="S38" t="str">
            <v>0</v>
          </cell>
          <cell r="T38" t="str">
            <v>0</v>
          </cell>
          <cell r="U38" t="str">
            <v>0</v>
          </cell>
          <cell r="V38" t="str">
            <v>0</v>
          </cell>
          <cell r="W38" t="str">
            <v>0</v>
          </cell>
          <cell r="X38" t="str">
            <v>0</v>
          </cell>
          <cell r="Y38" t="str">
            <v>0</v>
          </cell>
          <cell r="Z38" t="str">
            <v>0</v>
          </cell>
          <cell r="AA38" t="str">
            <v>0</v>
          </cell>
          <cell r="AB38" t="str">
            <v>0</v>
          </cell>
          <cell r="AD38" t="str">
            <v>0</v>
          </cell>
          <cell r="AE38" t="str">
            <v>0</v>
          </cell>
          <cell r="AF38" t="str">
            <v>0</v>
          </cell>
          <cell r="AG38" t="str">
            <v>0</v>
          </cell>
          <cell r="AH38" t="str">
            <v>0</v>
          </cell>
          <cell r="AI38" t="str">
            <v>0</v>
          </cell>
          <cell r="AJ38" t="str">
            <v>0</v>
          </cell>
          <cell r="AK38" t="str">
            <v>0</v>
          </cell>
          <cell r="AL38" t="str">
            <v>0</v>
          </cell>
          <cell r="AM38" t="str">
            <v>0</v>
          </cell>
          <cell r="AN38" t="str">
            <v>0</v>
          </cell>
          <cell r="AO38" t="str">
            <v>0</v>
          </cell>
          <cell r="AP38" t="str">
            <v>0</v>
          </cell>
          <cell r="AR38" t="str">
            <v>0</v>
          </cell>
          <cell r="AS38" t="str">
            <v>0</v>
          </cell>
          <cell r="AT38" t="str">
            <v>0</v>
          </cell>
          <cell r="AU38" t="str">
            <v>0</v>
          </cell>
          <cell r="AV38" t="str">
            <v>0</v>
          </cell>
          <cell r="AW38" t="str">
            <v>0</v>
          </cell>
          <cell r="AX38" t="str">
            <v>0</v>
          </cell>
          <cell r="AY38" t="str">
            <v>0</v>
          </cell>
          <cell r="AZ38" t="str">
            <v>0</v>
          </cell>
          <cell r="BA38" t="str">
            <v>0</v>
          </cell>
          <cell r="BB38" t="str">
            <v>0</v>
          </cell>
          <cell r="BC38" t="str">
            <v>0</v>
          </cell>
          <cell r="BD38" t="str">
            <v>0</v>
          </cell>
          <cell r="BF38" t="str">
            <v>0</v>
          </cell>
          <cell r="BG38" t="str">
            <v>0</v>
          </cell>
          <cell r="BH38" t="str">
            <v>0</v>
          </cell>
          <cell r="BI38" t="str">
            <v>0</v>
          </cell>
          <cell r="BJ38" t="str">
            <v>0</v>
          </cell>
          <cell r="BK38" t="str">
            <v>0</v>
          </cell>
          <cell r="BL38" t="str">
            <v>0</v>
          </cell>
          <cell r="BM38" t="str">
            <v>0</v>
          </cell>
          <cell r="BN38" t="str">
            <v>0</v>
          </cell>
          <cell r="BO38" t="str">
            <v>0</v>
          </cell>
          <cell r="BP38" t="str">
            <v>0</v>
          </cell>
          <cell r="BQ38" t="str">
            <v>0</v>
          </cell>
          <cell r="BR38" t="str">
            <v>0</v>
          </cell>
          <cell r="BT38" t="str">
            <v>0</v>
          </cell>
          <cell r="BU38" t="str">
            <v>0</v>
          </cell>
          <cell r="BV38" t="str">
            <v>0</v>
          </cell>
          <cell r="BW38" t="str">
            <v>0</v>
          </cell>
          <cell r="BX38" t="str">
            <v>0</v>
          </cell>
          <cell r="BY38" t="str">
            <v>0</v>
          </cell>
          <cell r="BZ38" t="str">
            <v>0</v>
          </cell>
          <cell r="CA38" t="str">
            <v>0</v>
          </cell>
          <cell r="CB38" t="str">
            <v>0</v>
          </cell>
          <cell r="CC38" t="str">
            <v>0</v>
          </cell>
          <cell r="CD38" t="str">
            <v>0</v>
          </cell>
          <cell r="CE38" t="str">
            <v>0</v>
          </cell>
          <cell r="CF38" t="str">
            <v>0</v>
          </cell>
          <cell r="CH38" t="str">
            <v>0</v>
          </cell>
          <cell r="CI38" t="str">
            <v>0</v>
          </cell>
          <cell r="CJ38" t="str">
            <v>0</v>
          </cell>
          <cell r="CK38" t="str">
            <v>0</v>
          </cell>
          <cell r="CL38" t="str">
            <v>0</v>
          </cell>
          <cell r="CM38" t="str">
            <v>0</v>
          </cell>
          <cell r="CN38" t="str">
            <v>0</v>
          </cell>
          <cell r="CO38" t="str">
            <v>0</v>
          </cell>
          <cell r="CP38" t="str">
            <v>0</v>
          </cell>
          <cell r="CQ38" t="str">
            <v>0</v>
          </cell>
          <cell r="CR38" t="str">
            <v>0</v>
          </cell>
          <cell r="CS38" t="str">
            <v>0</v>
          </cell>
          <cell r="CT38" t="str">
            <v>0</v>
          </cell>
          <cell r="CV38" t="str">
            <v>0</v>
          </cell>
          <cell r="CW38" t="str">
            <v>0</v>
          </cell>
          <cell r="CX38" t="str">
            <v>0</v>
          </cell>
          <cell r="CY38" t="str">
            <v>0</v>
          </cell>
          <cell r="CZ38" t="str">
            <v>0</v>
          </cell>
          <cell r="DA38" t="str">
            <v>0</v>
          </cell>
          <cell r="DB38" t="str">
            <v>0</v>
          </cell>
          <cell r="DC38" t="str">
            <v>0</v>
          </cell>
          <cell r="DD38" t="str">
            <v>0</v>
          </cell>
          <cell r="DE38" t="str">
            <v>0</v>
          </cell>
          <cell r="DF38" t="str">
            <v>0</v>
          </cell>
          <cell r="DG38" t="str">
            <v>0</v>
          </cell>
          <cell r="DH38" t="str">
            <v>0</v>
          </cell>
          <cell r="DJ38" t="str">
            <v>0</v>
          </cell>
          <cell r="DK38" t="str">
            <v>0</v>
          </cell>
          <cell r="DL38" t="str">
            <v>0</v>
          </cell>
          <cell r="DM38" t="str">
            <v>0</v>
          </cell>
          <cell r="DN38" t="str">
            <v>0</v>
          </cell>
          <cell r="DO38" t="str">
            <v>0</v>
          </cell>
          <cell r="DP38" t="str">
            <v>0</v>
          </cell>
          <cell r="DQ38" t="str">
            <v>0</v>
          </cell>
          <cell r="DR38" t="str">
            <v>0</v>
          </cell>
          <cell r="DS38" t="str">
            <v>0</v>
          </cell>
          <cell r="DT38" t="str">
            <v>0</v>
          </cell>
          <cell r="DU38" t="str">
            <v>0</v>
          </cell>
          <cell r="DV38" t="str">
            <v>0</v>
          </cell>
          <cell r="DX38" t="str">
            <v>0</v>
          </cell>
          <cell r="DY38" t="str">
            <v>0</v>
          </cell>
          <cell r="DZ38" t="str">
            <v>0</v>
          </cell>
          <cell r="EA38" t="str">
            <v>0</v>
          </cell>
          <cell r="EB38" t="str">
            <v>0</v>
          </cell>
          <cell r="EC38" t="str">
            <v>0</v>
          </cell>
          <cell r="ED38" t="str">
            <v>0</v>
          </cell>
          <cell r="EE38" t="str">
            <v>0</v>
          </cell>
          <cell r="EF38" t="str">
            <v>0</v>
          </cell>
          <cell r="EG38" t="str">
            <v>0</v>
          </cell>
          <cell r="EH38" t="str">
            <v>0</v>
          </cell>
          <cell r="EI38" t="str">
            <v>0</v>
          </cell>
          <cell r="EJ38" t="str">
            <v>0</v>
          </cell>
          <cell r="EL38" t="str">
            <v>0</v>
          </cell>
          <cell r="EM38" t="str">
            <v>0</v>
          </cell>
          <cell r="EN38" t="str">
            <v>0</v>
          </cell>
          <cell r="EO38" t="str">
            <v>0</v>
          </cell>
          <cell r="EP38" t="str">
            <v>0</v>
          </cell>
          <cell r="EQ38" t="str">
            <v>0</v>
          </cell>
          <cell r="ER38" t="str">
            <v>0</v>
          </cell>
          <cell r="ES38" t="str">
            <v>0</v>
          </cell>
          <cell r="ET38" t="str">
            <v>0</v>
          </cell>
          <cell r="EU38" t="str">
            <v>0</v>
          </cell>
          <cell r="EV38" t="str">
            <v>0</v>
          </cell>
          <cell r="EW38" t="str">
            <v>0</v>
          </cell>
          <cell r="EX38" t="str">
            <v>0</v>
          </cell>
          <cell r="EZ38" t="str">
            <v>0</v>
          </cell>
          <cell r="FA38" t="str">
            <v>0</v>
          </cell>
          <cell r="FB38" t="str">
            <v>0</v>
          </cell>
          <cell r="FC38" t="str">
            <v>0</v>
          </cell>
          <cell r="FD38" t="str">
            <v>0</v>
          </cell>
          <cell r="FE38" t="str">
            <v>0</v>
          </cell>
          <cell r="FF38" t="str">
            <v>0</v>
          </cell>
          <cell r="FG38" t="str">
            <v>0</v>
          </cell>
          <cell r="FH38" t="str">
            <v>0</v>
          </cell>
          <cell r="FI38" t="str">
            <v>0</v>
          </cell>
          <cell r="FJ38" t="str">
            <v>0</v>
          </cell>
          <cell r="FK38" t="str">
            <v>0</v>
          </cell>
          <cell r="FL38" t="str">
            <v>0</v>
          </cell>
          <cell r="FN38" t="str">
            <v>0</v>
          </cell>
          <cell r="FO38" t="str">
            <v>0</v>
          </cell>
          <cell r="FP38" t="str">
            <v>0</v>
          </cell>
          <cell r="FQ38" t="str">
            <v>0</v>
          </cell>
          <cell r="FR38" t="str">
            <v>0</v>
          </cell>
          <cell r="FS38" t="str">
            <v>0</v>
          </cell>
          <cell r="FT38" t="str">
            <v>0</v>
          </cell>
          <cell r="FU38" t="str">
            <v>0</v>
          </cell>
          <cell r="FV38" t="str">
            <v>0</v>
          </cell>
          <cell r="FW38" t="str">
            <v>0</v>
          </cell>
          <cell r="FX38" t="str">
            <v>0</v>
          </cell>
          <cell r="FY38" t="str">
            <v>0</v>
          </cell>
          <cell r="FZ38" t="str">
            <v>0</v>
          </cell>
          <cell r="GB38" t="str">
            <v>0</v>
          </cell>
          <cell r="GC38" t="str">
            <v>0</v>
          </cell>
          <cell r="GD38" t="str">
            <v>0</v>
          </cell>
          <cell r="GE38" t="str">
            <v>0</v>
          </cell>
          <cell r="GF38" t="str">
            <v>0</v>
          </cell>
          <cell r="GG38" t="str">
            <v>0</v>
          </cell>
          <cell r="GH38" t="str">
            <v>0</v>
          </cell>
          <cell r="GI38" t="str">
            <v>0</v>
          </cell>
          <cell r="GJ38" t="str">
            <v>0</v>
          </cell>
          <cell r="GK38" t="str">
            <v>0</v>
          </cell>
          <cell r="GL38" t="str">
            <v>0</v>
          </cell>
          <cell r="GM38" t="str">
            <v>0</v>
          </cell>
          <cell r="GN38" t="str">
            <v>0</v>
          </cell>
        </row>
        <row r="39">
          <cell r="A39" t="str">
            <v>Depreciation Expense - Depreciation-Comm E 4030-30015</v>
          </cell>
          <cell r="B39" t="str">
            <v>0</v>
          </cell>
          <cell r="C39" t="str">
            <v>0</v>
          </cell>
          <cell r="D39" t="str">
            <v>0</v>
          </cell>
          <cell r="E39" t="str">
            <v>0</v>
          </cell>
          <cell r="F39" t="str">
            <v>0</v>
          </cell>
          <cell r="G39" t="str">
            <v>0</v>
          </cell>
          <cell r="H39" t="str">
            <v>0</v>
          </cell>
          <cell r="I39" t="str">
            <v>0</v>
          </cell>
          <cell r="J39" t="str">
            <v>0</v>
          </cell>
          <cell r="K39" t="str">
            <v>0</v>
          </cell>
          <cell r="L39" t="str">
            <v>0</v>
          </cell>
          <cell r="M39" t="str">
            <v>0</v>
          </cell>
          <cell r="N39" t="str">
            <v>0</v>
          </cell>
          <cell r="P39" t="str">
            <v>0</v>
          </cell>
          <cell r="Q39" t="str">
            <v>0</v>
          </cell>
          <cell r="R39" t="str">
            <v>0</v>
          </cell>
          <cell r="S39" t="str">
            <v>0</v>
          </cell>
          <cell r="T39" t="str">
            <v>0</v>
          </cell>
          <cell r="U39" t="str">
            <v>0</v>
          </cell>
          <cell r="V39" t="str">
            <v>0</v>
          </cell>
          <cell r="W39" t="str">
            <v>0</v>
          </cell>
          <cell r="X39" t="str">
            <v>0</v>
          </cell>
          <cell r="Y39" t="str">
            <v>0</v>
          </cell>
          <cell r="Z39" t="str">
            <v>0</v>
          </cell>
          <cell r="AA39" t="str">
            <v>0</v>
          </cell>
          <cell r="AB39" t="str">
            <v>0</v>
          </cell>
          <cell r="AD39" t="str">
            <v>0</v>
          </cell>
          <cell r="AE39" t="str">
            <v>0</v>
          </cell>
          <cell r="AF39" t="str">
            <v>0</v>
          </cell>
          <cell r="AG39" t="str">
            <v>0</v>
          </cell>
          <cell r="AH39" t="str">
            <v>0</v>
          </cell>
          <cell r="AI39" t="str">
            <v>0</v>
          </cell>
          <cell r="AJ39" t="str">
            <v>0</v>
          </cell>
          <cell r="AK39" t="str">
            <v>0</v>
          </cell>
          <cell r="AL39" t="str">
            <v>0</v>
          </cell>
          <cell r="AM39" t="str">
            <v>0</v>
          </cell>
          <cell r="AN39" t="str">
            <v>0</v>
          </cell>
          <cell r="AO39" t="str">
            <v>0</v>
          </cell>
          <cell r="AP39" t="str">
            <v>0</v>
          </cell>
          <cell r="AR39" t="str">
            <v>0</v>
          </cell>
          <cell r="AS39" t="str">
            <v>0</v>
          </cell>
          <cell r="AT39" t="str">
            <v>0</v>
          </cell>
          <cell r="AU39" t="str">
            <v>0</v>
          </cell>
          <cell r="AV39" t="str">
            <v>0</v>
          </cell>
          <cell r="AW39" t="str">
            <v>0</v>
          </cell>
          <cell r="AX39" t="str">
            <v>0</v>
          </cell>
          <cell r="AY39" t="str">
            <v>0</v>
          </cell>
          <cell r="AZ39" t="str">
            <v>0</v>
          </cell>
          <cell r="BA39" t="str">
            <v>0</v>
          </cell>
          <cell r="BB39" t="str">
            <v>0</v>
          </cell>
          <cell r="BC39" t="str">
            <v>0</v>
          </cell>
          <cell r="BD39" t="str">
            <v>0</v>
          </cell>
          <cell r="BF39" t="str">
            <v>0</v>
          </cell>
          <cell r="BG39" t="str">
            <v>0</v>
          </cell>
          <cell r="BH39" t="str">
            <v>0</v>
          </cell>
          <cell r="BI39" t="str">
            <v>0</v>
          </cell>
          <cell r="BJ39" t="str">
            <v>0</v>
          </cell>
          <cell r="BK39" t="str">
            <v>0</v>
          </cell>
          <cell r="BL39" t="str">
            <v>0</v>
          </cell>
          <cell r="BM39" t="str">
            <v>0</v>
          </cell>
          <cell r="BN39" t="str">
            <v>0</v>
          </cell>
          <cell r="BO39" t="str">
            <v>0</v>
          </cell>
          <cell r="BP39" t="str">
            <v>0</v>
          </cell>
          <cell r="BQ39" t="str">
            <v>0</v>
          </cell>
          <cell r="BR39" t="str">
            <v>0</v>
          </cell>
          <cell r="BT39" t="str">
            <v>0</v>
          </cell>
          <cell r="BU39" t="str">
            <v>0</v>
          </cell>
          <cell r="BV39" t="str">
            <v>0</v>
          </cell>
          <cell r="BW39" t="str">
            <v>0</v>
          </cell>
          <cell r="BX39" t="str">
            <v>0</v>
          </cell>
          <cell r="BY39" t="str">
            <v>0</v>
          </cell>
          <cell r="BZ39" t="str">
            <v>0</v>
          </cell>
          <cell r="CA39" t="str">
            <v>0</v>
          </cell>
          <cell r="CB39" t="str">
            <v>0</v>
          </cell>
          <cell r="CC39" t="str">
            <v>0</v>
          </cell>
          <cell r="CD39" t="str">
            <v>0</v>
          </cell>
          <cell r="CE39" t="str">
            <v>0</v>
          </cell>
          <cell r="CF39" t="str">
            <v>0</v>
          </cell>
          <cell r="CH39" t="str">
            <v>0</v>
          </cell>
          <cell r="CI39" t="str">
            <v>0</v>
          </cell>
          <cell r="CJ39" t="str">
            <v>0</v>
          </cell>
          <cell r="CK39" t="str">
            <v>0</v>
          </cell>
          <cell r="CL39" t="str">
            <v>0</v>
          </cell>
          <cell r="CM39" t="str">
            <v>0</v>
          </cell>
          <cell r="CN39" t="str">
            <v>0</v>
          </cell>
          <cell r="CO39" t="str">
            <v>0</v>
          </cell>
          <cell r="CP39" t="str">
            <v>0</v>
          </cell>
          <cell r="CQ39" t="str">
            <v>0</v>
          </cell>
          <cell r="CR39" t="str">
            <v>0</v>
          </cell>
          <cell r="CS39" t="str">
            <v>0</v>
          </cell>
          <cell r="CT39" t="str">
            <v>0</v>
          </cell>
          <cell r="CV39" t="str">
            <v>0</v>
          </cell>
          <cell r="CW39" t="str">
            <v>0</v>
          </cell>
          <cell r="CX39" t="str">
            <v>0</v>
          </cell>
          <cell r="CY39" t="str">
            <v>0</v>
          </cell>
          <cell r="CZ39" t="str">
            <v>0</v>
          </cell>
          <cell r="DA39" t="str">
            <v>0</v>
          </cell>
          <cell r="DB39" t="str">
            <v>0</v>
          </cell>
          <cell r="DC39" t="str">
            <v>0</v>
          </cell>
          <cell r="DD39" t="str">
            <v>0</v>
          </cell>
          <cell r="DE39" t="str">
            <v>0</v>
          </cell>
          <cell r="DF39" t="str">
            <v>0</v>
          </cell>
          <cell r="DG39" t="str">
            <v>0</v>
          </cell>
          <cell r="DH39" t="str">
            <v>0</v>
          </cell>
          <cell r="DJ39" t="str">
            <v>0</v>
          </cell>
          <cell r="DK39" t="str">
            <v>0</v>
          </cell>
          <cell r="DL39" t="str">
            <v>0</v>
          </cell>
          <cell r="DM39" t="str">
            <v>0</v>
          </cell>
          <cell r="DN39" t="str">
            <v>0</v>
          </cell>
          <cell r="DO39" t="str">
            <v>0</v>
          </cell>
          <cell r="DP39" t="str">
            <v>0</v>
          </cell>
          <cell r="DQ39" t="str">
            <v>0</v>
          </cell>
          <cell r="DR39" t="str">
            <v>0</v>
          </cell>
          <cell r="DS39" t="str">
            <v>0</v>
          </cell>
          <cell r="DT39" t="str">
            <v>0</v>
          </cell>
          <cell r="DU39" t="str">
            <v>0</v>
          </cell>
          <cell r="DV39" t="str">
            <v>0</v>
          </cell>
          <cell r="DX39" t="str">
            <v>0</v>
          </cell>
          <cell r="DY39" t="str">
            <v>0</v>
          </cell>
          <cell r="DZ39" t="str">
            <v>0</v>
          </cell>
          <cell r="EA39" t="str">
            <v>0</v>
          </cell>
          <cell r="EB39" t="str">
            <v>0</v>
          </cell>
          <cell r="EC39" t="str">
            <v>0</v>
          </cell>
          <cell r="ED39" t="str">
            <v>0</v>
          </cell>
          <cell r="EE39" t="str">
            <v>0</v>
          </cell>
          <cell r="EF39" t="str">
            <v>0</v>
          </cell>
          <cell r="EG39" t="str">
            <v>0</v>
          </cell>
          <cell r="EH39" t="str">
            <v>0</v>
          </cell>
          <cell r="EI39" t="str">
            <v>0</v>
          </cell>
          <cell r="EJ39" t="str">
            <v>0</v>
          </cell>
          <cell r="EL39" t="str">
            <v>0</v>
          </cell>
          <cell r="EM39" t="str">
            <v>0</v>
          </cell>
          <cell r="EN39" t="str">
            <v>0</v>
          </cell>
          <cell r="EO39" t="str">
            <v>0</v>
          </cell>
          <cell r="EP39" t="str">
            <v>0</v>
          </cell>
          <cell r="EQ39" t="str">
            <v>0</v>
          </cell>
          <cell r="ER39" t="str">
            <v>0</v>
          </cell>
          <cell r="ES39" t="str">
            <v>0</v>
          </cell>
          <cell r="ET39" t="str">
            <v>0</v>
          </cell>
          <cell r="EU39" t="str">
            <v>0</v>
          </cell>
          <cell r="EV39" t="str">
            <v>0</v>
          </cell>
          <cell r="EW39" t="str">
            <v>0</v>
          </cell>
          <cell r="EX39" t="str">
            <v>0</v>
          </cell>
          <cell r="EZ39" t="str">
            <v>0</v>
          </cell>
          <cell r="FA39" t="str">
            <v>0</v>
          </cell>
          <cell r="FB39" t="str">
            <v>0</v>
          </cell>
          <cell r="FC39" t="str">
            <v>0</v>
          </cell>
          <cell r="FD39" t="str">
            <v>0</v>
          </cell>
          <cell r="FE39" t="str">
            <v>0</v>
          </cell>
          <cell r="FF39" t="str">
            <v>0</v>
          </cell>
          <cell r="FG39" t="str">
            <v>0</v>
          </cell>
          <cell r="FH39" t="str">
            <v>0</v>
          </cell>
          <cell r="FI39" t="str">
            <v>0</v>
          </cell>
          <cell r="FJ39" t="str">
            <v>0</v>
          </cell>
          <cell r="FK39" t="str">
            <v>0</v>
          </cell>
          <cell r="FL39" t="str">
            <v>0</v>
          </cell>
          <cell r="FN39" t="str">
            <v>0</v>
          </cell>
          <cell r="FO39" t="str">
            <v>0</v>
          </cell>
          <cell r="FP39" t="str">
            <v>0</v>
          </cell>
          <cell r="FQ39" t="str">
            <v>0</v>
          </cell>
          <cell r="FR39" t="str">
            <v>0</v>
          </cell>
          <cell r="FS39" t="str">
            <v>0</v>
          </cell>
          <cell r="FT39" t="str">
            <v>0</v>
          </cell>
          <cell r="FU39" t="str">
            <v>0</v>
          </cell>
          <cell r="FV39" t="str">
            <v>0</v>
          </cell>
          <cell r="FW39" t="str">
            <v>0</v>
          </cell>
          <cell r="FX39" t="str">
            <v>0</v>
          </cell>
          <cell r="FY39" t="str">
            <v>0</v>
          </cell>
          <cell r="FZ39" t="str">
            <v>0</v>
          </cell>
          <cell r="GB39" t="str">
            <v>0</v>
          </cell>
          <cell r="GC39" t="str">
            <v>0</v>
          </cell>
          <cell r="GD39" t="str">
            <v>0</v>
          </cell>
          <cell r="GE39" t="str">
            <v>0</v>
          </cell>
          <cell r="GF39" t="str">
            <v>0</v>
          </cell>
          <cell r="GG39" t="str">
            <v>0</v>
          </cell>
          <cell r="GH39" t="str">
            <v>0</v>
          </cell>
          <cell r="GI39" t="str">
            <v>0</v>
          </cell>
          <cell r="GJ39" t="str">
            <v>0</v>
          </cell>
          <cell r="GK39" t="str">
            <v>0</v>
          </cell>
          <cell r="GL39" t="str">
            <v>0</v>
          </cell>
          <cell r="GM39" t="str">
            <v>0</v>
          </cell>
          <cell r="GN39" t="str">
            <v>0</v>
          </cell>
        </row>
        <row r="40">
          <cell r="A40" t="str">
            <v>Depreciation Expense - Vehicle Depreciatio 4030-30031</v>
          </cell>
          <cell r="B40" t="str">
            <v>0</v>
          </cell>
          <cell r="C40" t="str">
            <v>0</v>
          </cell>
          <cell r="D40" t="str">
            <v>0</v>
          </cell>
          <cell r="E40" t="str">
            <v>0</v>
          </cell>
          <cell r="F40" t="str">
            <v>0</v>
          </cell>
          <cell r="G40" t="str">
            <v>0</v>
          </cell>
          <cell r="H40" t="str">
            <v>0</v>
          </cell>
          <cell r="I40" t="str">
            <v>0</v>
          </cell>
          <cell r="J40" t="str">
            <v>0</v>
          </cell>
          <cell r="K40" t="str">
            <v>0</v>
          </cell>
          <cell r="L40" t="str">
            <v>0</v>
          </cell>
          <cell r="M40" t="str">
            <v>0</v>
          </cell>
          <cell r="N40" t="str">
            <v>0</v>
          </cell>
          <cell r="P40" t="str">
            <v>0</v>
          </cell>
          <cell r="Q40" t="str">
            <v>0</v>
          </cell>
          <cell r="R40" t="str">
            <v>0</v>
          </cell>
          <cell r="S40" t="str">
            <v>0</v>
          </cell>
          <cell r="T40" t="str">
            <v>0</v>
          </cell>
          <cell r="U40" t="str">
            <v>0</v>
          </cell>
          <cell r="V40" t="str">
            <v>0</v>
          </cell>
          <cell r="W40" t="str">
            <v>0</v>
          </cell>
          <cell r="X40" t="str">
            <v>0</v>
          </cell>
          <cell r="Y40" t="str">
            <v>0</v>
          </cell>
          <cell r="Z40" t="str">
            <v>0</v>
          </cell>
          <cell r="AA40" t="str">
            <v>0</v>
          </cell>
          <cell r="AB40" t="str">
            <v>0</v>
          </cell>
          <cell r="AD40" t="str">
            <v>0</v>
          </cell>
          <cell r="AE40" t="str">
            <v>0</v>
          </cell>
          <cell r="AF40" t="str">
            <v>0</v>
          </cell>
          <cell r="AG40" t="str">
            <v>0</v>
          </cell>
          <cell r="AH40" t="str">
            <v>0</v>
          </cell>
          <cell r="AI40" t="str">
            <v>0</v>
          </cell>
          <cell r="AJ40" t="str">
            <v>0</v>
          </cell>
          <cell r="AK40" t="str">
            <v>0</v>
          </cell>
          <cell r="AL40" t="str">
            <v>0</v>
          </cell>
          <cell r="AM40" t="str">
            <v>0</v>
          </cell>
          <cell r="AN40" t="str">
            <v>0</v>
          </cell>
          <cell r="AO40" t="str">
            <v>0</v>
          </cell>
          <cell r="AP40" t="str">
            <v>0</v>
          </cell>
          <cell r="AR40" t="str">
            <v>0</v>
          </cell>
          <cell r="AS40" t="str">
            <v>0</v>
          </cell>
          <cell r="AT40" t="str">
            <v>0</v>
          </cell>
          <cell r="AU40" t="str">
            <v>0</v>
          </cell>
          <cell r="AV40" t="str">
            <v>0</v>
          </cell>
          <cell r="AW40" t="str">
            <v>0</v>
          </cell>
          <cell r="AX40" t="str">
            <v>0</v>
          </cell>
          <cell r="AY40" t="str">
            <v>0</v>
          </cell>
          <cell r="AZ40" t="str">
            <v>0</v>
          </cell>
          <cell r="BA40" t="str">
            <v>0</v>
          </cell>
          <cell r="BB40" t="str">
            <v>0</v>
          </cell>
          <cell r="BC40" t="str">
            <v>0</v>
          </cell>
          <cell r="BD40" t="str">
            <v>0</v>
          </cell>
          <cell r="BF40" t="str">
            <v>0</v>
          </cell>
          <cell r="BG40" t="str">
            <v>0</v>
          </cell>
          <cell r="BH40" t="str">
            <v>0</v>
          </cell>
          <cell r="BI40" t="str">
            <v>0</v>
          </cell>
          <cell r="BJ40" t="str">
            <v>0</v>
          </cell>
          <cell r="BK40" t="str">
            <v>0</v>
          </cell>
          <cell r="BL40" t="str">
            <v>0</v>
          </cell>
          <cell r="BM40" t="str">
            <v>0</v>
          </cell>
          <cell r="BN40" t="str">
            <v>0</v>
          </cell>
          <cell r="BO40" t="str">
            <v>0</v>
          </cell>
          <cell r="BP40" t="str">
            <v>0</v>
          </cell>
          <cell r="BQ40" t="str">
            <v>0</v>
          </cell>
          <cell r="BR40" t="str">
            <v>0</v>
          </cell>
          <cell r="BT40" t="str">
            <v>0</v>
          </cell>
          <cell r="BU40" t="str">
            <v>0</v>
          </cell>
          <cell r="BV40" t="str">
            <v>0</v>
          </cell>
          <cell r="BW40" t="str">
            <v>0</v>
          </cell>
          <cell r="BX40" t="str">
            <v>0</v>
          </cell>
          <cell r="BY40" t="str">
            <v>0</v>
          </cell>
          <cell r="BZ40" t="str">
            <v>0</v>
          </cell>
          <cell r="CA40" t="str">
            <v>0</v>
          </cell>
          <cell r="CB40" t="str">
            <v>0</v>
          </cell>
          <cell r="CC40" t="str">
            <v>0</v>
          </cell>
          <cell r="CD40" t="str">
            <v>0</v>
          </cell>
          <cell r="CE40" t="str">
            <v>0</v>
          </cell>
          <cell r="CF40" t="str">
            <v>0</v>
          </cell>
          <cell r="CH40" t="str">
            <v>0</v>
          </cell>
          <cell r="CI40" t="str">
            <v>0</v>
          </cell>
          <cell r="CJ40" t="str">
            <v>0</v>
          </cell>
          <cell r="CK40" t="str">
            <v>0</v>
          </cell>
          <cell r="CL40" t="str">
            <v>0</v>
          </cell>
          <cell r="CM40" t="str">
            <v>0</v>
          </cell>
          <cell r="CN40" t="str">
            <v>0</v>
          </cell>
          <cell r="CO40" t="str">
            <v>0</v>
          </cell>
          <cell r="CP40" t="str">
            <v>0</v>
          </cell>
          <cell r="CQ40" t="str">
            <v>0</v>
          </cell>
          <cell r="CR40" t="str">
            <v>0</v>
          </cell>
          <cell r="CS40" t="str">
            <v>0</v>
          </cell>
          <cell r="CT40" t="str">
            <v>0</v>
          </cell>
          <cell r="CV40" t="str">
            <v>0</v>
          </cell>
          <cell r="CW40" t="str">
            <v>0</v>
          </cell>
          <cell r="CX40" t="str">
            <v>0</v>
          </cell>
          <cell r="CY40" t="str">
            <v>0</v>
          </cell>
          <cell r="CZ40" t="str">
            <v>0</v>
          </cell>
          <cell r="DA40" t="str">
            <v>0</v>
          </cell>
          <cell r="DB40" t="str">
            <v>0</v>
          </cell>
          <cell r="DC40" t="str">
            <v>0</v>
          </cell>
          <cell r="DD40" t="str">
            <v>0</v>
          </cell>
          <cell r="DE40" t="str">
            <v>0</v>
          </cell>
          <cell r="DF40" t="str">
            <v>0</v>
          </cell>
          <cell r="DG40" t="str">
            <v>0</v>
          </cell>
          <cell r="DH40" t="str">
            <v>0</v>
          </cell>
          <cell r="DJ40" t="str">
            <v>0</v>
          </cell>
          <cell r="DK40" t="str">
            <v>0</v>
          </cell>
          <cell r="DL40" t="str">
            <v>0</v>
          </cell>
          <cell r="DM40" t="str">
            <v>0</v>
          </cell>
          <cell r="DN40" t="str">
            <v>0</v>
          </cell>
          <cell r="DO40" t="str">
            <v>0</v>
          </cell>
          <cell r="DP40" t="str">
            <v>0</v>
          </cell>
          <cell r="DQ40" t="str">
            <v>0</v>
          </cell>
          <cell r="DR40" t="str">
            <v>0</v>
          </cell>
          <cell r="DS40" t="str">
            <v>0</v>
          </cell>
          <cell r="DT40" t="str">
            <v>0</v>
          </cell>
          <cell r="DU40" t="str">
            <v>0</v>
          </cell>
          <cell r="DV40" t="str">
            <v>0</v>
          </cell>
          <cell r="DX40" t="str">
            <v>0</v>
          </cell>
          <cell r="DY40" t="str">
            <v>0</v>
          </cell>
          <cell r="DZ40" t="str">
            <v>0</v>
          </cell>
          <cell r="EA40" t="str">
            <v>0</v>
          </cell>
          <cell r="EB40" t="str">
            <v>0</v>
          </cell>
          <cell r="EC40" t="str">
            <v>0</v>
          </cell>
          <cell r="ED40" t="str">
            <v>0</v>
          </cell>
          <cell r="EE40" t="str">
            <v>0</v>
          </cell>
          <cell r="EF40" t="str">
            <v>0</v>
          </cell>
          <cell r="EG40" t="str">
            <v>0</v>
          </cell>
          <cell r="EH40" t="str">
            <v>0</v>
          </cell>
          <cell r="EI40" t="str">
            <v>0</v>
          </cell>
          <cell r="EJ40" t="str">
            <v>0</v>
          </cell>
          <cell r="EL40" t="str">
            <v>0</v>
          </cell>
          <cell r="EM40" t="str">
            <v>0</v>
          </cell>
          <cell r="EN40" t="str">
            <v>0</v>
          </cell>
          <cell r="EO40" t="str">
            <v>0</v>
          </cell>
          <cell r="EP40" t="str">
            <v>0</v>
          </cell>
          <cell r="EQ40" t="str">
            <v>0</v>
          </cell>
          <cell r="ER40" t="str">
            <v>0</v>
          </cell>
          <cell r="ES40" t="str">
            <v>0</v>
          </cell>
          <cell r="ET40" t="str">
            <v>0</v>
          </cell>
          <cell r="EU40" t="str">
            <v>0</v>
          </cell>
          <cell r="EV40" t="str">
            <v>0</v>
          </cell>
          <cell r="EW40" t="str">
            <v>0</v>
          </cell>
          <cell r="EX40" t="str">
            <v>0</v>
          </cell>
          <cell r="EZ40" t="str">
            <v>0</v>
          </cell>
          <cell r="FA40" t="str">
            <v>0</v>
          </cell>
          <cell r="FB40" t="str">
            <v>0</v>
          </cell>
          <cell r="FC40" t="str">
            <v>0</v>
          </cell>
          <cell r="FD40" t="str">
            <v>0</v>
          </cell>
          <cell r="FE40" t="str">
            <v>0</v>
          </cell>
          <cell r="FF40" t="str">
            <v>0</v>
          </cell>
          <cell r="FG40" t="str">
            <v>0</v>
          </cell>
          <cell r="FH40" t="str">
            <v>0</v>
          </cell>
          <cell r="FI40" t="str">
            <v>0</v>
          </cell>
          <cell r="FJ40" t="str">
            <v>0</v>
          </cell>
          <cell r="FK40" t="str">
            <v>0</v>
          </cell>
          <cell r="FL40" t="str">
            <v>0</v>
          </cell>
          <cell r="FN40" t="str">
            <v>0</v>
          </cell>
          <cell r="FO40" t="str">
            <v>0</v>
          </cell>
          <cell r="FP40" t="str">
            <v>0</v>
          </cell>
          <cell r="FQ40" t="str">
            <v>0</v>
          </cell>
          <cell r="FR40" t="str">
            <v>0</v>
          </cell>
          <cell r="FS40" t="str">
            <v>0</v>
          </cell>
          <cell r="FT40" t="str">
            <v>0</v>
          </cell>
          <cell r="FU40" t="str">
            <v>0</v>
          </cell>
          <cell r="FV40" t="str">
            <v>0</v>
          </cell>
          <cell r="FW40" t="str">
            <v>0</v>
          </cell>
          <cell r="FX40" t="str">
            <v>0</v>
          </cell>
          <cell r="FY40" t="str">
            <v>0</v>
          </cell>
          <cell r="FZ40" t="str">
            <v>0</v>
          </cell>
          <cell r="GB40" t="str">
            <v>0</v>
          </cell>
          <cell r="GC40" t="str">
            <v>0</v>
          </cell>
          <cell r="GD40" t="str">
            <v>0</v>
          </cell>
          <cell r="GE40" t="str">
            <v>0</v>
          </cell>
          <cell r="GF40" t="str">
            <v>0</v>
          </cell>
          <cell r="GG40" t="str">
            <v>0</v>
          </cell>
          <cell r="GH40" t="str">
            <v>0</v>
          </cell>
          <cell r="GI40" t="str">
            <v>0</v>
          </cell>
          <cell r="GJ40" t="str">
            <v>0</v>
          </cell>
          <cell r="GK40" t="str">
            <v>0</v>
          </cell>
          <cell r="GL40" t="str">
            <v>0</v>
          </cell>
          <cell r="GM40" t="str">
            <v>0</v>
          </cell>
          <cell r="GN40" t="str">
            <v>0</v>
          </cell>
        </row>
        <row r="41">
          <cell r="A41" t="str">
            <v>Depreciation Expense - Vehicle Depreciatio 4030-30032</v>
          </cell>
          <cell r="B41" t="str">
            <v>0</v>
          </cell>
          <cell r="C41" t="str">
            <v>0</v>
          </cell>
          <cell r="D41" t="str">
            <v>0</v>
          </cell>
          <cell r="E41" t="str">
            <v>0</v>
          </cell>
          <cell r="F41" t="str">
            <v>0</v>
          </cell>
          <cell r="G41" t="str">
            <v>0</v>
          </cell>
          <cell r="H41" t="str">
            <v>0</v>
          </cell>
          <cell r="I41" t="str">
            <v>0</v>
          </cell>
          <cell r="J41" t="str">
            <v>0</v>
          </cell>
          <cell r="K41" t="str">
            <v>0</v>
          </cell>
          <cell r="L41" t="str">
            <v>0</v>
          </cell>
          <cell r="M41" t="str">
            <v>0</v>
          </cell>
          <cell r="N41" t="str">
            <v>0</v>
          </cell>
          <cell r="P41" t="str">
            <v>0</v>
          </cell>
          <cell r="Q41" t="str">
            <v>0</v>
          </cell>
          <cell r="R41" t="str">
            <v>0</v>
          </cell>
          <cell r="S41" t="str">
            <v>0</v>
          </cell>
          <cell r="T41" t="str">
            <v>0</v>
          </cell>
          <cell r="U41" t="str">
            <v>0</v>
          </cell>
          <cell r="V41" t="str">
            <v>0</v>
          </cell>
          <cell r="W41" t="str">
            <v>0</v>
          </cell>
          <cell r="X41" t="str">
            <v>0</v>
          </cell>
          <cell r="Y41" t="str">
            <v>0</v>
          </cell>
          <cell r="Z41" t="str">
            <v>0</v>
          </cell>
          <cell r="AA41" t="str">
            <v>0</v>
          </cell>
          <cell r="AB41" t="str">
            <v>0</v>
          </cell>
          <cell r="AD41" t="str">
            <v>0</v>
          </cell>
          <cell r="AE41" t="str">
            <v>0</v>
          </cell>
          <cell r="AF41" t="str">
            <v>0</v>
          </cell>
          <cell r="AG41" t="str">
            <v>0</v>
          </cell>
          <cell r="AH41" t="str">
            <v>0</v>
          </cell>
          <cell r="AI41" t="str">
            <v>0</v>
          </cell>
          <cell r="AJ41" t="str">
            <v>0</v>
          </cell>
          <cell r="AK41" t="str">
            <v>0</v>
          </cell>
          <cell r="AL41" t="str">
            <v>0</v>
          </cell>
          <cell r="AM41" t="str">
            <v>0</v>
          </cell>
          <cell r="AN41" t="str">
            <v>0</v>
          </cell>
          <cell r="AO41" t="str">
            <v>0</v>
          </cell>
          <cell r="AP41" t="str">
            <v>0</v>
          </cell>
          <cell r="AR41" t="str">
            <v>0</v>
          </cell>
          <cell r="AS41" t="str">
            <v>0</v>
          </cell>
          <cell r="AT41" t="str">
            <v>0</v>
          </cell>
          <cell r="AU41" t="str">
            <v>0</v>
          </cell>
          <cell r="AV41" t="str">
            <v>0</v>
          </cell>
          <cell r="AW41" t="str">
            <v>0</v>
          </cell>
          <cell r="AX41" t="str">
            <v>0</v>
          </cell>
          <cell r="AY41" t="str">
            <v>0</v>
          </cell>
          <cell r="AZ41" t="str">
            <v>0</v>
          </cell>
          <cell r="BA41" t="str">
            <v>0</v>
          </cell>
          <cell r="BB41" t="str">
            <v>0</v>
          </cell>
          <cell r="BC41" t="str">
            <v>0</v>
          </cell>
          <cell r="BD41" t="str">
            <v>0</v>
          </cell>
          <cell r="BF41" t="str">
            <v>0</v>
          </cell>
          <cell r="BG41" t="str">
            <v>0</v>
          </cell>
          <cell r="BH41" t="str">
            <v>0</v>
          </cell>
          <cell r="BI41" t="str">
            <v>0</v>
          </cell>
          <cell r="BJ41" t="str">
            <v>0</v>
          </cell>
          <cell r="BK41" t="str">
            <v>0</v>
          </cell>
          <cell r="BL41" t="str">
            <v>0</v>
          </cell>
          <cell r="BM41" t="str">
            <v>0</v>
          </cell>
          <cell r="BN41" t="str">
            <v>0</v>
          </cell>
          <cell r="BO41" t="str">
            <v>0</v>
          </cell>
          <cell r="BP41" t="str">
            <v>0</v>
          </cell>
          <cell r="BQ41" t="str">
            <v>0</v>
          </cell>
          <cell r="BR41" t="str">
            <v>0</v>
          </cell>
          <cell r="BT41" t="str">
            <v>0</v>
          </cell>
          <cell r="BU41" t="str">
            <v>0</v>
          </cell>
          <cell r="BV41" t="str">
            <v>0</v>
          </cell>
          <cell r="BW41" t="str">
            <v>0</v>
          </cell>
          <cell r="BX41" t="str">
            <v>0</v>
          </cell>
          <cell r="BY41" t="str">
            <v>0</v>
          </cell>
          <cell r="BZ41" t="str">
            <v>0</v>
          </cell>
          <cell r="CA41" t="str">
            <v>0</v>
          </cell>
          <cell r="CB41" t="str">
            <v>0</v>
          </cell>
          <cell r="CC41" t="str">
            <v>0</v>
          </cell>
          <cell r="CD41" t="str">
            <v>0</v>
          </cell>
          <cell r="CE41" t="str">
            <v>0</v>
          </cell>
          <cell r="CF41" t="str">
            <v>0</v>
          </cell>
          <cell r="CH41" t="str">
            <v>0</v>
          </cell>
          <cell r="CI41" t="str">
            <v>0</v>
          </cell>
          <cell r="CJ41" t="str">
            <v>0</v>
          </cell>
          <cell r="CK41" t="str">
            <v>0</v>
          </cell>
          <cell r="CL41" t="str">
            <v>0</v>
          </cell>
          <cell r="CM41" t="str">
            <v>0</v>
          </cell>
          <cell r="CN41" t="str">
            <v>0</v>
          </cell>
          <cell r="CO41" t="str">
            <v>0</v>
          </cell>
          <cell r="CP41" t="str">
            <v>0</v>
          </cell>
          <cell r="CQ41" t="str">
            <v>0</v>
          </cell>
          <cell r="CR41" t="str">
            <v>0</v>
          </cell>
          <cell r="CS41" t="str">
            <v>0</v>
          </cell>
          <cell r="CT41" t="str">
            <v>0</v>
          </cell>
          <cell r="CV41" t="str">
            <v>0</v>
          </cell>
          <cell r="CW41" t="str">
            <v>0</v>
          </cell>
          <cell r="CX41" t="str">
            <v>0</v>
          </cell>
          <cell r="CY41" t="str">
            <v>0</v>
          </cell>
          <cell r="CZ41" t="str">
            <v>0</v>
          </cell>
          <cell r="DA41" t="str">
            <v>0</v>
          </cell>
          <cell r="DB41" t="str">
            <v>0</v>
          </cell>
          <cell r="DC41" t="str">
            <v>0</v>
          </cell>
          <cell r="DD41" t="str">
            <v>0</v>
          </cell>
          <cell r="DE41" t="str">
            <v>0</v>
          </cell>
          <cell r="DF41" t="str">
            <v>0</v>
          </cell>
          <cell r="DG41" t="str">
            <v>0</v>
          </cell>
          <cell r="DH41" t="str">
            <v>0</v>
          </cell>
          <cell r="DJ41" t="str">
            <v>0</v>
          </cell>
          <cell r="DK41" t="str">
            <v>0</v>
          </cell>
          <cell r="DL41" t="str">
            <v>0</v>
          </cell>
          <cell r="DM41" t="str">
            <v>0</v>
          </cell>
          <cell r="DN41" t="str">
            <v>0</v>
          </cell>
          <cell r="DO41" t="str">
            <v>0</v>
          </cell>
          <cell r="DP41" t="str">
            <v>0</v>
          </cell>
          <cell r="DQ41" t="str">
            <v>0</v>
          </cell>
          <cell r="DR41" t="str">
            <v>0</v>
          </cell>
          <cell r="DS41" t="str">
            <v>0</v>
          </cell>
          <cell r="DT41" t="str">
            <v>0</v>
          </cell>
          <cell r="DU41" t="str">
            <v>0</v>
          </cell>
          <cell r="DV41" t="str">
            <v>0</v>
          </cell>
          <cell r="DX41" t="str">
            <v>0</v>
          </cell>
          <cell r="DY41" t="str">
            <v>0</v>
          </cell>
          <cell r="DZ41" t="str">
            <v>0</v>
          </cell>
          <cell r="EA41" t="str">
            <v>0</v>
          </cell>
          <cell r="EB41" t="str">
            <v>0</v>
          </cell>
          <cell r="EC41" t="str">
            <v>0</v>
          </cell>
          <cell r="ED41" t="str">
            <v>0</v>
          </cell>
          <cell r="EE41" t="str">
            <v>0</v>
          </cell>
          <cell r="EF41" t="str">
            <v>0</v>
          </cell>
          <cell r="EG41" t="str">
            <v>0</v>
          </cell>
          <cell r="EH41" t="str">
            <v>0</v>
          </cell>
          <cell r="EI41" t="str">
            <v>0</v>
          </cell>
          <cell r="EJ41" t="str">
            <v>0</v>
          </cell>
          <cell r="EL41" t="str">
            <v>0</v>
          </cell>
          <cell r="EM41" t="str">
            <v>0</v>
          </cell>
          <cell r="EN41" t="str">
            <v>0</v>
          </cell>
          <cell r="EO41" t="str">
            <v>0</v>
          </cell>
          <cell r="EP41" t="str">
            <v>0</v>
          </cell>
          <cell r="EQ41" t="str">
            <v>0</v>
          </cell>
          <cell r="ER41" t="str">
            <v>0</v>
          </cell>
          <cell r="ES41" t="str">
            <v>0</v>
          </cell>
          <cell r="ET41" t="str">
            <v>0</v>
          </cell>
          <cell r="EU41" t="str">
            <v>0</v>
          </cell>
          <cell r="EV41" t="str">
            <v>0</v>
          </cell>
          <cell r="EW41" t="str">
            <v>0</v>
          </cell>
          <cell r="EX41" t="str">
            <v>0</v>
          </cell>
          <cell r="EZ41" t="str">
            <v>0</v>
          </cell>
          <cell r="FA41" t="str">
            <v>0</v>
          </cell>
          <cell r="FB41" t="str">
            <v>0</v>
          </cell>
          <cell r="FC41" t="str">
            <v>0</v>
          </cell>
          <cell r="FD41" t="str">
            <v>0</v>
          </cell>
          <cell r="FE41" t="str">
            <v>0</v>
          </cell>
          <cell r="FF41" t="str">
            <v>0</v>
          </cell>
          <cell r="FG41" t="str">
            <v>0</v>
          </cell>
          <cell r="FH41" t="str">
            <v>0</v>
          </cell>
          <cell r="FI41" t="str">
            <v>0</v>
          </cell>
          <cell r="FJ41" t="str">
            <v>0</v>
          </cell>
          <cell r="FK41" t="str">
            <v>0</v>
          </cell>
          <cell r="FL41" t="str">
            <v>0</v>
          </cell>
          <cell r="FN41" t="str">
            <v>0</v>
          </cell>
          <cell r="FO41" t="str">
            <v>0</v>
          </cell>
          <cell r="FP41" t="str">
            <v>0</v>
          </cell>
          <cell r="FQ41" t="str">
            <v>0</v>
          </cell>
          <cell r="FR41" t="str">
            <v>0</v>
          </cell>
          <cell r="FS41" t="str">
            <v>0</v>
          </cell>
          <cell r="FT41" t="str">
            <v>0</v>
          </cell>
          <cell r="FU41" t="str">
            <v>0</v>
          </cell>
          <cell r="FV41" t="str">
            <v>0</v>
          </cell>
          <cell r="FW41" t="str">
            <v>0</v>
          </cell>
          <cell r="FX41" t="str">
            <v>0</v>
          </cell>
          <cell r="FY41" t="str">
            <v>0</v>
          </cell>
          <cell r="FZ41" t="str">
            <v>0</v>
          </cell>
          <cell r="GB41" t="str">
            <v>0</v>
          </cell>
          <cell r="GC41" t="str">
            <v>0</v>
          </cell>
          <cell r="GD41" t="str">
            <v>0</v>
          </cell>
          <cell r="GE41" t="str">
            <v>0</v>
          </cell>
          <cell r="GF41" t="str">
            <v>0</v>
          </cell>
          <cell r="GG41" t="str">
            <v>0</v>
          </cell>
          <cell r="GH41" t="str">
            <v>0</v>
          </cell>
          <cell r="GI41" t="str">
            <v>0</v>
          </cell>
          <cell r="GJ41" t="str">
            <v>0</v>
          </cell>
          <cell r="GK41" t="str">
            <v>0</v>
          </cell>
          <cell r="GL41" t="str">
            <v>0</v>
          </cell>
          <cell r="GM41" t="str">
            <v>0</v>
          </cell>
          <cell r="GN41" t="str">
            <v>0</v>
          </cell>
        </row>
        <row r="42">
          <cell r="A42" t="str">
            <v>Depreciation Expense - Heavy Equipment Dep 4030-30041</v>
          </cell>
          <cell r="B42" t="str">
            <v>0</v>
          </cell>
          <cell r="C42" t="str">
            <v>0</v>
          </cell>
          <cell r="D42" t="str">
            <v>0</v>
          </cell>
          <cell r="E42" t="str">
            <v>0</v>
          </cell>
          <cell r="F42" t="str">
            <v>0</v>
          </cell>
          <cell r="G42" t="str">
            <v>0</v>
          </cell>
          <cell r="H42" t="str">
            <v>0</v>
          </cell>
          <cell r="I42" t="str">
            <v>0</v>
          </cell>
          <cell r="J42" t="str">
            <v>0</v>
          </cell>
          <cell r="K42" t="str">
            <v>0</v>
          </cell>
          <cell r="L42" t="str">
            <v>0</v>
          </cell>
          <cell r="M42" t="str">
            <v>0</v>
          </cell>
          <cell r="N42" t="str">
            <v>0</v>
          </cell>
          <cell r="P42" t="str">
            <v>0</v>
          </cell>
          <cell r="Q42" t="str">
            <v>0</v>
          </cell>
          <cell r="R42" t="str">
            <v>0</v>
          </cell>
          <cell r="S42" t="str">
            <v>0</v>
          </cell>
          <cell r="T42" t="str">
            <v>0</v>
          </cell>
          <cell r="U42" t="str">
            <v>0</v>
          </cell>
          <cell r="V42" t="str">
            <v>0</v>
          </cell>
          <cell r="W42" t="str">
            <v>0</v>
          </cell>
          <cell r="X42" t="str">
            <v>0</v>
          </cell>
          <cell r="Y42" t="str">
            <v>0</v>
          </cell>
          <cell r="Z42" t="str">
            <v>0</v>
          </cell>
          <cell r="AA42" t="str">
            <v>0</v>
          </cell>
          <cell r="AB42" t="str">
            <v>0</v>
          </cell>
          <cell r="AD42" t="str">
            <v>0</v>
          </cell>
          <cell r="AE42" t="str">
            <v>0</v>
          </cell>
          <cell r="AF42" t="str">
            <v>0</v>
          </cell>
          <cell r="AG42" t="str">
            <v>0</v>
          </cell>
          <cell r="AH42" t="str">
            <v>0</v>
          </cell>
          <cell r="AI42" t="str">
            <v>0</v>
          </cell>
          <cell r="AJ42" t="str">
            <v>0</v>
          </cell>
          <cell r="AK42" t="str">
            <v>0</v>
          </cell>
          <cell r="AL42" t="str">
            <v>0</v>
          </cell>
          <cell r="AM42" t="str">
            <v>0</v>
          </cell>
          <cell r="AN42" t="str">
            <v>0</v>
          </cell>
          <cell r="AO42" t="str">
            <v>0</v>
          </cell>
          <cell r="AP42" t="str">
            <v>0</v>
          </cell>
          <cell r="AR42" t="str">
            <v>0</v>
          </cell>
          <cell r="AS42" t="str">
            <v>0</v>
          </cell>
          <cell r="AT42" t="str">
            <v>0</v>
          </cell>
          <cell r="AU42" t="str">
            <v>0</v>
          </cell>
          <cell r="AV42" t="str">
            <v>0</v>
          </cell>
          <cell r="AW42" t="str">
            <v>0</v>
          </cell>
          <cell r="AX42" t="str">
            <v>0</v>
          </cell>
          <cell r="AY42" t="str">
            <v>0</v>
          </cell>
          <cell r="AZ42" t="str">
            <v>0</v>
          </cell>
          <cell r="BA42" t="str">
            <v>0</v>
          </cell>
          <cell r="BB42" t="str">
            <v>0</v>
          </cell>
          <cell r="BC42" t="str">
            <v>0</v>
          </cell>
          <cell r="BD42" t="str">
            <v>0</v>
          </cell>
          <cell r="BF42" t="str">
            <v>0</v>
          </cell>
          <cell r="BG42" t="str">
            <v>0</v>
          </cell>
          <cell r="BH42" t="str">
            <v>0</v>
          </cell>
          <cell r="BI42" t="str">
            <v>0</v>
          </cell>
          <cell r="BJ42" t="str">
            <v>0</v>
          </cell>
          <cell r="BK42" t="str">
            <v>0</v>
          </cell>
          <cell r="BL42" t="str">
            <v>0</v>
          </cell>
          <cell r="BM42" t="str">
            <v>0</v>
          </cell>
          <cell r="BN42" t="str">
            <v>0</v>
          </cell>
          <cell r="BO42" t="str">
            <v>0</v>
          </cell>
          <cell r="BP42" t="str">
            <v>0</v>
          </cell>
          <cell r="BQ42" t="str">
            <v>0</v>
          </cell>
          <cell r="BR42" t="str">
            <v>0</v>
          </cell>
          <cell r="BT42" t="str">
            <v>0</v>
          </cell>
          <cell r="BU42" t="str">
            <v>0</v>
          </cell>
          <cell r="BV42" t="str">
            <v>0</v>
          </cell>
          <cell r="BW42" t="str">
            <v>0</v>
          </cell>
          <cell r="BX42" t="str">
            <v>0</v>
          </cell>
          <cell r="BY42" t="str">
            <v>0</v>
          </cell>
          <cell r="BZ42" t="str">
            <v>0</v>
          </cell>
          <cell r="CA42" t="str">
            <v>0</v>
          </cell>
          <cell r="CB42" t="str">
            <v>0</v>
          </cell>
          <cell r="CC42" t="str">
            <v>0</v>
          </cell>
          <cell r="CD42" t="str">
            <v>0</v>
          </cell>
          <cell r="CE42" t="str">
            <v>0</v>
          </cell>
          <cell r="CF42" t="str">
            <v>0</v>
          </cell>
          <cell r="CH42" t="str">
            <v>0</v>
          </cell>
          <cell r="CI42" t="str">
            <v>0</v>
          </cell>
          <cell r="CJ42" t="str">
            <v>0</v>
          </cell>
          <cell r="CK42" t="str">
            <v>0</v>
          </cell>
          <cell r="CL42" t="str">
            <v>0</v>
          </cell>
          <cell r="CM42" t="str">
            <v>0</v>
          </cell>
          <cell r="CN42" t="str">
            <v>0</v>
          </cell>
          <cell r="CO42" t="str">
            <v>0</v>
          </cell>
          <cell r="CP42" t="str">
            <v>0</v>
          </cell>
          <cell r="CQ42" t="str">
            <v>0</v>
          </cell>
          <cell r="CR42" t="str">
            <v>0</v>
          </cell>
          <cell r="CS42" t="str">
            <v>0</v>
          </cell>
          <cell r="CT42" t="str">
            <v>0</v>
          </cell>
          <cell r="CV42" t="str">
            <v>0</v>
          </cell>
          <cell r="CW42" t="str">
            <v>0</v>
          </cell>
          <cell r="CX42" t="str">
            <v>0</v>
          </cell>
          <cell r="CY42" t="str">
            <v>0</v>
          </cell>
          <cell r="CZ42" t="str">
            <v>0</v>
          </cell>
          <cell r="DA42" t="str">
            <v>0</v>
          </cell>
          <cell r="DB42" t="str">
            <v>0</v>
          </cell>
          <cell r="DC42" t="str">
            <v>0</v>
          </cell>
          <cell r="DD42" t="str">
            <v>0</v>
          </cell>
          <cell r="DE42" t="str">
            <v>0</v>
          </cell>
          <cell r="DF42" t="str">
            <v>0</v>
          </cell>
          <cell r="DG42" t="str">
            <v>0</v>
          </cell>
          <cell r="DH42" t="str">
            <v>0</v>
          </cell>
          <cell r="DJ42" t="str">
            <v>0</v>
          </cell>
          <cell r="DK42" t="str">
            <v>0</v>
          </cell>
          <cell r="DL42" t="str">
            <v>0</v>
          </cell>
          <cell r="DM42" t="str">
            <v>0</v>
          </cell>
          <cell r="DN42" t="str">
            <v>0</v>
          </cell>
          <cell r="DO42" t="str">
            <v>0</v>
          </cell>
          <cell r="DP42" t="str">
            <v>0</v>
          </cell>
          <cell r="DQ42" t="str">
            <v>0</v>
          </cell>
          <cell r="DR42" t="str">
            <v>0</v>
          </cell>
          <cell r="DS42" t="str">
            <v>0</v>
          </cell>
          <cell r="DT42" t="str">
            <v>0</v>
          </cell>
          <cell r="DU42" t="str">
            <v>0</v>
          </cell>
          <cell r="DV42" t="str">
            <v>0</v>
          </cell>
          <cell r="DX42" t="str">
            <v>0</v>
          </cell>
          <cell r="DY42" t="str">
            <v>0</v>
          </cell>
          <cell r="DZ42" t="str">
            <v>0</v>
          </cell>
          <cell r="EA42" t="str">
            <v>0</v>
          </cell>
          <cell r="EB42" t="str">
            <v>0</v>
          </cell>
          <cell r="EC42" t="str">
            <v>0</v>
          </cell>
          <cell r="ED42" t="str">
            <v>0</v>
          </cell>
          <cell r="EE42" t="str">
            <v>0</v>
          </cell>
          <cell r="EF42" t="str">
            <v>0</v>
          </cell>
          <cell r="EG42" t="str">
            <v>0</v>
          </cell>
          <cell r="EH42" t="str">
            <v>0</v>
          </cell>
          <cell r="EI42" t="str">
            <v>0</v>
          </cell>
          <cell r="EJ42" t="str">
            <v>0</v>
          </cell>
          <cell r="EL42" t="str">
            <v>0</v>
          </cell>
          <cell r="EM42" t="str">
            <v>0</v>
          </cell>
          <cell r="EN42" t="str">
            <v>0</v>
          </cell>
          <cell r="EO42" t="str">
            <v>0</v>
          </cell>
          <cell r="EP42" t="str">
            <v>0</v>
          </cell>
          <cell r="EQ42" t="str">
            <v>0</v>
          </cell>
          <cell r="ER42" t="str">
            <v>0</v>
          </cell>
          <cell r="ES42" t="str">
            <v>0</v>
          </cell>
          <cell r="ET42" t="str">
            <v>0</v>
          </cell>
          <cell r="EU42" t="str">
            <v>0</v>
          </cell>
          <cell r="EV42" t="str">
            <v>0</v>
          </cell>
          <cell r="EW42" t="str">
            <v>0</v>
          </cell>
          <cell r="EX42" t="str">
            <v>0</v>
          </cell>
          <cell r="EZ42" t="str">
            <v>0</v>
          </cell>
          <cell r="FA42" t="str">
            <v>0</v>
          </cell>
          <cell r="FB42" t="str">
            <v>0</v>
          </cell>
          <cell r="FC42" t="str">
            <v>0</v>
          </cell>
          <cell r="FD42" t="str">
            <v>0</v>
          </cell>
          <cell r="FE42" t="str">
            <v>0</v>
          </cell>
          <cell r="FF42" t="str">
            <v>0</v>
          </cell>
          <cell r="FG42" t="str">
            <v>0</v>
          </cell>
          <cell r="FH42" t="str">
            <v>0</v>
          </cell>
          <cell r="FI42" t="str">
            <v>0</v>
          </cell>
          <cell r="FJ42" t="str">
            <v>0</v>
          </cell>
          <cell r="FK42" t="str">
            <v>0</v>
          </cell>
          <cell r="FL42" t="str">
            <v>0</v>
          </cell>
          <cell r="FN42" t="str">
            <v>0</v>
          </cell>
          <cell r="FO42" t="str">
            <v>0</v>
          </cell>
          <cell r="FP42" t="str">
            <v>0</v>
          </cell>
          <cell r="FQ42" t="str">
            <v>0</v>
          </cell>
          <cell r="FR42" t="str">
            <v>0</v>
          </cell>
          <cell r="FS42" t="str">
            <v>0</v>
          </cell>
          <cell r="FT42" t="str">
            <v>0</v>
          </cell>
          <cell r="FU42" t="str">
            <v>0</v>
          </cell>
          <cell r="FV42" t="str">
            <v>0</v>
          </cell>
          <cell r="FW42" t="str">
            <v>0</v>
          </cell>
          <cell r="FX42" t="str">
            <v>0</v>
          </cell>
          <cell r="FY42" t="str">
            <v>0</v>
          </cell>
          <cell r="FZ42" t="str">
            <v>0</v>
          </cell>
          <cell r="GB42" t="str">
            <v>0</v>
          </cell>
          <cell r="GC42" t="str">
            <v>0</v>
          </cell>
          <cell r="GD42" t="str">
            <v>0</v>
          </cell>
          <cell r="GE42" t="str">
            <v>0</v>
          </cell>
          <cell r="GF42" t="str">
            <v>0</v>
          </cell>
          <cell r="GG42" t="str">
            <v>0</v>
          </cell>
          <cell r="GH42" t="str">
            <v>0</v>
          </cell>
          <cell r="GI42" t="str">
            <v>0</v>
          </cell>
          <cell r="GJ42" t="str">
            <v>0</v>
          </cell>
          <cell r="GK42" t="str">
            <v>0</v>
          </cell>
          <cell r="GL42" t="str">
            <v>0</v>
          </cell>
          <cell r="GM42" t="str">
            <v>0</v>
          </cell>
          <cell r="GN42" t="str">
            <v>0</v>
          </cell>
        </row>
        <row r="43">
          <cell r="A43" t="str">
            <v>Depreciation Expense - Heavy Equipment Dep 4030-30042</v>
          </cell>
          <cell r="B43" t="str">
            <v>0</v>
          </cell>
          <cell r="C43" t="str">
            <v>0</v>
          </cell>
          <cell r="D43" t="str">
            <v>0</v>
          </cell>
          <cell r="E43" t="str">
            <v>0</v>
          </cell>
          <cell r="F43" t="str">
            <v>0</v>
          </cell>
          <cell r="G43" t="str">
            <v>0</v>
          </cell>
          <cell r="H43" t="str">
            <v>0</v>
          </cell>
          <cell r="I43" t="str">
            <v>0</v>
          </cell>
          <cell r="J43" t="str">
            <v>0</v>
          </cell>
          <cell r="K43" t="str">
            <v>0</v>
          </cell>
          <cell r="L43" t="str">
            <v>0</v>
          </cell>
          <cell r="M43" t="str">
            <v>0</v>
          </cell>
          <cell r="N43" t="str">
            <v>0</v>
          </cell>
          <cell r="P43" t="str">
            <v>0</v>
          </cell>
          <cell r="Q43" t="str">
            <v>0</v>
          </cell>
          <cell r="R43" t="str">
            <v>0</v>
          </cell>
          <cell r="S43" t="str">
            <v>0</v>
          </cell>
          <cell r="T43" t="str">
            <v>0</v>
          </cell>
          <cell r="U43" t="str">
            <v>0</v>
          </cell>
          <cell r="V43" t="str">
            <v>0</v>
          </cell>
          <cell r="W43" t="str">
            <v>0</v>
          </cell>
          <cell r="X43" t="str">
            <v>0</v>
          </cell>
          <cell r="Y43" t="str">
            <v>0</v>
          </cell>
          <cell r="Z43" t="str">
            <v>0</v>
          </cell>
          <cell r="AA43" t="str">
            <v>0</v>
          </cell>
          <cell r="AB43" t="str">
            <v>0</v>
          </cell>
          <cell r="AD43" t="str">
            <v>0</v>
          </cell>
          <cell r="AE43" t="str">
            <v>0</v>
          </cell>
          <cell r="AF43" t="str">
            <v>0</v>
          </cell>
          <cell r="AG43" t="str">
            <v>0</v>
          </cell>
          <cell r="AH43" t="str">
            <v>0</v>
          </cell>
          <cell r="AI43" t="str">
            <v>0</v>
          </cell>
          <cell r="AJ43" t="str">
            <v>0</v>
          </cell>
          <cell r="AK43" t="str">
            <v>0</v>
          </cell>
          <cell r="AL43" t="str">
            <v>0</v>
          </cell>
          <cell r="AM43" t="str">
            <v>0</v>
          </cell>
          <cell r="AN43" t="str">
            <v>0</v>
          </cell>
          <cell r="AO43" t="str">
            <v>0</v>
          </cell>
          <cell r="AP43" t="str">
            <v>0</v>
          </cell>
          <cell r="AR43" t="str">
            <v>0</v>
          </cell>
          <cell r="AS43" t="str">
            <v>0</v>
          </cell>
          <cell r="AT43" t="str">
            <v>0</v>
          </cell>
          <cell r="AU43" t="str">
            <v>0</v>
          </cell>
          <cell r="AV43" t="str">
            <v>0</v>
          </cell>
          <cell r="AW43" t="str">
            <v>0</v>
          </cell>
          <cell r="AX43" t="str">
            <v>0</v>
          </cell>
          <cell r="AY43" t="str">
            <v>0</v>
          </cell>
          <cell r="AZ43" t="str">
            <v>0</v>
          </cell>
          <cell r="BA43" t="str">
            <v>0</v>
          </cell>
          <cell r="BB43" t="str">
            <v>0</v>
          </cell>
          <cell r="BC43" t="str">
            <v>0</v>
          </cell>
          <cell r="BD43" t="str">
            <v>0</v>
          </cell>
          <cell r="BF43" t="str">
            <v>0</v>
          </cell>
          <cell r="BG43" t="str">
            <v>0</v>
          </cell>
          <cell r="BH43" t="str">
            <v>0</v>
          </cell>
          <cell r="BI43" t="str">
            <v>0</v>
          </cell>
          <cell r="BJ43" t="str">
            <v>0</v>
          </cell>
          <cell r="BK43" t="str">
            <v>0</v>
          </cell>
          <cell r="BL43" t="str">
            <v>0</v>
          </cell>
          <cell r="BM43" t="str">
            <v>0</v>
          </cell>
          <cell r="BN43" t="str">
            <v>0</v>
          </cell>
          <cell r="BO43" t="str">
            <v>0</v>
          </cell>
          <cell r="BP43" t="str">
            <v>0</v>
          </cell>
          <cell r="BQ43" t="str">
            <v>0</v>
          </cell>
          <cell r="BR43" t="str">
            <v>0</v>
          </cell>
          <cell r="BT43" t="str">
            <v>0</v>
          </cell>
          <cell r="BU43" t="str">
            <v>0</v>
          </cell>
          <cell r="BV43" t="str">
            <v>0</v>
          </cell>
          <cell r="BW43" t="str">
            <v>0</v>
          </cell>
          <cell r="BX43" t="str">
            <v>0</v>
          </cell>
          <cell r="BY43" t="str">
            <v>0</v>
          </cell>
          <cell r="BZ43" t="str">
            <v>0</v>
          </cell>
          <cell r="CA43" t="str">
            <v>0</v>
          </cell>
          <cell r="CB43" t="str">
            <v>0</v>
          </cell>
          <cell r="CC43" t="str">
            <v>0</v>
          </cell>
          <cell r="CD43" t="str">
            <v>0</v>
          </cell>
          <cell r="CE43" t="str">
            <v>0</v>
          </cell>
          <cell r="CF43" t="str">
            <v>0</v>
          </cell>
          <cell r="CH43" t="str">
            <v>0</v>
          </cell>
          <cell r="CI43" t="str">
            <v>0</v>
          </cell>
          <cell r="CJ43" t="str">
            <v>0</v>
          </cell>
          <cell r="CK43" t="str">
            <v>0</v>
          </cell>
          <cell r="CL43" t="str">
            <v>0</v>
          </cell>
          <cell r="CM43" t="str">
            <v>0</v>
          </cell>
          <cell r="CN43" t="str">
            <v>0</v>
          </cell>
          <cell r="CO43" t="str">
            <v>0</v>
          </cell>
          <cell r="CP43" t="str">
            <v>0</v>
          </cell>
          <cell r="CQ43" t="str">
            <v>0</v>
          </cell>
          <cell r="CR43" t="str">
            <v>0</v>
          </cell>
          <cell r="CS43" t="str">
            <v>0</v>
          </cell>
          <cell r="CT43" t="str">
            <v>0</v>
          </cell>
          <cell r="CV43" t="str">
            <v>0</v>
          </cell>
          <cell r="CW43" t="str">
            <v>0</v>
          </cell>
          <cell r="CX43" t="str">
            <v>0</v>
          </cell>
          <cell r="CY43" t="str">
            <v>0</v>
          </cell>
          <cell r="CZ43" t="str">
            <v>0</v>
          </cell>
          <cell r="DA43" t="str">
            <v>0</v>
          </cell>
          <cell r="DB43" t="str">
            <v>0</v>
          </cell>
          <cell r="DC43" t="str">
            <v>0</v>
          </cell>
          <cell r="DD43" t="str">
            <v>0</v>
          </cell>
          <cell r="DE43" t="str">
            <v>0</v>
          </cell>
          <cell r="DF43" t="str">
            <v>0</v>
          </cell>
          <cell r="DG43" t="str">
            <v>0</v>
          </cell>
          <cell r="DH43" t="str">
            <v>0</v>
          </cell>
          <cell r="DJ43" t="str">
            <v>0</v>
          </cell>
          <cell r="DK43" t="str">
            <v>0</v>
          </cell>
          <cell r="DL43" t="str">
            <v>0</v>
          </cell>
          <cell r="DM43" t="str">
            <v>0</v>
          </cell>
          <cell r="DN43" t="str">
            <v>0</v>
          </cell>
          <cell r="DO43" t="str">
            <v>0</v>
          </cell>
          <cell r="DP43" t="str">
            <v>0</v>
          </cell>
          <cell r="DQ43" t="str">
            <v>0</v>
          </cell>
          <cell r="DR43" t="str">
            <v>0</v>
          </cell>
          <cell r="DS43" t="str">
            <v>0</v>
          </cell>
          <cell r="DT43" t="str">
            <v>0</v>
          </cell>
          <cell r="DU43" t="str">
            <v>0</v>
          </cell>
          <cell r="DV43" t="str">
            <v>0</v>
          </cell>
          <cell r="DX43" t="str">
            <v>0</v>
          </cell>
          <cell r="DY43" t="str">
            <v>0</v>
          </cell>
          <cell r="DZ43" t="str">
            <v>0</v>
          </cell>
          <cell r="EA43" t="str">
            <v>0</v>
          </cell>
          <cell r="EB43" t="str">
            <v>0</v>
          </cell>
          <cell r="EC43" t="str">
            <v>0</v>
          </cell>
          <cell r="ED43" t="str">
            <v>0</v>
          </cell>
          <cell r="EE43" t="str">
            <v>0</v>
          </cell>
          <cell r="EF43" t="str">
            <v>0</v>
          </cell>
          <cell r="EG43" t="str">
            <v>0</v>
          </cell>
          <cell r="EH43" t="str">
            <v>0</v>
          </cell>
          <cell r="EI43" t="str">
            <v>0</v>
          </cell>
          <cell r="EJ43" t="str">
            <v>0</v>
          </cell>
          <cell r="EL43" t="str">
            <v>0</v>
          </cell>
          <cell r="EM43" t="str">
            <v>0</v>
          </cell>
          <cell r="EN43" t="str">
            <v>0</v>
          </cell>
          <cell r="EO43" t="str">
            <v>0</v>
          </cell>
          <cell r="EP43" t="str">
            <v>0</v>
          </cell>
          <cell r="EQ43" t="str">
            <v>0</v>
          </cell>
          <cell r="ER43" t="str">
            <v>0</v>
          </cell>
          <cell r="ES43" t="str">
            <v>0</v>
          </cell>
          <cell r="ET43" t="str">
            <v>0</v>
          </cell>
          <cell r="EU43" t="str">
            <v>0</v>
          </cell>
          <cell r="EV43" t="str">
            <v>0</v>
          </cell>
          <cell r="EW43" t="str">
            <v>0</v>
          </cell>
          <cell r="EX43" t="str">
            <v>0</v>
          </cell>
          <cell r="EZ43" t="str">
            <v>0</v>
          </cell>
          <cell r="FA43" t="str">
            <v>0</v>
          </cell>
          <cell r="FB43" t="str">
            <v>0</v>
          </cell>
          <cell r="FC43" t="str">
            <v>0</v>
          </cell>
          <cell r="FD43" t="str">
            <v>0</v>
          </cell>
          <cell r="FE43" t="str">
            <v>0</v>
          </cell>
          <cell r="FF43" t="str">
            <v>0</v>
          </cell>
          <cell r="FG43" t="str">
            <v>0</v>
          </cell>
          <cell r="FH43" t="str">
            <v>0</v>
          </cell>
          <cell r="FI43" t="str">
            <v>0</v>
          </cell>
          <cell r="FJ43" t="str">
            <v>0</v>
          </cell>
          <cell r="FK43" t="str">
            <v>0</v>
          </cell>
          <cell r="FL43" t="str">
            <v>0</v>
          </cell>
          <cell r="FN43" t="str">
            <v>0</v>
          </cell>
          <cell r="FO43" t="str">
            <v>0</v>
          </cell>
          <cell r="FP43" t="str">
            <v>0</v>
          </cell>
          <cell r="FQ43" t="str">
            <v>0</v>
          </cell>
          <cell r="FR43" t="str">
            <v>0</v>
          </cell>
          <cell r="FS43" t="str">
            <v>0</v>
          </cell>
          <cell r="FT43" t="str">
            <v>0</v>
          </cell>
          <cell r="FU43" t="str">
            <v>0</v>
          </cell>
          <cell r="FV43" t="str">
            <v>0</v>
          </cell>
          <cell r="FW43" t="str">
            <v>0</v>
          </cell>
          <cell r="FX43" t="str">
            <v>0</v>
          </cell>
          <cell r="FY43" t="str">
            <v>0</v>
          </cell>
          <cell r="FZ43" t="str">
            <v>0</v>
          </cell>
          <cell r="GB43" t="str">
            <v>0</v>
          </cell>
          <cell r="GC43" t="str">
            <v>0</v>
          </cell>
          <cell r="GD43" t="str">
            <v>0</v>
          </cell>
          <cell r="GE43" t="str">
            <v>0</v>
          </cell>
          <cell r="GF43" t="str">
            <v>0</v>
          </cell>
          <cell r="GG43" t="str">
            <v>0</v>
          </cell>
          <cell r="GH43" t="str">
            <v>0</v>
          </cell>
          <cell r="GI43" t="str">
            <v>0</v>
          </cell>
          <cell r="GJ43" t="str">
            <v>0</v>
          </cell>
          <cell r="GK43" t="str">
            <v>0</v>
          </cell>
          <cell r="GL43" t="str">
            <v>0</v>
          </cell>
          <cell r="GM43" t="str">
            <v>0</v>
          </cell>
          <cell r="GN43" t="str">
            <v>0</v>
          </cell>
        </row>
        <row r="44">
          <cell r="A44" t="str">
            <v>Depreciation Expense - Stores Depreciation 4030-30051</v>
          </cell>
          <cell r="B44" t="str">
            <v>0</v>
          </cell>
          <cell r="C44" t="str">
            <v>0</v>
          </cell>
          <cell r="D44" t="str">
            <v>0</v>
          </cell>
          <cell r="E44" t="str">
            <v>0</v>
          </cell>
          <cell r="F44" t="str">
            <v>0</v>
          </cell>
          <cell r="G44" t="str">
            <v>0</v>
          </cell>
          <cell r="H44" t="str">
            <v>0</v>
          </cell>
          <cell r="I44" t="str">
            <v>0</v>
          </cell>
          <cell r="J44" t="str">
            <v>0</v>
          </cell>
          <cell r="K44" t="str">
            <v>0</v>
          </cell>
          <cell r="L44" t="str">
            <v>0</v>
          </cell>
          <cell r="M44" t="str">
            <v>0</v>
          </cell>
          <cell r="N44" t="str">
            <v>0</v>
          </cell>
          <cell r="P44" t="str">
            <v>0</v>
          </cell>
          <cell r="Q44" t="str">
            <v>0</v>
          </cell>
          <cell r="R44" t="str">
            <v>0</v>
          </cell>
          <cell r="S44" t="str">
            <v>0</v>
          </cell>
          <cell r="T44" t="str">
            <v>0</v>
          </cell>
          <cell r="U44" t="str">
            <v>0</v>
          </cell>
          <cell r="V44" t="str">
            <v>0</v>
          </cell>
          <cell r="W44" t="str">
            <v>0</v>
          </cell>
          <cell r="X44" t="str">
            <v>0</v>
          </cell>
          <cell r="Y44" t="str">
            <v>0</v>
          </cell>
          <cell r="Z44" t="str">
            <v>0</v>
          </cell>
          <cell r="AA44" t="str">
            <v>0</v>
          </cell>
          <cell r="AB44" t="str">
            <v>0</v>
          </cell>
          <cell r="AD44" t="str">
            <v>0</v>
          </cell>
          <cell r="AE44" t="str">
            <v>0</v>
          </cell>
          <cell r="AF44" t="str">
            <v>0</v>
          </cell>
          <cell r="AG44" t="str">
            <v>0</v>
          </cell>
          <cell r="AH44" t="str">
            <v>0</v>
          </cell>
          <cell r="AI44" t="str">
            <v>0</v>
          </cell>
          <cell r="AJ44" t="str">
            <v>0</v>
          </cell>
          <cell r="AK44" t="str">
            <v>0</v>
          </cell>
          <cell r="AL44" t="str">
            <v>0</v>
          </cell>
          <cell r="AM44" t="str">
            <v>0</v>
          </cell>
          <cell r="AN44" t="str">
            <v>0</v>
          </cell>
          <cell r="AO44" t="str">
            <v>0</v>
          </cell>
          <cell r="AP44" t="str">
            <v>0</v>
          </cell>
          <cell r="AR44" t="str">
            <v>0</v>
          </cell>
          <cell r="AS44" t="str">
            <v>0</v>
          </cell>
          <cell r="AT44" t="str">
            <v>0</v>
          </cell>
          <cell r="AU44" t="str">
            <v>0</v>
          </cell>
          <cell r="AV44" t="str">
            <v>0</v>
          </cell>
          <cell r="AW44" t="str">
            <v>0</v>
          </cell>
          <cell r="AX44" t="str">
            <v>0</v>
          </cell>
          <cell r="AY44" t="str">
            <v>0</v>
          </cell>
          <cell r="AZ44" t="str">
            <v>0</v>
          </cell>
          <cell r="BA44" t="str">
            <v>0</v>
          </cell>
          <cell r="BB44" t="str">
            <v>0</v>
          </cell>
          <cell r="BC44" t="str">
            <v>0</v>
          </cell>
          <cell r="BD44" t="str">
            <v>0</v>
          </cell>
          <cell r="BF44" t="str">
            <v>0</v>
          </cell>
          <cell r="BG44" t="str">
            <v>0</v>
          </cell>
          <cell r="BH44" t="str">
            <v>0</v>
          </cell>
          <cell r="BI44" t="str">
            <v>0</v>
          </cell>
          <cell r="BJ44" t="str">
            <v>0</v>
          </cell>
          <cell r="BK44" t="str">
            <v>0</v>
          </cell>
          <cell r="BL44" t="str">
            <v>0</v>
          </cell>
          <cell r="BM44" t="str">
            <v>0</v>
          </cell>
          <cell r="BN44" t="str">
            <v>0</v>
          </cell>
          <cell r="BO44" t="str">
            <v>0</v>
          </cell>
          <cell r="BP44" t="str">
            <v>0</v>
          </cell>
          <cell r="BQ44" t="str">
            <v>0</v>
          </cell>
          <cell r="BR44" t="str">
            <v>0</v>
          </cell>
          <cell r="BT44" t="str">
            <v>0</v>
          </cell>
          <cell r="BU44" t="str">
            <v>0</v>
          </cell>
          <cell r="BV44" t="str">
            <v>0</v>
          </cell>
          <cell r="BW44" t="str">
            <v>0</v>
          </cell>
          <cell r="BX44" t="str">
            <v>0</v>
          </cell>
          <cell r="BY44" t="str">
            <v>0</v>
          </cell>
          <cell r="BZ44" t="str">
            <v>0</v>
          </cell>
          <cell r="CA44" t="str">
            <v>0</v>
          </cell>
          <cell r="CB44" t="str">
            <v>0</v>
          </cell>
          <cell r="CC44" t="str">
            <v>0</v>
          </cell>
          <cell r="CD44" t="str">
            <v>0</v>
          </cell>
          <cell r="CE44" t="str">
            <v>0</v>
          </cell>
          <cell r="CF44" t="str">
            <v>0</v>
          </cell>
          <cell r="CH44" t="str">
            <v>0</v>
          </cell>
          <cell r="CI44" t="str">
            <v>0</v>
          </cell>
          <cell r="CJ44" t="str">
            <v>0</v>
          </cell>
          <cell r="CK44" t="str">
            <v>0</v>
          </cell>
          <cell r="CL44" t="str">
            <v>0</v>
          </cell>
          <cell r="CM44" t="str">
            <v>0</v>
          </cell>
          <cell r="CN44" t="str">
            <v>0</v>
          </cell>
          <cell r="CO44" t="str">
            <v>0</v>
          </cell>
          <cell r="CP44" t="str">
            <v>0</v>
          </cell>
          <cell r="CQ44" t="str">
            <v>0</v>
          </cell>
          <cell r="CR44" t="str">
            <v>0</v>
          </cell>
          <cell r="CS44" t="str">
            <v>0</v>
          </cell>
          <cell r="CT44" t="str">
            <v>0</v>
          </cell>
          <cell r="CV44" t="str">
            <v>0</v>
          </cell>
          <cell r="CW44" t="str">
            <v>0</v>
          </cell>
          <cell r="CX44" t="str">
            <v>0</v>
          </cell>
          <cell r="CY44" t="str">
            <v>0</v>
          </cell>
          <cell r="CZ44" t="str">
            <v>0</v>
          </cell>
          <cell r="DA44" t="str">
            <v>0</v>
          </cell>
          <cell r="DB44" t="str">
            <v>0</v>
          </cell>
          <cell r="DC44" t="str">
            <v>0</v>
          </cell>
          <cell r="DD44" t="str">
            <v>0</v>
          </cell>
          <cell r="DE44" t="str">
            <v>0</v>
          </cell>
          <cell r="DF44" t="str">
            <v>0</v>
          </cell>
          <cell r="DG44" t="str">
            <v>0</v>
          </cell>
          <cell r="DH44" t="str">
            <v>0</v>
          </cell>
          <cell r="DJ44" t="str">
            <v>0</v>
          </cell>
          <cell r="DK44" t="str">
            <v>0</v>
          </cell>
          <cell r="DL44" t="str">
            <v>0</v>
          </cell>
          <cell r="DM44" t="str">
            <v>0</v>
          </cell>
          <cell r="DN44" t="str">
            <v>0</v>
          </cell>
          <cell r="DO44" t="str">
            <v>0</v>
          </cell>
          <cell r="DP44" t="str">
            <v>0</v>
          </cell>
          <cell r="DQ44" t="str">
            <v>0</v>
          </cell>
          <cell r="DR44" t="str">
            <v>0</v>
          </cell>
          <cell r="DS44" t="str">
            <v>0</v>
          </cell>
          <cell r="DT44" t="str">
            <v>0</v>
          </cell>
          <cell r="DU44" t="str">
            <v>0</v>
          </cell>
          <cell r="DV44" t="str">
            <v>0</v>
          </cell>
          <cell r="DX44" t="str">
            <v>0</v>
          </cell>
          <cell r="DY44" t="str">
            <v>0</v>
          </cell>
          <cell r="DZ44" t="str">
            <v>0</v>
          </cell>
          <cell r="EA44" t="str">
            <v>0</v>
          </cell>
          <cell r="EB44" t="str">
            <v>0</v>
          </cell>
          <cell r="EC44" t="str">
            <v>0</v>
          </cell>
          <cell r="ED44" t="str">
            <v>0</v>
          </cell>
          <cell r="EE44" t="str">
            <v>0</v>
          </cell>
          <cell r="EF44" t="str">
            <v>0</v>
          </cell>
          <cell r="EG44" t="str">
            <v>0</v>
          </cell>
          <cell r="EH44" t="str">
            <v>0</v>
          </cell>
          <cell r="EI44" t="str">
            <v>0</v>
          </cell>
          <cell r="EJ44" t="str">
            <v>0</v>
          </cell>
          <cell r="EL44" t="str">
            <v>0</v>
          </cell>
          <cell r="EM44" t="str">
            <v>0</v>
          </cell>
          <cell r="EN44" t="str">
            <v>0</v>
          </cell>
          <cell r="EO44" t="str">
            <v>0</v>
          </cell>
          <cell r="EP44" t="str">
            <v>0</v>
          </cell>
          <cell r="EQ44" t="str">
            <v>0</v>
          </cell>
          <cell r="ER44" t="str">
            <v>0</v>
          </cell>
          <cell r="ES44" t="str">
            <v>0</v>
          </cell>
          <cell r="ET44" t="str">
            <v>0</v>
          </cell>
          <cell r="EU44" t="str">
            <v>0</v>
          </cell>
          <cell r="EV44" t="str">
            <v>0</v>
          </cell>
          <cell r="EW44" t="str">
            <v>0</v>
          </cell>
          <cell r="EX44" t="str">
            <v>0</v>
          </cell>
          <cell r="EZ44" t="str">
            <v>0</v>
          </cell>
          <cell r="FA44" t="str">
            <v>0</v>
          </cell>
          <cell r="FB44" t="str">
            <v>0</v>
          </cell>
          <cell r="FC44" t="str">
            <v>0</v>
          </cell>
          <cell r="FD44" t="str">
            <v>0</v>
          </cell>
          <cell r="FE44" t="str">
            <v>0</v>
          </cell>
          <cell r="FF44" t="str">
            <v>0</v>
          </cell>
          <cell r="FG44" t="str">
            <v>0</v>
          </cell>
          <cell r="FH44" t="str">
            <v>0</v>
          </cell>
          <cell r="FI44" t="str">
            <v>0</v>
          </cell>
          <cell r="FJ44" t="str">
            <v>0</v>
          </cell>
          <cell r="FK44" t="str">
            <v>0</v>
          </cell>
          <cell r="FL44" t="str">
            <v>0</v>
          </cell>
          <cell r="FN44" t="str">
            <v>0</v>
          </cell>
          <cell r="FO44" t="str">
            <v>0</v>
          </cell>
          <cell r="FP44" t="str">
            <v>0</v>
          </cell>
          <cell r="FQ44" t="str">
            <v>0</v>
          </cell>
          <cell r="FR44" t="str">
            <v>0</v>
          </cell>
          <cell r="FS44" t="str">
            <v>0</v>
          </cell>
          <cell r="FT44" t="str">
            <v>0</v>
          </cell>
          <cell r="FU44" t="str">
            <v>0</v>
          </cell>
          <cell r="FV44" t="str">
            <v>0</v>
          </cell>
          <cell r="FW44" t="str">
            <v>0</v>
          </cell>
          <cell r="FX44" t="str">
            <v>0</v>
          </cell>
          <cell r="FY44" t="str">
            <v>0</v>
          </cell>
          <cell r="FZ44" t="str">
            <v>0</v>
          </cell>
          <cell r="GB44" t="str">
            <v>0</v>
          </cell>
          <cell r="GC44" t="str">
            <v>0</v>
          </cell>
          <cell r="GD44" t="str">
            <v>0</v>
          </cell>
          <cell r="GE44" t="str">
            <v>0</v>
          </cell>
          <cell r="GF44" t="str">
            <v>0</v>
          </cell>
          <cell r="GG44" t="str">
            <v>0</v>
          </cell>
          <cell r="GH44" t="str">
            <v>0</v>
          </cell>
          <cell r="GI44" t="str">
            <v>0</v>
          </cell>
          <cell r="GJ44" t="str">
            <v>0</v>
          </cell>
          <cell r="GK44" t="str">
            <v>0</v>
          </cell>
          <cell r="GL44" t="str">
            <v>0</v>
          </cell>
          <cell r="GM44" t="str">
            <v>0</v>
          </cell>
          <cell r="GN44" t="str">
            <v>0</v>
          </cell>
        </row>
        <row r="45">
          <cell r="A45" t="str">
            <v>Depreciation Expense - Stores Depreciation 4030-30052</v>
          </cell>
          <cell r="B45" t="str">
            <v>0</v>
          </cell>
          <cell r="C45" t="str">
            <v>0</v>
          </cell>
          <cell r="D45" t="str">
            <v>0</v>
          </cell>
          <cell r="E45" t="str">
            <v>0</v>
          </cell>
          <cell r="F45" t="str">
            <v>0</v>
          </cell>
          <cell r="G45" t="str">
            <v>0</v>
          </cell>
          <cell r="H45" t="str">
            <v>0</v>
          </cell>
          <cell r="I45" t="str">
            <v>0</v>
          </cell>
          <cell r="J45" t="str">
            <v>0</v>
          </cell>
          <cell r="K45" t="str">
            <v>0</v>
          </cell>
          <cell r="L45" t="str">
            <v>0</v>
          </cell>
          <cell r="M45" t="str">
            <v>0</v>
          </cell>
          <cell r="N45" t="str">
            <v>0</v>
          </cell>
          <cell r="P45" t="str">
            <v>0</v>
          </cell>
          <cell r="Q45" t="str">
            <v>0</v>
          </cell>
          <cell r="R45" t="str">
            <v>0</v>
          </cell>
          <cell r="S45" t="str">
            <v>0</v>
          </cell>
          <cell r="T45" t="str">
            <v>0</v>
          </cell>
          <cell r="U45" t="str">
            <v>0</v>
          </cell>
          <cell r="V45" t="str">
            <v>0</v>
          </cell>
          <cell r="W45" t="str">
            <v>0</v>
          </cell>
          <cell r="X45" t="str">
            <v>0</v>
          </cell>
          <cell r="Y45" t="str">
            <v>0</v>
          </cell>
          <cell r="Z45" t="str">
            <v>0</v>
          </cell>
          <cell r="AA45" t="str">
            <v>0</v>
          </cell>
          <cell r="AB45" t="str">
            <v>0</v>
          </cell>
          <cell r="AD45" t="str">
            <v>0</v>
          </cell>
          <cell r="AE45" t="str">
            <v>0</v>
          </cell>
          <cell r="AF45" t="str">
            <v>0</v>
          </cell>
          <cell r="AG45" t="str">
            <v>0</v>
          </cell>
          <cell r="AH45" t="str">
            <v>0</v>
          </cell>
          <cell r="AI45" t="str">
            <v>0</v>
          </cell>
          <cell r="AJ45" t="str">
            <v>0</v>
          </cell>
          <cell r="AK45" t="str">
            <v>0</v>
          </cell>
          <cell r="AL45" t="str">
            <v>0</v>
          </cell>
          <cell r="AM45" t="str">
            <v>0</v>
          </cell>
          <cell r="AN45" t="str">
            <v>0</v>
          </cell>
          <cell r="AO45" t="str">
            <v>0</v>
          </cell>
          <cell r="AP45" t="str">
            <v>0</v>
          </cell>
          <cell r="AR45" t="str">
            <v>0</v>
          </cell>
          <cell r="AS45" t="str">
            <v>0</v>
          </cell>
          <cell r="AT45" t="str">
            <v>0</v>
          </cell>
          <cell r="AU45" t="str">
            <v>0</v>
          </cell>
          <cell r="AV45" t="str">
            <v>0</v>
          </cell>
          <cell r="AW45" t="str">
            <v>0</v>
          </cell>
          <cell r="AX45" t="str">
            <v>0</v>
          </cell>
          <cell r="AY45" t="str">
            <v>0</v>
          </cell>
          <cell r="AZ45" t="str">
            <v>0</v>
          </cell>
          <cell r="BA45" t="str">
            <v>0</v>
          </cell>
          <cell r="BB45" t="str">
            <v>0</v>
          </cell>
          <cell r="BC45" t="str">
            <v>0</v>
          </cell>
          <cell r="BD45" t="str">
            <v>0</v>
          </cell>
          <cell r="BF45" t="str">
            <v>0</v>
          </cell>
          <cell r="BG45" t="str">
            <v>0</v>
          </cell>
          <cell r="BH45" t="str">
            <v>0</v>
          </cell>
          <cell r="BI45" t="str">
            <v>0</v>
          </cell>
          <cell r="BJ45" t="str">
            <v>0</v>
          </cell>
          <cell r="BK45" t="str">
            <v>0</v>
          </cell>
          <cell r="BL45" t="str">
            <v>0</v>
          </cell>
          <cell r="BM45" t="str">
            <v>0</v>
          </cell>
          <cell r="BN45" t="str">
            <v>0</v>
          </cell>
          <cell r="BO45" t="str">
            <v>0</v>
          </cell>
          <cell r="BP45" t="str">
            <v>0</v>
          </cell>
          <cell r="BQ45" t="str">
            <v>0</v>
          </cell>
          <cell r="BR45" t="str">
            <v>0</v>
          </cell>
          <cell r="BT45" t="str">
            <v>0</v>
          </cell>
          <cell r="BU45" t="str">
            <v>0</v>
          </cell>
          <cell r="BV45" t="str">
            <v>0</v>
          </cell>
          <cell r="BW45" t="str">
            <v>0</v>
          </cell>
          <cell r="BX45" t="str">
            <v>0</v>
          </cell>
          <cell r="BY45" t="str">
            <v>0</v>
          </cell>
          <cell r="BZ45" t="str">
            <v>0</v>
          </cell>
          <cell r="CA45" t="str">
            <v>0</v>
          </cell>
          <cell r="CB45" t="str">
            <v>0</v>
          </cell>
          <cell r="CC45" t="str">
            <v>0</v>
          </cell>
          <cell r="CD45" t="str">
            <v>0</v>
          </cell>
          <cell r="CE45" t="str">
            <v>0</v>
          </cell>
          <cell r="CF45" t="str">
            <v>0</v>
          </cell>
          <cell r="CH45" t="str">
            <v>0</v>
          </cell>
          <cell r="CI45" t="str">
            <v>0</v>
          </cell>
          <cell r="CJ45" t="str">
            <v>0</v>
          </cell>
          <cell r="CK45" t="str">
            <v>0</v>
          </cell>
          <cell r="CL45" t="str">
            <v>0</v>
          </cell>
          <cell r="CM45" t="str">
            <v>0</v>
          </cell>
          <cell r="CN45" t="str">
            <v>0</v>
          </cell>
          <cell r="CO45" t="str">
            <v>0</v>
          </cell>
          <cell r="CP45" t="str">
            <v>0</v>
          </cell>
          <cell r="CQ45" t="str">
            <v>0</v>
          </cell>
          <cell r="CR45" t="str">
            <v>0</v>
          </cell>
          <cell r="CS45" t="str">
            <v>0</v>
          </cell>
          <cell r="CT45" t="str">
            <v>0</v>
          </cell>
          <cell r="CV45" t="str">
            <v>0</v>
          </cell>
          <cell r="CW45" t="str">
            <v>0</v>
          </cell>
          <cell r="CX45" t="str">
            <v>0</v>
          </cell>
          <cell r="CY45" t="str">
            <v>0</v>
          </cell>
          <cell r="CZ45" t="str">
            <v>0</v>
          </cell>
          <cell r="DA45" t="str">
            <v>0</v>
          </cell>
          <cell r="DB45" t="str">
            <v>0</v>
          </cell>
          <cell r="DC45" t="str">
            <v>0</v>
          </cell>
          <cell r="DD45" t="str">
            <v>0</v>
          </cell>
          <cell r="DE45" t="str">
            <v>0</v>
          </cell>
          <cell r="DF45" t="str">
            <v>0</v>
          </cell>
          <cell r="DG45" t="str">
            <v>0</v>
          </cell>
          <cell r="DH45" t="str">
            <v>0</v>
          </cell>
          <cell r="DJ45" t="str">
            <v>0</v>
          </cell>
          <cell r="DK45" t="str">
            <v>0</v>
          </cell>
          <cell r="DL45" t="str">
            <v>0</v>
          </cell>
          <cell r="DM45" t="str">
            <v>0</v>
          </cell>
          <cell r="DN45" t="str">
            <v>0</v>
          </cell>
          <cell r="DO45" t="str">
            <v>0</v>
          </cell>
          <cell r="DP45" t="str">
            <v>0</v>
          </cell>
          <cell r="DQ45" t="str">
            <v>0</v>
          </cell>
          <cell r="DR45" t="str">
            <v>0</v>
          </cell>
          <cell r="DS45" t="str">
            <v>0</v>
          </cell>
          <cell r="DT45" t="str">
            <v>0</v>
          </cell>
          <cell r="DU45" t="str">
            <v>0</v>
          </cell>
          <cell r="DV45" t="str">
            <v>0</v>
          </cell>
          <cell r="DX45" t="str">
            <v>0</v>
          </cell>
          <cell r="DY45" t="str">
            <v>0</v>
          </cell>
          <cell r="DZ45" t="str">
            <v>0</v>
          </cell>
          <cell r="EA45" t="str">
            <v>0</v>
          </cell>
          <cell r="EB45" t="str">
            <v>0</v>
          </cell>
          <cell r="EC45" t="str">
            <v>0</v>
          </cell>
          <cell r="ED45" t="str">
            <v>0</v>
          </cell>
          <cell r="EE45" t="str">
            <v>0</v>
          </cell>
          <cell r="EF45" t="str">
            <v>0</v>
          </cell>
          <cell r="EG45" t="str">
            <v>0</v>
          </cell>
          <cell r="EH45" t="str">
            <v>0</v>
          </cell>
          <cell r="EI45" t="str">
            <v>0</v>
          </cell>
          <cell r="EJ45" t="str">
            <v>0</v>
          </cell>
          <cell r="EL45" t="str">
            <v>0</v>
          </cell>
          <cell r="EM45" t="str">
            <v>0</v>
          </cell>
          <cell r="EN45" t="str">
            <v>0</v>
          </cell>
          <cell r="EO45" t="str">
            <v>0</v>
          </cell>
          <cell r="EP45" t="str">
            <v>0</v>
          </cell>
          <cell r="EQ45" t="str">
            <v>0</v>
          </cell>
          <cell r="ER45" t="str">
            <v>0</v>
          </cell>
          <cell r="ES45" t="str">
            <v>0</v>
          </cell>
          <cell r="ET45" t="str">
            <v>0</v>
          </cell>
          <cell r="EU45" t="str">
            <v>0</v>
          </cell>
          <cell r="EV45" t="str">
            <v>0</v>
          </cell>
          <cell r="EW45" t="str">
            <v>0</v>
          </cell>
          <cell r="EX45" t="str">
            <v>0</v>
          </cell>
          <cell r="EZ45" t="str">
            <v>0</v>
          </cell>
          <cell r="FA45" t="str">
            <v>0</v>
          </cell>
          <cell r="FB45" t="str">
            <v>0</v>
          </cell>
          <cell r="FC45" t="str">
            <v>0</v>
          </cell>
          <cell r="FD45" t="str">
            <v>0</v>
          </cell>
          <cell r="FE45" t="str">
            <v>0</v>
          </cell>
          <cell r="FF45" t="str">
            <v>0</v>
          </cell>
          <cell r="FG45" t="str">
            <v>0</v>
          </cell>
          <cell r="FH45" t="str">
            <v>0</v>
          </cell>
          <cell r="FI45" t="str">
            <v>0</v>
          </cell>
          <cell r="FJ45" t="str">
            <v>0</v>
          </cell>
          <cell r="FK45" t="str">
            <v>0</v>
          </cell>
          <cell r="FL45" t="str">
            <v>0</v>
          </cell>
          <cell r="FN45" t="str">
            <v>0</v>
          </cell>
          <cell r="FO45" t="str">
            <v>0</v>
          </cell>
          <cell r="FP45" t="str">
            <v>0</v>
          </cell>
          <cell r="FQ45" t="str">
            <v>0</v>
          </cell>
          <cell r="FR45" t="str">
            <v>0</v>
          </cell>
          <cell r="FS45" t="str">
            <v>0</v>
          </cell>
          <cell r="FT45" t="str">
            <v>0</v>
          </cell>
          <cell r="FU45" t="str">
            <v>0</v>
          </cell>
          <cell r="FV45" t="str">
            <v>0</v>
          </cell>
          <cell r="FW45" t="str">
            <v>0</v>
          </cell>
          <cell r="FX45" t="str">
            <v>0</v>
          </cell>
          <cell r="FY45" t="str">
            <v>0</v>
          </cell>
          <cell r="FZ45" t="str">
            <v>0</v>
          </cell>
          <cell r="GB45" t="str">
            <v>0</v>
          </cell>
          <cell r="GC45" t="str">
            <v>0</v>
          </cell>
          <cell r="GD45" t="str">
            <v>0</v>
          </cell>
          <cell r="GE45" t="str">
            <v>0</v>
          </cell>
          <cell r="GF45" t="str">
            <v>0</v>
          </cell>
          <cell r="GG45" t="str">
            <v>0</v>
          </cell>
          <cell r="GH45" t="str">
            <v>0</v>
          </cell>
          <cell r="GI45" t="str">
            <v>0</v>
          </cell>
          <cell r="GJ45" t="str">
            <v>0</v>
          </cell>
          <cell r="GK45" t="str">
            <v>0</v>
          </cell>
          <cell r="GL45" t="str">
            <v>0</v>
          </cell>
          <cell r="GM45" t="str">
            <v>0</v>
          </cell>
          <cell r="GN45" t="str">
            <v>0</v>
          </cell>
        </row>
        <row r="46">
          <cell r="A46" t="str">
            <v>Depreciation Expense - Tools &amp; Shop Deprec 4030-30061</v>
          </cell>
          <cell r="B46" t="str">
            <v>0</v>
          </cell>
          <cell r="C46" t="str">
            <v>0</v>
          </cell>
          <cell r="D46" t="str">
            <v>0</v>
          </cell>
          <cell r="E46" t="str">
            <v>0</v>
          </cell>
          <cell r="F46" t="str">
            <v>0</v>
          </cell>
          <cell r="G46" t="str">
            <v>0</v>
          </cell>
          <cell r="H46" t="str">
            <v>0</v>
          </cell>
          <cell r="I46" t="str">
            <v>0</v>
          </cell>
          <cell r="J46" t="str">
            <v>0</v>
          </cell>
          <cell r="K46" t="str">
            <v>0</v>
          </cell>
          <cell r="L46" t="str">
            <v>0</v>
          </cell>
          <cell r="M46" t="str">
            <v>0</v>
          </cell>
          <cell r="N46" t="str">
            <v>0</v>
          </cell>
          <cell r="P46" t="str">
            <v>0</v>
          </cell>
          <cell r="Q46" t="str">
            <v>0</v>
          </cell>
          <cell r="R46" t="str">
            <v>0</v>
          </cell>
          <cell r="S46" t="str">
            <v>0</v>
          </cell>
          <cell r="T46" t="str">
            <v>0</v>
          </cell>
          <cell r="U46" t="str">
            <v>0</v>
          </cell>
          <cell r="V46" t="str">
            <v>0</v>
          </cell>
          <cell r="W46" t="str">
            <v>0</v>
          </cell>
          <cell r="X46" t="str">
            <v>0</v>
          </cell>
          <cell r="Y46" t="str">
            <v>0</v>
          </cell>
          <cell r="Z46" t="str">
            <v>0</v>
          </cell>
          <cell r="AA46" t="str">
            <v>0</v>
          </cell>
          <cell r="AB46" t="str">
            <v>0</v>
          </cell>
          <cell r="AD46" t="str">
            <v>0</v>
          </cell>
          <cell r="AE46" t="str">
            <v>0</v>
          </cell>
          <cell r="AF46" t="str">
            <v>0</v>
          </cell>
          <cell r="AG46" t="str">
            <v>0</v>
          </cell>
          <cell r="AH46" t="str">
            <v>0</v>
          </cell>
          <cell r="AI46" t="str">
            <v>0</v>
          </cell>
          <cell r="AJ46" t="str">
            <v>0</v>
          </cell>
          <cell r="AK46" t="str">
            <v>0</v>
          </cell>
          <cell r="AL46" t="str">
            <v>0</v>
          </cell>
          <cell r="AM46" t="str">
            <v>0</v>
          </cell>
          <cell r="AN46" t="str">
            <v>0</v>
          </cell>
          <cell r="AO46" t="str">
            <v>0</v>
          </cell>
          <cell r="AP46" t="str">
            <v>0</v>
          </cell>
          <cell r="AR46" t="str">
            <v>0</v>
          </cell>
          <cell r="AS46" t="str">
            <v>0</v>
          </cell>
          <cell r="AT46" t="str">
            <v>0</v>
          </cell>
          <cell r="AU46" t="str">
            <v>0</v>
          </cell>
          <cell r="AV46" t="str">
            <v>0</v>
          </cell>
          <cell r="AW46" t="str">
            <v>0</v>
          </cell>
          <cell r="AX46" t="str">
            <v>0</v>
          </cell>
          <cell r="AY46" t="str">
            <v>0</v>
          </cell>
          <cell r="AZ46" t="str">
            <v>0</v>
          </cell>
          <cell r="BA46" t="str">
            <v>0</v>
          </cell>
          <cell r="BB46" t="str">
            <v>0</v>
          </cell>
          <cell r="BC46" t="str">
            <v>0</v>
          </cell>
          <cell r="BD46" t="str">
            <v>0</v>
          </cell>
          <cell r="BF46" t="str">
            <v>0</v>
          </cell>
          <cell r="BG46" t="str">
            <v>0</v>
          </cell>
          <cell r="BH46" t="str">
            <v>0</v>
          </cell>
          <cell r="BI46" t="str">
            <v>0</v>
          </cell>
          <cell r="BJ46" t="str">
            <v>0</v>
          </cell>
          <cell r="BK46" t="str">
            <v>0</v>
          </cell>
          <cell r="BL46" t="str">
            <v>0</v>
          </cell>
          <cell r="BM46" t="str">
            <v>0</v>
          </cell>
          <cell r="BN46" t="str">
            <v>0</v>
          </cell>
          <cell r="BO46" t="str">
            <v>0</v>
          </cell>
          <cell r="BP46" t="str">
            <v>0</v>
          </cell>
          <cell r="BQ46" t="str">
            <v>0</v>
          </cell>
          <cell r="BR46" t="str">
            <v>0</v>
          </cell>
          <cell r="BT46" t="str">
            <v>0</v>
          </cell>
          <cell r="BU46" t="str">
            <v>0</v>
          </cell>
          <cell r="BV46" t="str">
            <v>0</v>
          </cell>
          <cell r="BW46" t="str">
            <v>0</v>
          </cell>
          <cell r="BX46" t="str">
            <v>0</v>
          </cell>
          <cell r="BY46" t="str">
            <v>0</v>
          </cell>
          <cell r="BZ46" t="str">
            <v>0</v>
          </cell>
          <cell r="CA46" t="str">
            <v>0</v>
          </cell>
          <cell r="CB46" t="str">
            <v>0</v>
          </cell>
          <cell r="CC46" t="str">
            <v>0</v>
          </cell>
          <cell r="CD46" t="str">
            <v>0</v>
          </cell>
          <cell r="CE46" t="str">
            <v>0</v>
          </cell>
          <cell r="CF46" t="str">
            <v>0</v>
          </cell>
          <cell r="CH46" t="str">
            <v>0</v>
          </cell>
          <cell r="CI46" t="str">
            <v>0</v>
          </cell>
          <cell r="CJ46" t="str">
            <v>0</v>
          </cell>
          <cell r="CK46" t="str">
            <v>0</v>
          </cell>
          <cell r="CL46" t="str">
            <v>0</v>
          </cell>
          <cell r="CM46" t="str">
            <v>0</v>
          </cell>
          <cell r="CN46" t="str">
            <v>0</v>
          </cell>
          <cell r="CO46" t="str">
            <v>0</v>
          </cell>
          <cell r="CP46" t="str">
            <v>0</v>
          </cell>
          <cell r="CQ46" t="str">
            <v>0</v>
          </cell>
          <cell r="CR46" t="str">
            <v>0</v>
          </cell>
          <cell r="CS46" t="str">
            <v>0</v>
          </cell>
          <cell r="CT46" t="str">
            <v>0</v>
          </cell>
          <cell r="CV46" t="str">
            <v>0</v>
          </cell>
          <cell r="CW46" t="str">
            <v>0</v>
          </cell>
          <cell r="CX46" t="str">
            <v>0</v>
          </cell>
          <cell r="CY46" t="str">
            <v>0</v>
          </cell>
          <cell r="CZ46" t="str">
            <v>0</v>
          </cell>
          <cell r="DA46" t="str">
            <v>0</v>
          </cell>
          <cell r="DB46" t="str">
            <v>0</v>
          </cell>
          <cell r="DC46" t="str">
            <v>0</v>
          </cell>
          <cell r="DD46" t="str">
            <v>0</v>
          </cell>
          <cell r="DE46" t="str">
            <v>0</v>
          </cell>
          <cell r="DF46" t="str">
            <v>0</v>
          </cell>
          <cell r="DG46" t="str">
            <v>0</v>
          </cell>
          <cell r="DH46" t="str">
            <v>0</v>
          </cell>
          <cell r="DJ46" t="str">
            <v>0</v>
          </cell>
          <cell r="DK46" t="str">
            <v>0</v>
          </cell>
          <cell r="DL46" t="str">
            <v>0</v>
          </cell>
          <cell r="DM46" t="str">
            <v>0</v>
          </cell>
          <cell r="DN46" t="str">
            <v>0</v>
          </cell>
          <cell r="DO46" t="str">
            <v>0</v>
          </cell>
          <cell r="DP46" t="str">
            <v>0</v>
          </cell>
          <cell r="DQ46" t="str">
            <v>0</v>
          </cell>
          <cell r="DR46" t="str">
            <v>0</v>
          </cell>
          <cell r="DS46" t="str">
            <v>0</v>
          </cell>
          <cell r="DT46" t="str">
            <v>0</v>
          </cell>
          <cell r="DU46" t="str">
            <v>0</v>
          </cell>
          <cell r="DV46" t="str">
            <v>0</v>
          </cell>
          <cell r="DX46" t="str">
            <v>0</v>
          </cell>
          <cell r="DY46" t="str">
            <v>0</v>
          </cell>
          <cell r="DZ46" t="str">
            <v>0</v>
          </cell>
          <cell r="EA46" t="str">
            <v>0</v>
          </cell>
          <cell r="EB46" t="str">
            <v>0</v>
          </cell>
          <cell r="EC46" t="str">
            <v>0</v>
          </cell>
          <cell r="ED46" t="str">
            <v>0</v>
          </cell>
          <cell r="EE46" t="str">
            <v>0</v>
          </cell>
          <cell r="EF46" t="str">
            <v>0</v>
          </cell>
          <cell r="EG46" t="str">
            <v>0</v>
          </cell>
          <cell r="EH46" t="str">
            <v>0</v>
          </cell>
          <cell r="EI46" t="str">
            <v>0</v>
          </cell>
          <cell r="EJ46" t="str">
            <v>0</v>
          </cell>
          <cell r="EL46" t="str">
            <v>0</v>
          </cell>
          <cell r="EM46" t="str">
            <v>0</v>
          </cell>
          <cell r="EN46" t="str">
            <v>0</v>
          </cell>
          <cell r="EO46" t="str">
            <v>0</v>
          </cell>
          <cell r="EP46" t="str">
            <v>0</v>
          </cell>
          <cell r="EQ46" t="str">
            <v>0</v>
          </cell>
          <cell r="ER46" t="str">
            <v>0</v>
          </cell>
          <cell r="ES46" t="str">
            <v>0</v>
          </cell>
          <cell r="ET46" t="str">
            <v>0</v>
          </cell>
          <cell r="EU46" t="str">
            <v>0</v>
          </cell>
          <cell r="EV46" t="str">
            <v>0</v>
          </cell>
          <cell r="EW46" t="str">
            <v>0</v>
          </cell>
          <cell r="EX46" t="str">
            <v>0</v>
          </cell>
          <cell r="EZ46" t="str">
            <v>0</v>
          </cell>
          <cell r="FA46" t="str">
            <v>0</v>
          </cell>
          <cell r="FB46" t="str">
            <v>0</v>
          </cell>
          <cell r="FC46" t="str">
            <v>0</v>
          </cell>
          <cell r="FD46" t="str">
            <v>0</v>
          </cell>
          <cell r="FE46" t="str">
            <v>0</v>
          </cell>
          <cell r="FF46" t="str">
            <v>0</v>
          </cell>
          <cell r="FG46" t="str">
            <v>0</v>
          </cell>
          <cell r="FH46" t="str">
            <v>0</v>
          </cell>
          <cell r="FI46" t="str">
            <v>0</v>
          </cell>
          <cell r="FJ46" t="str">
            <v>0</v>
          </cell>
          <cell r="FK46" t="str">
            <v>0</v>
          </cell>
          <cell r="FL46" t="str">
            <v>0</v>
          </cell>
          <cell r="FN46" t="str">
            <v>0</v>
          </cell>
          <cell r="FO46" t="str">
            <v>0</v>
          </cell>
          <cell r="FP46" t="str">
            <v>0</v>
          </cell>
          <cell r="FQ46" t="str">
            <v>0</v>
          </cell>
          <cell r="FR46" t="str">
            <v>0</v>
          </cell>
          <cell r="FS46" t="str">
            <v>0</v>
          </cell>
          <cell r="FT46" t="str">
            <v>0</v>
          </cell>
          <cell r="FU46" t="str">
            <v>0</v>
          </cell>
          <cell r="FV46" t="str">
            <v>0</v>
          </cell>
          <cell r="FW46" t="str">
            <v>0</v>
          </cell>
          <cell r="FX46" t="str">
            <v>0</v>
          </cell>
          <cell r="FY46" t="str">
            <v>0</v>
          </cell>
          <cell r="FZ46" t="str">
            <v>0</v>
          </cell>
          <cell r="GB46" t="str">
            <v>0</v>
          </cell>
          <cell r="GC46" t="str">
            <v>0</v>
          </cell>
          <cell r="GD46" t="str">
            <v>0</v>
          </cell>
          <cell r="GE46" t="str">
            <v>0</v>
          </cell>
          <cell r="GF46" t="str">
            <v>0</v>
          </cell>
          <cell r="GG46" t="str">
            <v>0</v>
          </cell>
          <cell r="GH46" t="str">
            <v>0</v>
          </cell>
          <cell r="GI46" t="str">
            <v>0</v>
          </cell>
          <cell r="GJ46" t="str">
            <v>0</v>
          </cell>
          <cell r="GK46" t="str">
            <v>0</v>
          </cell>
          <cell r="GL46" t="str">
            <v>0</v>
          </cell>
          <cell r="GM46" t="str">
            <v>0</v>
          </cell>
          <cell r="GN46" t="str">
            <v>0</v>
          </cell>
        </row>
        <row r="47">
          <cell r="A47" t="str">
            <v>Depreciation Expense - Tools &amp; Shop Deprec 4030-30062</v>
          </cell>
          <cell r="B47" t="str">
            <v>0</v>
          </cell>
          <cell r="C47" t="str">
            <v>0</v>
          </cell>
          <cell r="D47" t="str">
            <v>0</v>
          </cell>
          <cell r="E47" t="str">
            <v>0</v>
          </cell>
          <cell r="F47" t="str">
            <v>0</v>
          </cell>
          <cell r="G47" t="str">
            <v>0</v>
          </cell>
          <cell r="H47" t="str">
            <v>0</v>
          </cell>
          <cell r="I47" t="str">
            <v>0</v>
          </cell>
          <cell r="J47" t="str">
            <v>0</v>
          </cell>
          <cell r="K47" t="str">
            <v>0</v>
          </cell>
          <cell r="L47" t="str">
            <v>0</v>
          </cell>
          <cell r="M47" t="str">
            <v>0</v>
          </cell>
          <cell r="N47" t="str">
            <v>0</v>
          </cell>
          <cell r="P47" t="str">
            <v>0</v>
          </cell>
          <cell r="Q47" t="str">
            <v>0</v>
          </cell>
          <cell r="R47" t="str">
            <v>0</v>
          </cell>
          <cell r="S47" t="str">
            <v>0</v>
          </cell>
          <cell r="T47" t="str">
            <v>0</v>
          </cell>
          <cell r="U47" t="str">
            <v>0</v>
          </cell>
          <cell r="V47" t="str">
            <v>0</v>
          </cell>
          <cell r="W47" t="str">
            <v>0</v>
          </cell>
          <cell r="X47" t="str">
            <v>0</v>
          </cell>
          <cell r="Y47" t="str">
            <v>0</v>
          </cell>
          <cell r="Z47" t="str">
            <v>0</v>
          </cell>
          <cell r="AA47" t="str">
            <v>0</v>
          </cell>
          <cell r="AB47" t="str">
            <v>0</v>
          </cell>
          <cell r="AD47" t="str">
            <v>0</v>
          </cell>
          <cell r="AE47" t="str">
            <v>0</v>
          </cell>
          <cell r="AF47" t="str">
            <v>0</v>
          </cell>
          <cell r="AG47" t="str">
            <v>0</v>
          </cell>
          <cell r="AH47" t="str">
            <v>0</v>
          </cell>
          <cell r="AI47" t="str">
            <v>0</v>
          </cell>
          <cell r="AJ47" t="str">
            <v>0</v>
          </cell>
          <cell r="AK47" t="str">
            <v>0</v>
          </cell>
          <cell r="AL47" t="str">
            <v>0</v>
          </cell>
          <cell r="AM47" t="str">
            <v>0</v>
          </cell>
          <cell r="AN47" t="str">
            <v>0</v>
          </cell>
          <cell r="AO47" t="str">
            <v>0</v>
          </cell>
          <cell r="AP47" t="str">
            <v>0</v>
          </cell>
          <cell r="AR47" t="str">
            <v>0</v>
          </cell>
          <cell r="AS47" t="str">
            <v>0</v>
          </cell>
          <cell r="AT47" t="str">
            <v>0</v>
          </cell>
          <cell r="AU47" t="str">
            <v>0</v>
          </cell>
          <cell r="AV47" t="str">
            <v>0</v>
          </cell>
          <cell r="AW47" t="str">
            <v>0</v>
          </cell>
          <cell r="AX47" t="str">
            <v>0</v>
          </cell>
          <cell r="AY47" t="str">
            <v>0</v>
          </cell>
          <cell r="AZ47" t="str">
            <v>0</v>
          </cell>
          <cell r="BA47" t="str">
            <v>0</v>
          </cell>
          <cell r="BB47" t="str">
            <v>0</v>
          </cell>
          <cell r="BC47" t="str">
            <v>0</v>
          </cell>
          <cell r="BD47" t="str">
            <v>0</v>
          </cell>
          <cell r="BF47" t="str">
            <v>0</v>
          </cell>
          <cell r="BG47" t="str">
            <v>0</v>
          </cell>
          <cell r="BH47" t="str">
            <v>0</v>
          </cell>
          <cell r="BI47" t="str">
            <v>0</v>
          </cell>
          <cell r="BJ47" t="str">
            <v>0</v>
          </cell>
          <cell r="BK47" t="str">
            <v>0</v>
          </cell>
          <cell r="BL47" t="str">
            <v>0</v>
          </cell>
          <cell r="BM47" t="str">
            <v>0</v>
          </cell>
          <cell r="BN47" t="str">
            <v>0</v>
          </cell>
          <cell r="BO47" t="str">
            <v>0</v>
          </cell>
          <cell r="BP47" t="str">
            <v>0</v>
          </cell>
          <cell r="BQ47" t="str">
            <v>0</v>
          </cell>
          <cell r="BR47" t="str">
            <v>0</v>
          </cell>
          <cell r="BT47" t="str">
            <v>0</v>
          </cell>
          <cell r="BU47" t="str">
            <v>0</v>
          </cell>
          <cell r="BV47" t="str">
            <v>0</v>
          </cell>
          <cell r="BW47" t="str">
            <v>0</v>
          </cell>
          <cell r="BX47" t="str">
            <v>0</v>
          </cell>
          <cell r="BY47" t="str">
            <v>0</v>
          </cell>
          <cell r="BZ47" t="str">
            <v>0</v>
          </cell>
          <cell r="CA47" t="str">
            <v>0</v>
          </cell>
          <cell r="CB47" t="str">
            <v>0</v>
          </cell>
          <cell r="CC47" t="str">
            <v>0</v>
          </cell>
          <cell r="CD47" t="str">
            <v>0</v>
          </cell>
          <cell r="CE47" t="str">
            <v>0</v>
          </cell>
          <cell r="CF47" t="str">
            <v>0</v>
          </cell>
          <cell r="CH47" t="str">
            <v>0</v>
          </cell>
          <cell r="CI47" t="str">
            <v>0</v>
          </cell>
          <cell r="CJ47" t="str">
            <v>0</v>
          </cell>
          <cell r="CK47" t="str">
            <v>0</v>
          </cell>
          <cell r="CL47" t="str">
            <v>0</v>
          </cell>
          <cell r="CM47" t="str">
            <v>0</v>
          </cell>
          <cell r="CN47" t="str">
            <v>0</v>
          </cell>
          <cell r="CO47" t="str">
            <v>0</v>
          </cell>
          <cell r="CP47" t="str">
            <v>0</v>
          </cell>
          <cell r="CQ47" t="str">
            <v>0</v>
          </cell>
          <cell r="CR47" t="str">
            <v>0</v>
          </cell>
          <cell r="CS47" t="str">
            <v>0</v>
          </cell>
          <cell r="CT47" t="str">
            <v>0</v>
          </cell>
          <cell r="CV47" t="str">
            <v>0</v>
          </cell>
          <cell r="CW47" t="str">
            <v>0</v>
          </cell>
          <cell r="CX47" t="str">
            <v>0</v>
          </cell>
          <cell r="CY47" t="str">
            <v>0</v>
          </cell>
          <cell r="CZ47" t="str">
            <v>0</v>
          </cell>
          <cell r="DA47" t="str">
            <v>0</v>
          </cell>
          <cell r="DB47" t="str">
            <v>0</v>
          </cell>
          <cell r="DC47" t="str">
            <v>0</v>
          </cell>
          <cell r="DD47" t="str">
            <v>0</v>
          </cell>
          <cell r="DE47" t="str">
            <v>0</v>
          </cell>
          <cell r="DF47" t="str">
            <v>0</v>
          </cell>
          <cell r="DG47" t="str">
            <v>0</v>
          </cell>
          <cell r="DH47" t="str">
            <v>0</v>
          </cell>
          <cell r="DJ47" t="str">
            <v>0</v>
          </cell>
          <cell r="DK47" t="str">
            <v>0</v>
          </cell>
          <cell r="DL47" t="str">
            <v>0</v>
          </cell>
          <cell r="DM47" t="str">
            <v>0</v>
          </cell>
          <cell r="DN47" t="str">
            <v>0</v>
          </cell>
          <cell r="DO47" t="str">
            <v>0</v>
          </cell>
          <cell r="DP47" t="str">
            <v>0</v>
          </cell>
          <cell r="DQ47" t="str">
            <v>0</v>
          </cell>
          <cell r="DR47" t="str">
            <v>0</v>
          </cell>
          <cell r="DS47" t="str">
            <v>0</v>
          </cell>
          <cell r="DT47" t="str">
            <v>0</v>
          </cell>
          <cell r="DU47" t="str">
            <v>0</v>
          </cell>
          <cell r="DV47" t="str">
            <v>0</v>
          </cell>
          <cell r="DX47" t="str">
            <v>0</v>
          </cell>
          <cell r="DY47" t="str">
            <v>0</v>
          </cell>
          <cell r="DZ47" t="str">
            <v>0</v>
          </cell>
          <cell r="EA47" t="str">
            <v>0</v>
          </cell>
          <cell r="EB47" t="str">
            <v>0</v>
          </cell>
          <cell r="EC47" t="str">
            <v>0</v>
          </cell>
          <cell r="ED47" t="str">
            <v>0</v>
          </cell>
          <cell r="EE47" t="str">
            <v>0</v>
          </cell>
          <cell r="EF47" t="str">
            <v>0</v>
          </cell>
          <cell r="EG47" t="str">
            <v>0</v>
          </cell>
          <cell r="EH47" t="str">
            <v>0</v>
          </cell>
          <cell r="EI47" t="str">
            <v>0</v>
          </cell>
          <cell r="EJ47" t="str">
            <v>0</v>
          </cell>
          <cell r="EL47" t="str">
            <v>0</v>
          </cell>
          <cell r="EM47" t="str">
            <v>0</v>
          </cell>
          <cell r="EN47" t="str">
            <v>0</v>
          </cell>
          <cell r="EO47" t="str">
            <v>0</v>
          </cell>
          <cell r="EP47" t="str">
            <v>0</v>
          </cell>
          <cell r="EQ47" t="str">
            <v>0</v>
          </cell>
          <cell r="ER47" t="str">
            <v>0</v>
          </cell>
          <cell r="ES47" t="str">
            <v>0</v>
          </cell>
          <cell r="ET47" t="str">
            <v>0</v>
          </cell>
          <cell r="EU47" t="str">
            <v>0</v>
          </cell>
          <cell r="EV47" t="str">
            <v>0</v>
          </cell>
          <cell r="EW47" t="str">
            <v>0</v>
          </cell>
          <cell r="EX47" t="str">
            <v>0</v>
          </cell>
          <cell r="EZ47" t="str">
            <v>0</v>
          </cell>
          <cell r="FA47" t="str">
            <v>0</v>
          </cell>
          <cell r="FB47" t="str">
            <v>0</v>
          </cell>
          <cell r="FC47" t="str">
            <v>0</v>
          </cell>
          <cell r="FD47" t="str">
            <v>0</v>
          </cell>
          <cell r="FE47" t="str">
            <v>0</v>
          </cell>
          <cell r="FF47" t="str">
            <v>0</v>
          </cell>
          <cell r="FG47" t="str">
            <v>0</v>
          </cell>
          <cell r="FH47" t="str">
            <v>0</v>
          </cell>
          <cell r="FI47" t="str">
            <v>0</v>
          </cell>
          <cell r="FJ47" t="str">
            <v>0</v>
          </cell>
          <cell r="FK47" t="str">
            <v>0</v>
          </cell>
          <cell r="FL47" t="str">
            <v>0</v>
          </cell>
          <cell r="FN47" t="str">
            <v>0</v>
          </cell>
          <cell r="FO47" t="str">
            <v>0</v>
          </cell>
          <cell r="FP47" t="str">
            <v>0</v>
          </cell>
          <cell r="FQ47" t="str">
            <v>0</v>
          </cell>
          <cell r="FR47" t="str">
            <v>0</v>
          </cell>
          <cell r="FS47" t="str">
            <v>0</v>
          </cell>
          <cell r="FT47" t="str">
            <v>0</v>
          </cell>
          <cell r="FU47" t="str">
            <v>0</v>
          </cell>
          <cell r="FV47" t="str">
            <v>0</v>
          </cell>
          <cell r="FW47" t="str">
            <v>0</v>
          </cell>
          <cell r="FX47" t="str">
            <v>0</v>
          </cell>
          <cell r="FY47" t="str">
            <v>0</v>
          </cell>
          <cell r="FZ47" t="str">
            <v>0</v>
          </cell>
          <cell r="GB47" t="str">
            <v>0</v>
          </cell>
          <cell r="GC47" t="str">
            <v>0</v>
          </cell>
          <cell r="GD47" t="str">
            <v>0</v>
          </cell>
          <cell r="GE47" t="str">
            <v>0</v>
          </cell>
          <cell r="GF47" t="str">
            <v>0</v>
          </cell>
          <cell r="GG47" t="str">
            <v>0</v>
          </cell>
          <cell r="GH47" t="str">
            <v>0</v>
          </cell>
          <cell r="GI47" t="str">
            <v>0</v>
          </cell>
          <cell r="GJ47" t="str">
            <v>0</v>
          </cell>
          <cell r="GK47" t="str">
            <v>0</v>
          </cell>
          <cell r="GL47" t="str">
            <v>0</v>
          </cell>
          <cell r="GM47" t="str">
            <v>0</v>
          </cell>
          <cell r="GN47" t="str">
            <v>0</v>
          </cell>
        </row>
        <row r="48">
          <cell r="A48" t="str">
            <v>Depreciation Expense - Lab Depreciation 4030-30071</v>
          </cell>
          <cell r="B48" t="str">
            <v>0</v>
          </cell>
          <cell r="C48" t="str">
            <v>0</v>
          </cell>
          <cell r="D48" t="str">
            <v>0</v>
          </cell>
          <cell r="E48" t="str">
            <v>0</v>
          </cell>
          <cell r="F48" t="str">
            <v>0</v>
          </cell>
          <cell r="G48" t="str">
            <v>0</v>
          </cell>
          <cell r="H48" t="str">
            <v>0</v>
          </cell>
          <cell r="I48" t="str">
            <v>0</v>
          </cell>
          <cell r="J48" t="str">
            <v>0</v>
          </cell>
          <cell r="K48" t="str">
            <v>0</v>
          </cell>
          <cell r="L48" t="str">
            <v>0</v>
          </cell>
          <cell r="M48" t="str">
            <v>0</v>
          </cell>
          <cell r="N48" t="str">
            <v>0</v>
          </cell>
          <cell r="P48" t="str">
            <v>0</v>
          </cell>
          <cell r="Q48" t="str">
            <v>0</v>
          </cell>
          <cell r="R48" t="str">
            <v>0</v>
          </cell>
          <cell r="S48" t="str">
            <v>0</v>
          </cell>
          <cell r="T48" t="str">
            <v>0</v>
          </cell>
          <cell r="U48" t="str">
            <v>0</v>
          </cell>
          <cell r="V48" t="str">
            <v>0</v>
          </cell>
          <cell r="W48" t="str">
            <v>0</v>
          </cell>
          <cell r="X48" t="str">
            <v>0</v>
          </cell>
          <cell r="Y48" t="str">
            <v>0</v>
          </cell>
          <cell r="Z48" t="str">
            <v>0</v>
          </cell>
          <cell r="AA48" t="str">
            <v>0</v>
          </cell>
          <cell r="AB48" t="str">
            <v>0</v>
          </cell>
          <cell r="AD48" t="str">
            <v>0</v>
          </cell>
          <cell r="AE48" t="str">
            <v>0</v>
          </cell>
          <cell r="AF48" t="str">
            <v>0</v>
          </cell>
          <cell r="AG48" t="str">
            <v>0</v>
          </cell>
          <cell r="AH48" t="str">
            <v>0</v>
          </cell>
          <cell r="AI48" t="str">
            <v>0</v>
          </cell>
          <cell r="AJ48" t="str">
            <v>0</v>
          </cell>
          <cell r="AK48" t="str">
            <v>0</v>
          </cell>
          <cell r="AL48" t="str">
            <v>0</v>
          </cell>
          <cell r="AM48" t="str">
            <v>0</v>
          </cell>
          <cell r="AN48" t="str">
            <v>0</v>
          </cell>
          <cell r="AO48" t="str">
            <v>0</v>
          </cell>
          <cell r="AP48" t="str">
            <v>0</v>
          </cell>
          <cell r="AR48" t="str">
            <v>0</v>
          </cell>
          <cell r="AS48" t="str">
            <v>0</v>
          </cell>
          <cell r="AT48" t="str">
            <v>0</v>
          </cell>
          <cell r="AU48" t="str">
            <v>0</v>
          </cell>
          <cell r="AV48" t="str">
            <v>0</v>
          </cell>
          <cell r="AW48" t="str">
            <v>0</v>
          </cell>
          <cell r="AX48" t="str">
            <v>0</v>
          </cell>
          <cell r="AY48" t="str">
            <v>0</v>
          </cell>
          <cell r="AZ48" t="str">
            <v>0</v>
          </cell>
          <cell r="BA48" t="str">
            <v>0</v>
          </cell>
          <cell r="BB48" t="str">
            <v>0</v>
          </cell>
          <cell r="BC48" t="str">
            <v>0</v>
          </cell>
          <cell r="BD48" t="str">
            <v>0</v>
          </cell>
          <cell r="BF48" t="str">
            <v>0</v>
          </cell>
          <cell r="BG48" t="str">
            <v>0</v>
          </cell>
          <cell r="BH48" t="str">
            <v>0</v>
          </cell>
          <cell r="BI48" t="str">
            <v>0</v>
          </cell>
          <cell r="BJ48" t="str">
            <v>0</v>
          </cell>
          <cell r="BK48" t="str">
            <v>0</v>
          </cell>
          <cell r="BL48" t="str">
            <v>0</v>
          </cell>
          <cell r="BM48" t="str">
            <v>0</v>
          </cell>
          <cell r="BN48" t="str">
            <v>0</v>
          </cell>
          <cell r="BO48" t="str">
            <v>0</v>
          </cell>
          <cell r="BP48" t="str">
            <v>0</v>
          </cell>
          <cell r="BQ48" t="str">
            <v>0</v>
          </cell>
          <cell r="BR48" t="str">
            <v>0</v>
          </cell>
          <cell r="BT48" t="str">
            <v>0</v>
          </cell>
          <cell r="BU48" t="str">
            <v>0</v>
          </cell>
          <cell r="BV48" t="str">
            <v>0</v>
          </cell>
          <cell r="BW48" t="str">
            <v>0</v>
          </cell>
          <cell r="BX48" t="str">
            <v>0</v>
          </cell>
          <cell r="BY48" t="str">
            <v>0</v>
          </cell>
          <cell r="BZ48" t="str">
            <v>0</v>
          </cell>
          <cell r="CA48" t="str">
            <v>0</v>
          </cell>
          <cell r="CB48" t="str">
            <v>0</v>
          </cell>
          <cell r="CC48" t="str">
            <v>0</v>
          </cell>
          <cell r="CD48" t="str">
            <v>0</v>
          </cell>
          <cell r="CE48" t="str">
            <v>0</v>
          </cell>
          <cell r="CF48" t="str">
            <v>0</v>
          </cell>
          <cell r="CH48" t="str">
            <v>0</v>
          </cell>
          <cell r="CI48" t="str">
            <v>0</v>
          </cell>
          <cell r="CJ48" t="str">
            <v>0</v>
          </cell>
          <cell r="CK48" t="str">
            <v>0</v>
          </cell>
          <cell r="CL48" t="str">
            <v>0</v>
          </cell>
          <cell r="CM48" t="str">
            <v>0</v>
          </cell>
          <cell r="CN48" t="str">
            <v>0</v>
          </cell>
          <cell r="CO48" t="str">
            <v>0</v>
          </cell>
          <cell r="CP48" t="str">
            <v>0</v>
          </cell>
          <cell r="CQ48" t="str">
            <v>0</v>
          </cell>
          <cell r="CR48" t="str">
            <v>0</v>
          </cell>
          <cell r="CS48" t="str">
            <v>0</v>
          </cell>
          <cell r="CT48" t="str">
            <v>0</v>
          </cell>
          <cell r="CV48" t="str">
            <v>0</v>
          </cell>
          <cell r="CW48" t="str">
            <v>0</v>
          </cell>
          <cell r="CX48" t="str">
            <v>0</v>
          </cell>
          <cell r="CY48" t="str">
            <v>0</v>
          </cell>
          <cell r="CZ48" t="str">
            <v>0</v>
          </cell>
          <cell r="DA48" t="str">
            <v>0</v>
          </cell>
          <cell r="DB48" t="str">
            <v>0</v>
          </cell>
          <cell r="DC48" t="str">
            <v>0</v>
          </cell>
          <cell r="DD48" t="str">
            <v>0</v>
          </cell>
          <cell r="DE48" t="str">
            <v>0</v>
          </cell>
          <cell r="DF48" t="str">
            <v>0</v>
          </cell>
          <cell r="DG48" t="str">
            <v>0</v>
          </cell>
          <cell r="DH48" t="str">
            <v>0</v>
          </cell>
          <cell r="DJ48" t="str">
            <v>0</v>
          </cell>
          <cell r="DK48" t="str">
            <v>0</v>
          </cell>
          <cell r="DL48" t="str">
            <v>0</v>
          </cell>
          <cell r="DM48" t="str">
            <v>0</v>
          </cell>
          <cell r="DN48" t="str">
            <v>0</v>
          </cell>
          <cell r="DO48" t="str">
            <v>0</v>
          </cell>
          <cell r="DP48" t="str">
            <v>0</v>
          </cell>
          <cell r="DQ48" t="str">
            <v>0</v>
          </cell>
          <cell r="DR48" t="str">
            <v>0</v>
          </cell>
          <cell r="DS48" t="str">
            <v>0</v>
          </cell>
          <cell r="DT48" t="str">
            <v>0</v>
          </cell>
          <cell r="DU48" t="str">
            <v>0</v>
          </cell>
          <cell r="DV48" t="str">
            <v>0</v>
          </cell>
          <cell r="DX48" t="str">
            <v>0</v>
          </cell>
          <cell r="DY48" t="str">
            <v>0</v>
          </cell>
          <cell r="DZ48" t="str">
            <v>0</v>
          </cell>
          <cell r="EA48" t="str">
            <v>0</v>
          </cell>
          <cell r="EB48" t="str">
            <v>0</v>
          </cell>
          <cell r="EC48" t="str">
            <v>0</v>
          </cell>
          <cell r="ED48" t="str">
            <v>0</v>
          </cell>
          <cell r="EE48" t="str">
            <v>0</v>
          </cell>
          <cell r="EF48" t="str">
            <v>0</v>
          </cell>
          <cell r="EG48" t="str">
            <v>0</v>
          </cell>
          <cell r="EH48" t="str">
            <v>0</v>
          </cell>
          <cell r="EI48" t="str">
            <v>0</v>
          </cell>
          <cell r="EJ48" t="str">
            <v>0</v>
          </cell>
          <cell r="EL48" t="str">
            <v>0</v>
          </cell>
          <cell r="EM48" t="str">
            <v>0</v>
          </cell>
          <cell r="EN48" t="str">
            <v>0</v>
          </cell>
          <cell r="EO48" t="str">
            <v>0</v>
          </cell>
          <cell r="EP48" t="str">
            <v>0</v>
          </cell>
          <cell r="EQ48" t="str">
            <v>0</v>
          </cell>
          <cell r="ER48" t="str">
            <v>0</v>
          </cell>
          <cell r="ES48" t="str">
            <v>0</v>
          </cell>
          <cell r="ET48" t="str">
            <v>0</v>
          </cell>
          <cell r="EU48" t="str">
            <v>0</v>
          </cell>
          <cell r="EV48" t="str">
            <v>0</v>
          </cell>
          <cell r="EW48" t="str">
            <v>0</v>
          </cell>
          <cell r="EX48" t="str">
            <v>0</v>
          </cell>
          <cell r="EZ48" t="str">
            <v>0</v>
          </cell>
          <cell r="FA48" t="str">
            <v>0</v>
          </cell>
          <cell r="FB48" t="str">
            <v>0</v>
          </cell>
          <cell r="FC48" t="str">
            <v>0</v>
          </cell>
          <cell r="FD48" t="str">
            <v>0</v>
          </cell>
          <cell r="FE48" t="str">
            <v>0</v>
          </cell>
          <cell r="FF48" t="str">
            <v>0</v>
          </cell>
          <cell r="FG48" t="str">
            <v>0</v>
          </cell>
          <cell r="FH48" t="str">
            <v>0</v>
          </cell>
          <cell r="FI48" t="str">
            <v>0</v>
          </cell>
          <cell r="FJ48" t="str">
            <v>0</v>
          </cell>
          <cell r="FK48" t="str">
            <v>0</v>
          </cell>
          <cell r="FL48" t="str">
            <v>0</v>
          </cell>
          <cell r="FN48" t="str">
            <v>0</v>
          </cell>
          <cell r="FO48" t="str">
            <v>0</v>
          </cell>
          <cell r="FP48" t="str">
            <v>0</v>
          </cell>
          <cell r="FQ48" t="str">
            <v>0</v>
          </cell>
          <cell r="FR48" t="str">
            <v>0</v>
          </cell>
          <cell r="FS48" t="str">
            <v>0</v>
          </cell>
          <cell r="FT48" t="str">
            <v>0</v>
          </cell>
          <cell r="FU48" t="str">
            <v>0</v>
          </cell>
          <cell r="FV48" t="str">
            <v>0</v>
          </cell>
          <cell r="FW48" t="str">
            <v>0</v>
          </cell>
          <cell r="FX48" t="str">
            <v>0</v>
          </cell>
          <cell r="FY48" t="str">
            <v>0</v>
          </cell>
          <cell r="FZ48" t="str">
            <v>0</v>
          </cell>
          <cell r="GB48" t="str">
            <v>0</v>
          </cell>
          <cell r="GC48" t="str">
            <v>0</v>
          </cell>
          <cell r="GD48" t="str">
            <v>0</v>
          </cell>
          <cell r="GE48" t="str">
            <v>0</v>
          </cell>
          <cell r="GF48" t="str">
            <v>0</v>
          </cell>
          <cell r="GG48" t="str">
            <v>0</v>
          </cell>
          <cell r="GH48" t="str">
            <v>0</v>
          </cell>
          <cell r="GI48" t="str">
            <v>0</v>
          </cell>
          <cell r="GJ48" t="str">
            <v>0</v>
          </cell>
          <cell r="GK48" t="str">
            <v>0</v>
          </cell>
          <cell r="GL48" t="str">
            <v>0</v>
          </cell>
          <cell r="GM48" t="str">
            <v>0</v>
          </cell>
          <cell r="GN48" t="str">
            <v>0</v>
          </cell>
        </row>
        <row r="49">
          <cell r="A49" t="str">
            <v>Depreciation Expense - Lab Depreciation Ca 4030-30072</v>
          </cell>
          <cell r="B49" t="str">
            <v>0</v>
          </cell>
          <cell r="C49" t="str">
            <v>0</v>
          </cell>
          <cell r="D49" t="str">
            <v>0</v>
          </cell>
          <cell r="E49" t="str">
            <v>0</v>
          </cell>
          <cell r="F49" t="str">
            <v>0</v>
          </cell>
          <cell r="G49" t="str">
            <v>0</v>
          </cell>
          <cell r="H49" t="str">
            <v>0</v>
          </cell>
          <cell r="I49" t="str">
            <v>0</v>
          </cell>
          <cell r="J49" t="str">
            <v>0</v>
          </cell>
          <cell r="K49" t="str">
            <v>0</v>
          </cell>
          <cell r="L49" t="str">
            <v>0</v>
          </cell>
          <cell r="M49" t="str">
            <v>0</v>
          </cell>
          <cell r="N49" t="str">
            <v>0</v>
          </cell>
          <cell r="P49" t="str">
            <v>0</v>
          </cell>
          <cell r="Q49" t="str">
            <v>0</v>
          </cell>
          <cell r="R49" t="str">
            <v>0</v>
          </cell>
          <cell r="S49" t="str">
            <v>0</v>
          </cell>
          <cell r="T49" t="str">
            <v>0</v>
          </cell>
          <cell r="U49" t="str">
            <v>0</v>
          </cell>
          <cell r="V49" t="str">
            <v>0</v>
          </cell>
          <cell r="W49" t="str">
            <v>0</v>
          </cell>
          <cell r="X49" t="str">
            <v>0</v>
          </cell>
          <cell r="Y49" t="str">
            <v>0</v>
          </cell>
          <cell r="Z49" t="str">
            <v>0</v>
          </cell>
          <cell r="AA49" t="str">
            <v>0</v>
          </cell>
          <cell r="AB49" t="str">
            <v>0</v>
          </cell>
          <cell r="AD49" t="str">
            <v>0</v>
          </cell>
          <cell r="AE49" t="str">
            <v>0</v>
          </cell>
          <cell r="AF49" t="str">
            <v>0</v>
          </cell>
          <cell r="AG49" t="str">
            <v>0</v>
          </cell>
          <cell r="AH49" t="str">
            <v>0</v>
          </cell>
          <cell r="AI49" t="str">
            <v>0</v>
          </cell>
          <cell r="AJ49" t="str">
            <v>0</v>
          </cell>
          <cell r="AK49" t="str">
            <v>0</v>
          </cell>
          <cell r="AL49" t="str">
            <v>0</v>
          </cell>
          <cell r="AM49" t="str">
            <v>0</v>
          </cell>
          <cell r="AN49" t="str">
            <v>0</v>
          </cell>
          <cell r="AO49" t="str">
            <v>0</v>
          </cell>
          <cell r="AP49" t="str">
            <v>0</v>
          </cell>
          <cell r="AR49" t="str">
            <v>0</v>
          </cell>
          <cell r="AS49" t="str">
            <v>0</v>
          </cell>
          <cell r="AT49" t="str">
            <v>0</v>
          </cell>
          <cell r="AU49" t="str">
            <v>0</v>
          </cell>
          <cell r="AV49" t="str">
            <v>0</v>
          </cell>
          <cell r="AW49" t="str">
            <v>0</v>
          </cell>
          <cell r="AX49" t="str">
            <v>0</v>
          </cell>
          <cell r="AY49" t="str">
            <v>0</v>
          </cell>
          <cell r="AZ49" t="str">
            <v>0</v>
          </cell>
          <cell r="BA49" t="str">
            <v>0</v>
          </cell>
          <cell r="BB49" t="str">
            <v>0</v>
          </cell>
          <cell r="BC49" t="str">
            <v>0</v>
          </cell>
          <cell r="BD49" t="str">
            <v>0</v>
          </cell>
          <cell r="BF49" t="str">
            <v>0</v>
          </cell>
          <cell r="BG49" t="str">
            <v>0</v>
          </cell>
          <cell r="BH49" t="str">
            <v>0</v>
          </cell>
          <cell r="BI49" t="str">
            <v>0</v>
          </cell>
          <cell r="BJ49" t="str">
            <v>0</v>
          </cell>
          <cell r="BK49" t="str">
            <v>0</v>
          </cell>
          <cell r="BL49" t="str">
            <v>0</v>
          </cell>
          <cell r="BM49" t="str">
            <v>0</v>
          </cell>
          <cell r="BN49" t="str">
            <v>0</v>
          </cell>
          <cell r="BO49" t="str">
            <v>0</v>
          </cell>
          <cell r="BP49" t="str">
            <v>0</v>
          </cell>
          <cell r="BQ49" t="str">
            <v>0</v>
          </cell>
          <cell r="BR49" t="str">
            <v>0</v>
          </cell>
          <cell r="BT49" t="str">
            <v>0</v>
          </cell>
          <cell r="BU49" t="str">
            <v>0</v>
          </cell>
          <cell r="BV49" t="str">
            <v>0</v>
          </cell>
          <cell r="BW49" t="str">
            <v>0</v>
          </cell>
          <cell r="BX49" t="str">
            <v>0</v>
          </cell>
          <cell r="BY49" t="str">
            <v>0</v>
          </cell>
          <cell r="BZ49" t="str">
            <v>0</v>
          </cell>
          <cell r="CA49" t="str">
            <v>0</v>
          </cell>
          <cell r="CB49" t="str">
            <v>0</v>
          </cell>
          <cell r="CC49" t="str">
            <v>0</v>
          </cell>
          <cell r="CD49" t="str">
            <v>0</v>
          </cell>
          <cell r="CE49" t="str">
            <v>0</v>
          </cell>
          <cell r="CF49" t="str">
            <v>0</v>
          </cell>
          <cell r="CH49" t="str">
            <v>0</v>
          </cell>
          <cell r="CI49" t="str">
            <v>0</v>
          </cell>
          <cell r="CJ49" t="str">
            <v>0</v>
          </cell>
          <cell r="CK49" t="str">
            <v>0</v>
          </cell>
          <cell r="CL49" t="str">
            <v>0</v>
          </cell>
          <cell r="CM49" t="str">
            <v>0</v>
          </cell>
          <cell r="CN49" t="str">
            <v>0</v>
          </cell>
          <cell r="CO49" t="str">
            <v>0</v>
          </cell>
          <cell r="CP49" t="str">
            <v>0</v>
          </cell>
          <cell r="CQ49" t="str">
            <v>0</v>
          </cell>
          <cell r="CR49" t="str">
            <v>0</v>
          </cell>
          <cell r="CS49" t="str">
            <v>0</v>
          </cell>
          <cell r="CT49" t="str">
            <v>0</v>
          </cell>
          <cell r="CV49" t="str">
            <v>0</v>
          </cell>
          <cell r="CW49" t="str">
            <v>0</v>
          </cell>
          <cell r="CX49" t="str">
            <v>0</v>
          </cell>
          <cell r="CY49" t="str">
            <v>0</v>
          </cell>
          <cell r="CZ49" t="str">
            <v>0</v>
          </cell>
          <cell r="DA49" t="str">
            <v>0</v>
          </cell>
          <cell r="DB49" t="str">
            <v>0</v>
          </cell>
          <cell r="DC49" t="str">
            <v>0</v>
          </cell>
          <cell r="DD49" t="str">
            <v>0</v>
          </cell>
          <cell r="DE49" t="str">
            <v>0</v>
          </cell>
          <cell r="DF49" t="str">
            <v>0</v>
          </cell>
          <cell r="DG49" t="str">
            <v>0</v>
          </cell>
          <cell r="DH49" t="str">
            <v>0</v>
          </cell>
          <cell r="DJ49" t="str">
            <v>0</v>
          </cell>
          <cell r="DK49" t="str">
            <v>0</v>
          </cell>
          <cell r="DL49" t="str">
            <v>0</v>
          </cell>
          <cell r="DM49" t="str">
            <v>0</v>
          </cell>
          <cell r="DN49" t="str">
            <v>0</v>
          </cell>
          <cell r="DO49" t="str">
            <v>0</v>
          </cell>
          <cell r="DP49" t="str">
            <v>0</v>
          </cell>
          <cell r="DQ49" t="str">
            <v>0</v>
          </cell>
          <cell r="DR49" t="str">
            <v>0</v>
          </cell>
          <cell r="DS49" t="str">
            <v>0</v>
          </cell>
          <cell r="DT49" t="str">
            <v>0</v>
          </cell>
          <cell r="DU49" t="str">
            <v>0</v>
          </cell>
          <cell r="DV49" t="str">
            <v>0</v>
          </cell>
          <cell r="DX49" t="str">
            <v>0</v>
          </cell>
          <cell r="DY49" t="str">
            <v>0</v>
          </cell>
          <cell r="DZ49" t="str">
            <v>0</v>
          </cell>
          <cell r="EA49" t="str">
            <v>0</v>
          </cell>
          <cell r="EB49" t="str">
            <v>0</v>
          </cell>
          <cell r="EC49" t="str">
            <v>0</v>
          </cell>
          <cell r="ED49" t="str">
            <v>0</v>
          </cell>
          <cell r="EE49" t="str">
            <v>0</v>
          </cell>
          <cell r="EF49" t="str">
            <v>0</v>
          </cell>
          <cell r="EG49" t="str">
            <v>0</v>
          </cell>
          <cell r="EH49" t="str">
            <v>0</v>
          </cell>
          <cell r="EI49" t="str">
            <v>0</v>
          </cell>
          <cell r="EJ49" t="str">
            <v>0</v>
          </cell>
          <cell r="EL49" t="str">
            <v>0</v>
          </cell>
          <cell r="EM49" t="str">
            <v>0</v>
          </cell>
          <cell r="EN49" t="str">
            <v>0</v>
          </cell>
          <cell r="EO49" t="str">
            <v>0</v>
          </cell>
          <cell r="EP49" t="str">
            <v>0</v>
          </cell>
          <cell r="EQ49" t="str">
            <v>0</v>
          </cell>
          <cell r="ER49" t="str">
            <v>0</v>
          </cell>
          <cell r="ES49" t="str">
            <v>0</v>
          </cell>
          <cell r="ET49" t="str">
            <v>0</v>
          </cell>
          <cell r="EU49" t="str">
            <v>0</v>
          </cell>
          <cell r="EV49" t="str">
            <v>0</v>
          </cell>
          <cell r="EW49" t="str">
            <v>0</v>
          </cell>
          <cell r="EX49" t="str">
            <v>0</v>
          </cell>
          <cell r="EZ49" t="str">
            <v>0</v>
          </cell>
          <cell r="FA49" t="str">
            <v>0</v>
          </cell>
          <cell r="FB49" t="str">
            <v>0</v>
          </cell>
          <cell r="FC49" t="str">
            <v>0</v>
          </cell>
          <cell r="FD49" t="str">
            <v>0</v>
          </cell>
          <cell r="FE49" t="str">
            <v>0</v>
          </cell>
          <cell r="FF49" t="str">
            <v>0</v>
          </cell>
          <cell r="FG49" t="str">
            <v>0</v>
          </cell>
          <cell r="FH49" t="str">
            <v>0</v>
          </cell>
          <cell r="FI49" t="str">
            <v>0</v>
          </cell>
          <cell r="FJ49" t="str">
            <v>0</v>
          </cell>
          <cell r="FK49" t="str">
            <v>0</v>
          </cell>
          <cell r="FL49" t="str">
            <v>0</v>
          </cell>
          <cell r="FN49" t="str">
            <v>0</v>
          </cell>
          <cell r="FO49" t="str">
            <v>0</v>
          </cell>
          <cell r="FP49" t="str">
            <v>0</v>
          </cell>
          <cell r="FQ49" t="str">
            <v>0</v>
          </cell>
          <cell r="FR49" t="str">
            <v>0</v>
          </cell>
          <cell r="FS49" t="str">
            <v>0</v>
          </cell>
          <cell r="FT49" t="str">
            <v>0</v>
          </cell>
          <cell r="FU49" t="str">
            <v>0</v>
          </cell>
          <cell r="FV49" t="str">
            <v>0</v>
          </cell>
          <cell r="FW49" t="str">
            <v>0</v>
          </cell>
          <cell r="FX49" t="str">
            <v>0</v>
          </cell>
          <cell r="FY49" t="str">
            <v>0</v>
          </cell>
          <cell r="FZ49" t="str">
            <v>0</v>
          </cell>
          <cell r="GB49" t="str">
            <v>0</v>
          </cell>
          <cell r="GC49" t="str">
            <v>0</v>
          </cell>
          <cell r="GD49" t="str">
            <v>0</v>
          </cell>
          <cell r="GE49" t="str">
            <v>0</v>
          </cell>
          <cell r="GF49" t="str">
            <v>0</v>
          </cell>
          <cell r="GG49" t="str">
            <v>0</v>
          </cell>
          <cell r="GH49" t="str">
            <v>0</v>
          </cell>
          <cell r="GI49" t="str">
            <v>0</v>
          </cell>
          <cell r="GJ49" t="str">
            <v>0</v>
          </cell>
          <cell r="GK49" t="str">
            <v>0</v>
          </cell>
          <cell r="GL49" t="str">
            <v>0</v>
          </cell>
          <cell r="GM49" t="str">
            <v>0</v>
          </cell>
          <cell r="GN49" t="str">
            <v>0</v>
          </cell>
        </row>
        <row r="50">
          <cell r="A50" t="str">
            <v>Depreciation Expense - Billed to West Tex  4030-40001</v>
          </cell>
          <cell r="B50" t="str">
            <v>0</v>
          </cell>
          <cell r="C50" t="str">
            <v>0</v>
          </cell>
          <cell r="D50" t="str">
            <v>0</v>
          </cell>
          <cell r="E50" t="str">
            <v>0</v>
          </cell>
          <cell r="F50" t="str">
            <v>0</v>
          </cell>
          <cell r="G50" t="str">
            <v>0</v>
          </cell>
          <cell r="H50" t="str">
            <v>0</v>
          </cell>
          <cell r="I50" t="str">
            <v>0</v>
          </cell>
          <cell r="J50" t="str">
            <v>0</v>
          </cell>
          <cell r="K50" t="str">
            <v>0</v>
          </cell>
          <cell r="L50" t="str">
            <v>0</v>
          </cell>
          <cell r="M50" t="str">
            <v>0</v>
          </cell>
          <cell r="N50" t="str">
            <v>0</v>
          </cell>
          <cell r="P50" t="str">
            <v>0</v>
          </cell>
          <cell r="Q50" t="str">
            <v>0</v>
          </cell>
          <cell r="R50" t="str">
            <v>0</v>
          </cell>
          <cell r="S50" t="str">
            <v>0</v>
          </cell>
          <cell r="T50" t="str">
            <v>0</v>
          </cell>
          <cell r="U50" t="str">
            <v>0</v>
          </cell>
          <cell r="V50" t="str">
            <v>0</v>
          </cell>
          <cell r="W50" t="str">
            <v>0</v>
          </cell>
          <cell r="X50" t="str">
            <v>0</v>
          </cell>
          <cell r="Y50" t="str">
            <v>0</v>
          </cell>
          <cell r="Z50" t="str">
            <v>0</v>
          </cell>
          <cell r="AA50" t="str">
            <v>0</v>
          </cell>
          <cell r="AB50" t="str">
            <v>0</v>
          </cell>
          <cell r="AD50" t="str">
            <v>0</v>
          </cell>
          <cell r="AE50" t="str">
            <v>0</v>
          </cell>
          <cell r="AF50" t="str">
            <v>0</v>
          </cell>
          <cell r="AG50" t="str">
            <v>0</v>
          </cell>
          <cell r="AH50" t="str">
            <v>0</v>
          </cell>
          <cell r="AI50" t="str">
            <v>0</v>
          </cell>
          <cell r="AJ50" t="str">
            <v>0</v>
          </cell>
          <cell r="AK50" t="str">
            <v>0</v>
          </cell>
          <cell r="AL50" t="str">
            <v>0</v>
          </cell>
          <cell r="AM50" t="str">
            <v>0</v>
          </cell>
          <cell r="AN50" t="str">
            <v>0</v>
          </cell>
          <cell r="AO50" t="str">
            <v>0</v>
          </cell>
          <cell r="AP50" t="str">
            <v>0</v>
          </cell>
          <cell r="AR50" t="str">
            <v>0</v>
          </cell>
          <cell r="AS50" t="str">
            <v>0</v>
          </cell>
          <cell r="AT50" t="str">
            <v>0</v>
          </cell>
          <cell r="AU50" t="str">
            <v>0</v>
          </cell>
          <cell r="AV50" t="str">
            <v>0</v>
          </cell>
          <cell r="AW50" t="str">
            <v>0</v>
          </cell>
          <cell r="AX50" t="str">
            <v>0</v>
          </cell>
          <cell r="AY50" t="str">
            <v>0</v>
          </cell>
          <cell r="AZ50" t="str">
            <v>0</v>
          </cell>
          <cell r="BA50" t="str">
            <v>0</v>
          </cell>
          <cell r="BB50" t="str">
            <v>0</v>
          </cell>
          <cell r="BC50" t="str">
            <v>0</v>
          </cell>
          <cell r="BD50" t="str">
            <v>0</v>
          </cell>
          <cell r="BF50" t="str">
            <v>0</v>
          </cell>
          <cell r="BG50" t="str">
            <v>0</v>
          </cell>
          <cell r="BH50" t="str">
            <v>0</v>
          </cell>
          <cell r="BI50" t="str">
            <v>0</v>
          </cell>
          <cell r="BJ50" t="str">
            <v>0</v>
          </cell>
          <cell r="BK50" t="str">
            <v>0</v>
          </cell>
          <cell r="BL50" t="str">
            <v>0</v>
          </cell>
          <cell r="BM50" t="str">
            <v>0</v>
          </cell>
          <cell r="BN50" t="str">
            <v>0</v>
          </cell>
          <cell r="BO50" t="str">
            <v>0</v>
          </cell>
          <cell r="BP50" t="str">
            <v>0</v>
          </cell>
          <cell r="BQ50" t="str">
            <v>0</v>
          </cell>
          <cell r="BR50" t="str">
            <v>0</v>
          </cell>
          <cell r="BT50" t="str">
            <v>0</v>
          </cell>
          <cell r="BU50" t="str">
            <v>0</v>
          </cell>
          <cell r="BV50" t="str">
            <v>0</v>
          </cell>
          <cell r="BW50" t="str">
            <v>0</v>
          </cell>
          <cell r="BX50" t="str">
            <v>0</v>
          </cell>
          <cell r="BY50" t="str">
            <v>0</v>
          </cell>
          <cell r="BZ50" t="str">
            <v>0</v>
          </cell>
          <cell r="CA50" t="str">
            <v>0</v>
          </cell>
          <cell r="CB50" t="str">
            <v>0</v>
          </cell>
          <cell r="CC50" t="str">
            <v>0</v>
          </cell>
          <cell r="CD50" t="str">
            <v>0</v>
          </cell>
          <cell r="CE50" t="str">
            <v>0</v>
          </cell>
          <cell r="CF50" t="str">
            <v>0</v>
          </cell>
          <cell r="CH50" t="str">
            <v>0</v>
          </cell>
          <cell r="CI50" t="str">
            <v>0</v>
          </cell>
          <cell r="CJ50" t="str">
            <v>0</v>
          </cell>
          <cell r="CK50" t="str">
            <v>0</v>
          </cell>
          <cell r="CL50" t="str">
            <v>0</v>
          </cell>
          <cell r="CM50" t="str">
            <v>0</v>
          </cell>
          <cell r="CN50" t="str">
            <v>0</v>
          </cell>
          <cell r="CO50" t="str">
            <v>0</v>
          </cell>
          <cell r="CP50" t="str">
            <v>0</v>
          </cell>
          <cell r="CQ50" t="str">
            <v>0</v>
          </cell>
          <cell r="CR50" t="str">
            <v>0</v>
          </cell>
          <cell r="CS50" t="str">
            <v>0</v>
          </cell>
          <cell r="CT50" t="str">
            <v>0</v>
          </cell>
          <cell r="CV50" t="str">
            <v>0</v>
          </cell>
          <cell r="CW50" t="str">
            <v>0</v>
          </cell>
          <cell r="CX50" t="str">
            <v>0</v>
          </cell>
          <cell r="CY50" t="str">
            <v>0</v>
          </cell>
          <cell r="CZ50" t="str">
            <v>0</v>
          </cell>
          <cell r="DA50" t="str">
            <v>0</v>
          </cell>
          <cell r="DB50" t="str">
            <v>0</v>
          </cell>
          <cell r="DC50" t="str">
            <v>0</v>
          </cell>
          <cell r="DD50" t="str">
            <v>0</v>
          </cell>
          <cell r="DE50" t="str">
            <v>0</v>
          </cell>
          <cell r="DF50" t="str">
            <v>0</v>
          </cell>
          <cell r="DG50" t="str">
            <v>0</v>
          </cell>
          <cell r="DH50" t="str">
            <v>0</v>
          </cell>
          <cell r="DJ50" t="str">
            <v>0</v>
          </cell>
          <cell r="DK50" t="str">
            <v>0</v>
          </cell>
          <cell r="DL50" t="str">
            <v>0</v>
          </cell>
          <cell r="DM50" t="str">
            <v>0</v>
          </cell>
          <cell r="DN50" t="str">
            <v>0</v>
          </cell>
          <cell r="DO50" t="str">
            <v>0</v>
          </cell>
          <cell r="DP50" t="str">
            <v>0</v>
          </cell>
          <cell r="DQ50" t="str">
            <v>0</v>
          </cell>
          <cell r="DR50" t="str">
            <v>0</v>
          </cell>
          <cell r="DS50" t="str">
            <v>0</v>
          </cell>
          <cell r="DT50" t="str">
            <v>0</v>
          </cell>
          <cell r="DU50" t="str">
            <v>0</v>
          </cell>
          <cell r="DV50" t="str">
            <v>0</v>
          </cell>
          <cell r="DX50" t="str">
            <v>0</v>
          </cell>
          <cell r="DY50" t="str">
            <v>0</v>
          </cell>
          <cell r="DZ50" t="str">
            <v>0</v>
          </cell>
          <cell r="EA50" t="str">
            <v>0</v>
          </cell>
          <cell r="EB50" t="str">
            <v>0</v>
          </cell>
          <cell r="EC50" t="str">
            <v>0</v>
          </cell>
          <cell r="ED50" t="str">
            <v>0</v>
          </cell>
          <cell r="EE50" t="str">
            <v>0</v>
          </cell>
          <cell r="EF50" t="str">
            <v>0</v>
          </cell>
          <cell r="EG50" t="str">
            <v>0</v>
          </cell>
          <cell r="EH50" t="str">
            <v>0</v>
          </cell>
          <cell r="EI50" t="str">
            <v>0</v>
          </cell>
          <cell r="EJ50" t="str">
            <v>0</v>
          </cell>
          <cell r="EL50" t="str">
            <v>0</v>
          </cell>
          <cell r="EM50" t="str">
            <v>0</v>
          </cell>
          <cell r="EN50" t="str">
            <v>0</v>
          </cell>
          <cell r="EO50" t="str">
            <v>0</v>
          </cell>
          <cell r="EP50" t="str">
            <v>0</v>
          </cell>
          <cell r="EQ50" t="str">
            <v>0</v>
          </cell>
          <cell r="ER50" t="str">
            <v>0</v>
          </cell>
          <cell r="ES50" t="str">
            <v>0</v>
          </cell>
          <cell r="ET50" t="str">
            <v>0</v>
          </cell>
          <cell r="EU50" t="str">
            <v>0</v>
          </cell>
          <cell r="EV50" t="str">
            <v>0</v>
          </cell>
          <cell r="EW50" t="str">
            <v>0</v>
          </cell>
          <cell r="EX50" t="str">
            <v>0</v>
          </cell>
          <cell r="EZ50" t="str">
            <v>0</v>
          </cell>
          <cell r="FA50" t="str">
            <v>0</v>
          </cell>
          <cell r="FB50" t="str">
            <v>0</v>
          </cell>
          <cell r="FC50" t="str">
            <v>0</v>
          </cell>
          <cell r="FD50" t="str">
            <v>0</v>
          </cell>
          <cell r="FE50" t="str">
            <v>0</v>
          </cell>
          <cell r="FF50" t="str">
            <v>0</v>
          </cell>
          <cell r="FG50" t="str">
            <v>0</v>
          </cell>
          <cell r="FH50" t="str">
            <v>0</v>
          </cell>
          <cell r="FI50" t="str">
            <v>0</v>
          </cell>
          <cell r="FJ50" t="str">
            <v>0</v>
          </cell>
          <cell r="FK50" t="str">
            <v>0</v>
          </cell>
          <cell r="FL50" t="str">
            <v>0</v>
          </cell>
          <cell r="FN50" t="str">
            <v>0</v>
          </cell>
          <cell r="FO50" t="str">
            <v>0</v>
          </cell>
          <cell r="FP50" t="str">
            <v>0</v>
          </cell>
          <cell r="FQ50" t="str">
            <v>0</v>
          </cell>
          <cell r="FR50" t="str">
            <v>0</v>
          </cell>
          <cell r="FS50" t="str">
            <v>0</v>
          </cell>
          <cell r="FT50" t="str">
            <v>0</v>
          </cell>
          <cell r="FU50" t="str">
            <v>0</v>
          </cell>
          <cell r="FV50" t="str">
            <v>0</v>
          </cell>
          <cell r="FW50" t="str">
            <v>0</v>
          </cell>
          <cell r="FX50" t="str">
            <v>0</v>
          </cell>
          <cell r="FY50" t="str">
            <v>0</v>
          </cell>
          <cell r="FZ50" t="str">
            <v>0</v>
          </cell>
          <cell r="GB50" t="str">
            <v>0</v>
          </cell>
          <cell r="GC50" t="str">
            <v>0</v>
          </cell>
          <cell r="GD50" t="str">
            <v>0</v>
          </cell>
          <cell r="GE50" t="str">
            <v>0</v>
          </cell>
          <cell r="GF50" t="str">
            <v>0</v>
          </cell>
          <cell r="GG50" t="str">
            <v>0</v>
          </cell>
          <cell r="GH50" t="str">
            <v>0</v>
          </cell>
          <cell r="GI50" t="str">
            <v>0</v>
          </cell>
          <cell r="GJ50" t="str">
            <v>0</v>
          </cell>
          <cell r="GK50" t="str">
            <v>0</v>
          </cell>
          <cell r="GL50" t="str">
            <v>0</v>
          </cell>
          <cell r="GM50" t="str">
            <v>0</v>
          </cell>
          <cell r="GN50" t="str">
            <v>0</v>
          </cell>
        </row>
        <row r="51">
          <cell r="A51" t="str">
            <v>Depreciation Expense - Billed to CO/KS Div 4030-40002</v>
          </cell>
          <cell r="B51" t="str">
            <v>0</v>
          </cell>
          <cell r="C51" t="str">
            <v>0</v>
          </cell>
          <cell r="D51" t="str">
            <v>0</v>
          </cell>
          <cell r="E51" t="str">
            <v>0</v>
          </cell>
          <cell r="F51" t="str">
            <v>0</v>
          </cell>
          <cell r="G51" t="str">
            <v>0</v>
          </cell>
          <cell r="H51" t="str">
            <v>0</v>
          </cell>
          <cell r="I51" t="str">
            <v>0</v>
          </cell>
          <cell r="J51" t="str">
            <v>0</v>
          </cell>
          <cell r="K51" t="str">
            <v>0</v>
          </cell>
          <cell r="L51" t="str">
            <v>0</v>
          </cell>
          <cell r="M51" t="str">
            <v>0</v>
          </cell>
          <cell r="N51" t="str">
            <v>0</v>
          </cell>
          <cell r="P51" t="str">
            <v>0</v>
          </cell>
          <cell r="Q51" t="str">
            <v>0</v>
          </cell>
          <cell r="R51" t="str">
            <v>0</v>
          </cell>
          <cell r="S51" t="str">
            <v>0</v>
          </cell>
          <cell r="T51" t="str">
            <v>0</v>
          </cell>
          <cell r="U51" t="str">
            <v>0</v>
          </cell>
          <cell r="V51" t="str">
            <v>0</v>
          </cell>
          <cell r="W51" t="str">
            <v>0</v>
          </cell>
          <cell r="X51" t="str">
            <v>0</v>
          </cell>
          <cell r="Y51" t="str">
            <v>0</v>
          </cell>
          <cell r="Z51" t="str">
            <v>0</v>
          </cell>
          <cell r="AA51" t="str">
            <v>0</v>
          </cell>
          <cell r="AB51" t="str">
            <v>0</v>
          </cell>
          <cell r="AD51" t="str">
            <v>0</v>
          </cell>
          <cell r="AE51" t="str">
            <v>0</v>
          </cell>
          <cell r="AF51" t="str">
            <v>0</v>
          </cell>
          <cell r="AG51" t="str">
            <v>0</v>
          </cell>
          <cell r="AH51" t="str">
            <v>0</v>
          </cell>
          <cell r="AI51" t="str">
            <v>0</v>
          </cell>
          <cell r="AJ51" t="str">
            <v>0</v>
          </cell>
          <cell r="AK51" t="str">
            <v>0</v>
          </cell>
          <cell r="AL51" t="str">
            <v>0</v>
          </cell>
          <cell r="AM51" t="str">
            <v>0</v>
          </cell>
          <cell r="AN51" t="str">
            <v>0</v>
          </cell>
          <cell r="AO51" t="str">
            <v>0</v>
          </cell>
          <cell r="AP51" t="str">
            <v>0</v>
          </cell>
          <cell r="AR51" t="str">
            <v>0</v>
          </cell>
          <cell r="AS51" t="str">
            <v>0</v>
          </cell>
          <cell r="AT51" t="str">
            <v>0</v>
          </cell>
          <cell r="AU51" t="str">
            <v>0</v>
          </cell>
          <cell r="AV51" t="str">
            <v>0</v>
          </cell>
          <cell r="AW51" t="str">
            <v>0</v>
          </cell>
          <cell r="AX51" t="str">
            <v>0</v>
          </cell>
          <cell r="AY51" t="str">
            <v>0</v>
          </cell>
          <cell r="AZ51" t="str">
            <v>0</v>
          </cell>
          <cell r="BA51" t="str">
            <v>0</v>
          </cell>
          <cell r="BB51" t="str">
            <v>0</v>
          </cell>
          <cell r="BC51" t="str">
            <v>0</v>
          </cell>
          <cell r="BD51" t="str">
            <v>0</v>
          </cell>
          <cell r="BF51" t="str">
            <v>0</v>
          </cell>
          <cell r="BG51" t="str">
            <v>0</v>
          </cell>
          <cell r="BH51" t="str">
            <v>0</v>
          </cell>
          <cell r="BI51" t="str">
            <v>0</v>
          </cell>
          <cell r="BJ51" t="str">
            <v>0</v>
          </cell>
          <cell r="BK51" t="str">
            <v>0</v>
          </cell>
          <cell r="BL51" t="str">
            <v>0</v>
          </cell>
          <cell r="BM51" t="str">
            <v>0</v>
          </cell>
          <cell r="BN51" t="str">
            <v>0</v>
          </cell>
          <cell r="BO51" t="str">
            <v>0</v>
          </cell>
          <cell r="BP51" t="str">
            <v>0</v>
          </cell>
          <cell r="BQ51" t="str">
            <v>0</v>
          </cell>
          <cell r="BR51" t="str">
            <v>0</v>
          </cell>
          <cell r="BT51" t="str">
            <v>0</v>
          </cell>
          <cell r="BU51" t="str">
            <v>0</v>
          </cell>
          <cell r="BV51" t="str">
            <v>0</v>
          </cell>
          <cell r="BW51" t="str">
            <v>0</v>
          </cell>
          <cell r="BX51" t="str">
            <v>0</v>
          </cell>
          <cell r="BY51" t="str">
            <v>0</v>
          </cell>
          <cell r="BZ51" t="str">
            <v>0</v>
          </cell>
          <cell r="CA51" t="str">
            <v>0</v>
          </cell>
          <cell r="CB51" t="str">
            <v>0</v>
          </cell>
          <cell r="CC51" t="str">
            <v>0</v>
          </cell>
          <cell r="CD51" t="str">
            <v>0</v>
          </cell>
          <cell r="CE51" t="str">
            <v>0</v>
          </cell>
          <cell r="CF51" t="str">
            <v>0</v>
          </cell>
          <cell r="CH51" t="str">
            <v>0</v>
          </cell>
          <cell r="CI51" t="str">
            <v>0</v>
          </cell>
          <cell r="CJ51" t="str">
            <v>0</v>
          </cell>
          <cell r="CK51" t="str">
            <v>0</v>
          </cell>
          <cell r="CL51" t="str">
            <v>0</v>
          </cell>
          <cell r="CM51" t="str">
            <v>0</v>
          </cell>
          <cell r="CN51" t="str">
            <v>0</v>
          </cell>
          <cell r="CO51" t="str">
            <v>0</v>
          </cell>
          <cell r="CP51" t="str">
            <v>0</v>
          </cell>
          <cell r="CQ51" t="str">
            <v>0</v>
          </cell>
          <cell r="CR51" t="str">
            <v>0</v>
          </cell>
          <cell r="CS51" t="str">
            <v>0</v>
          </cell>
          <cell r="CT51" t="str">
            <v>0</v>
          </cell>
          <cell r="CV51" t="str">
            <v>0</v>
          </cell>
          <cell r="CW51" t="str">
            <v>0</v>
          </cell>
          <cell r="CX51" t="str">
            <v>0</v>
          </cell>
          <cell r="CY51" t="str">
            <v>0</v>
          </cell>
          <cell r="CZ51" t="str">
            <v>0</v>
          </cell>
          <cell r="DA51" t="str">
            <v>0</v>
          </cell>
          <cell r="DB51" t="str">
            <v>0</v>
          </cell>
          <cell r="DC51" t="str">
            <v>0</v>
          </cell>
          <cell r="DD51" t="str">
            <v>0</v>
          </cell>
          <cell r="DE51" t="str">
            <v>0</v>
          </cell>
          <cell r="DF51" t="str">
            <v>0</v>
          </cell>
          <cell r="DG51" t="str">
            <v>0</v>
          </cell>
          <cell r="DH51" t="str">
            <v>0</v>
          </cell>
          <cell r="DJ51" t="str">
            <v>0</v>
          </cell>
          <cell r="DK51" t="str">
            <v>0</v>
          </cell>
          <cell r="DL51" t="str">
            <v>0</v>
          </cell>
          <cell r="DM51" t="str">
            <v>0</v>
          </cell>
          <cell r="DN51" t="str">
            <v>0</v>
          </cell>
          <cell r="DO51" t="str">
            <v>0</v>
          </cell>
          <cell r="DP51" t="str">
            <v>0</v>
          </cell>
          <cell r="DQ51" t="str">
            <v>0</v>
          </cell>
          <cell r="DR51" t="str">
            <v>0</v>
          </cell>
          <cell r="DS51" t="str">
            <v>0</v>
          </cell>
          <cell r="DT51" t="str">
            <v>0</v>
          </cell>
          <cell r="DU51" t="str">
            <v>0</v>
          </cell>
          <cell r="DV51" t="str">
            <v>0</v>
          </cell>
          <cell r="DX51" t="str">
            <v>0</v>
          </cell>
          <cell r="DY51" t="str">
            <v>0</v>
          </cell>
          <cell r="DZ51" t="str">
            <v>0</v>
          </cell>
          <cell r="EA51" t="str">
            <v>0</v>
          </cell>
          <cell r="EB51" t="str">
            <v>0</v>
          </cell>
          <cell r="EC51" t="str">
            <v>0</v>
          </cell>
          <cell r="ED51" t="str">
            <v>0</v>
          </cell>
          <cell r="EE51" t="str">
            <v>0</v>
          </cell>
          <cell r="EF51" t="str">
            <v>0</v>
          </cell>
          <cell r="EG51" t="str">
            <v>0</v>
          </cell>
          <cell r="EH51" t="str">
            <v>0</v>
          </cell>
          <cell r="EI51" t="str">
            <v>0</v>
          </cell>
          <cell r="EJ51" t="str">
            <v>0</v>
          </cell>
          <cell r="EL51" t="str">
            <v>0</v>
          </cell>
          <cell r="EM51" t="str">
            <v>0</v>
          </cell>
          <cell r="EN51" t="str">
            <v>0</v>
          </cell>
          <cell r="EO51" t="str">
            <v>0</v>
          </cell>
          <cell r="EP51" t="str">
            <v>0</v>
          </cell>
          <cell r="EQ51" t="str">
            <v>0</v>
          </cell>
          <cell r="ER51" t="str">
            <v>0</v>
          </cell>
          <cell r="ES51" t="str">
            <v>0</v>
          </cell>
          <cell r="ET51" t="str">
            <v>0</v>
          </cell>
          <cell r="EU51" t="str">
            <v>0</v>
          </cell>
          <cell r="EV51" t="str">
            <v>0</v>
          </cell>
          <cell r="EW51" t="str">
            <v>0</v>
          </cell>
          <cell r="EX51" t="str">
            <v>0</v>
          </cell>
          <cell r="EZ51" t="str">
            <v>0</v>
          </cell>
          <cell r="FA51" t="str">
            <v>0</v>
          </cell>
          <cell r="FB51" t="str">
            <v>0</v>
          </cell>
          <cell r="FC51" t="str">
            <v>0</v>
          </cell>
          <cell r="FD51" t="str">
            <v>0</v>
          </cell>
          <cell r="FE51" t="str">
            <v>0</v>
          </cell>
          <cell r="FF51" t="str">
            <v>0</v>
          </cell>
          <cell r="FG51" t="str">
            <v>0</v>
          </cell>
          <cell r="FH51" t="str">
            <v>0</v>
          </cell>
          <cell r="FI51" t="str">
            <v>0</v>
          </cell>
          <cell r="FJ51" t="str">
            <v>0</v>
          </cell>
          <cell r="FK51" t="str">
            <v>0</v>
          </cell>
          <cell r="FL51" t="str">
            <v>0</v>
          </cell>
          <cell r="FN51" t="str">
            <v>0</v>
          </cell>
          <cell r="FO51" t="str">
            <v>0</v>
          </cell>
          <cell r="FP51" t="str">
            <v>0</v>
          </cell>
          <cell r="FQ51" t="str">
            <v>0</v>
          </cell>
          <cell r="FR51" t="str">
            <v>0</v>
          </cell>
          <cell r="FS51" t="str">
            <v>0</v>
          </cell>
          <cell r="FT51" t="str">
            <v>0</v>
          </cell>
          <cell r="FU51" t="str">
            <v>0</v>
          </cell>
          <cell r="FV51" t="str">
            <v>0</v>
          </cell>
          <cell r="FW51" t="str">
            <v>0</v>
          </cell>
          <cell r="FX51" t="str">
            <v>0</v>
          </cell>
          <cell r="FY51" t="str">
            <v>0</v>
          </cell>
          <cell r="FZ51" t="str">
            <v>0</v>
          </cell>
          <cell r="GB51" t="str">
            <v>0</v>
          </cell>
          <cell r="GC51" t="str">
            <v>0</v>
          </cell>
          <cell r="GD51" t="str">
            <v>0</v>
          </cell>
          <cell r="GE51" t="str">
            <v>0</v>
          </cell>
          <cell r="GF51" t="str">
            <v>0</v>
          </cell>
          <cell r="GG51" t="str">
            <v>0</v>
          </cell>
          <cell r="GH51" t="str">
            <v>0</v>
          </cell>
          <cell r="GI51" t="str">
            <v>0</v>
          </cell>
          <cell r="GJ51" t="str">
            <v>0</v>
          </cell>
          <cell r="GK51" t="str">
            <v>0</v>
          </cell>
          <cell r="GL51" t="str">
            <v>0</v>
          </cell>
          <cell r="GM51" t="str">
            <v>0</v>
          </cell>
          <cell r="GN51" t="str">
            <v>0</v>
          </cell>
        </row>
        <row r="52">
          <cell r="A52" t="str">
            <v>Depreciation Expense - Billed to LA Div 4030-40003</v>
          </cell>
          <cell r="B52" t="str">
            <v>0</v>
          </cell>
          <cell r="C52" t="str">
            <v>0</v>
          </cell>
          <cell r="D52" t="str">
            <v>0</v>
          </cell>
          <cell r="E52" t="str">
            <v>0</v>
          </cell>
          <cell r="F52" t="str">
            <v>0</v>
          </cell>
          <cell r="G52" t="str">
            <v>0</v>
          </cell>
          <cell r="H52" t="str">
            <v>0</v>
          </cell>
          <cell r="I52" t="str">
            <v>0</v>
          </cell>
          <cell r="J52" t="str">
            <v>0</v>
          </cell>
          <cell r="K52" t="str">
            <v>0</v>
          </cell>
          <cell r="L52" t="str">
            <v>0</v>
          </cell>
          <cell r="M52" t="str">
            <v>0</v>
          </cell>
          <cell r="N52" t="str">
            <v>0</v>
          </cell>
          <cell r="P52" t="str">
            <v>0</v>
          </cell>
          <cell r="Q52" t="str">
            <v>0</v>
          </cell>
          <cell r="R52" t="str">
            <v>0</v>
          </cell>
          <cell r="S52" t="str">
            <v>0</v>
          </cell>
          <cell r="T52" t="str">
            <v>0</v>
          </cell>
          <cell r="U52" t="str">
            <v>0</v>
          </cell>
          <cell r="V52" t="str">
            <v>0</v>
          </cell>
          <cell r="W52" t="str">
            <v>0</v>
          </cell>
          <cell r="X52" t="str">
            <v>0</v>
          </cell>
          <cell r="Y52" t="str">
            <v>0</v>
          </cell>
          <cell r="Z52" t="str">
            <v>0</v>
          </cell>
          <cell r="AA52" t="str">
            <v>0</v>
          </cell>
          <cell r="AB52" t="str">
            <v>0</v>
          </cell>
          <cell r="AD52" t="str">
            <v>0</v>
          </cell>
          <cell r="AE52" t="str">
            <v>0</v>
          </cell>
          <cell r="AF52" t="str">
            <v>0</v>
          </cell>
          <cell r="AG52" t="str">
            <v>0</v>
          </cell>
          <cell r="AH52" t="str">
            <v>0</v>
          </cell>
          <cell r="AI52" t="str">
            <v>0</v>
          </cell>
          <cell r="AJ52" t="str">
            <v>0</v>
          </cell>
          <cell r="AK52" t="str">
            <v>0</v>
          </cell>
          <cell r="AL52" t="str">
            <v>0</v>
          </cell>
          <cell r="AM52" t="str">
            <v>0</v>
          </cell>
          <cell r="AN52" t="str">
            <v>0</v>
          </cell>
          <cell r="AO52" t="str">
            <v>0</v>
          </cell>
          <cell r="AP52" t="str">
            <v>0</v>
          </cell>
          <cell r="AR52" t="str">
            <v>0</v>
          </cell>
          <cell r="AS52" t="str">
            <v>0</v>
          </cell>
          <cell r="AT52" t="str">
            <v>0</v>
          </cell>
          <cell r="AU52" t="str">
            <v>0</v>
          </cell>
          <cell r="AV52" t="str">
            <v>0</v>
          </cell>
          <cell r="AW52" t="str">
            <v>0</v>
          </cell>
          <cell r="AX52" t="str">
            <v>0</v>
          </cell>
          <cell r="AY52" t="str">
            <v>0</v>
          </cell>
          <cell r="AZ52" t="str">
            <v>0</v>
          </cell>
          <cell r="BA52" t="str">
            <v>0</v>
          </cell>
          <cell r="BB52" t="str">
            <v>0</v>
          </cell>
          <cell r="BC52" t="str">
            <v>0</v>
          </cell>
          <cell r="BD52" t="str">
            <v>0</v>
          </cell>
          <cell r="BF52" t="str">
            <v>0</v>
          </cell>
          <cell r="BG52" t="str">
            <v>0</v>
          </cell>
          <cell r="BH52" t="str">
            <v>0</v>
          </cell>
          <cell r="BI52" t="str">
            <v>0</v>
          </cell>
          <cell r="BJ52" t="str">
            <v>0</v>
          </cell>
          <cell r="BK52" t="str">
            <v>0</v>
          </cell>
          <cell r="BL52" t="str">
            <v>0</v>
          </cell>
          <cell r="BM52" t="str">
            <v>0</v>
          </cell>
          <cell r="BN52" t="str">
            <v>0</v>
          </cell>
          <cell r="BO52" t="str">
            <v>0</v>
          </cell>
          <cell r="BP52" t="str">
            <v>0</v>
          </cell>
          <cell r="BQ52" t="str">
            <v>0</v>
          </cell>
          <cell r="BR52" t="str">
            <v>0</v>
          </cell>
          <cell r="BT52" t="str">
            <v>0</v>
          </cell>
          <cell r="BU52" t="str">
            <v>0</v>
          </cell>
          <cell r="BV52" t="str">
            <v>0</v>
          </cell>
          <cell r="BW52" t="str">
            <v>0</v>
          </cell>
          <cell r="BX52" t="str">
            <v>0</v>
          </cell>
          <cell r="BY52" t="str">
            <v>0</v>
          </cell>
          <cell r="BZ52" t="str">
            <v>0</v>
          </cell>
          <cell r="CA52" t="str">
            <v>0</v>
          </cell>
          <cell r="CB52" t="str">
            <v>0</v>
          </cell>
          <cell r="CC52" t="str">
            <v>0</v>
          </cell>
          <cell r="CD52" t="str">
            <v>0</v>
          </cell>
          <cell r="CE52" t="str">
            <v>0</v>
          </cell>
          <cell r="CF52" t="str">
            <v>0</v>
          </cell>
          <cell r="CH52" t="str">
            <v>0</v>
          </cell>
          <cell r="CI52" t="str">
            <v>0</v>
          </cell>
          <cell r="CJ52" t="str">
            <v>0</v>
          </cell>
          <cell r="CK52" t="str">
            <v>0</v>
          </cell>
          <cell r="CL52" t="str">
            <v>0</v>
          </cell>
          <cell r="CM52" t="str">
            <v>0</v>
          </cell>
          <cell r="CN52" t="str">
            <v>0</v>
          </cell>
          <cell r="CO52" t="str">
            <v>0</v>
          </cell>
          <cell r="CP52" t="str">
            <v>0</v>
          </cell>
          <cell r="CQ52" t="str">
            <v>0</v>
          </cell>
          <cell r="CR52" t="str">
            <v>0</v>
          </cell>
          <cell r="CS52" t="str">
            <v>0</v>
          </cell>
          <cell r="CT52" t="str">
            <v>0</v>
          </cell>
          <cell r="CV52" t="str">
            <v>0</v>
          </cell>
          <cell r="CW52" t="str">
            <v>0</v>
          </cell>
          <cell r="CX52" t="str">
            <v>0</v>
          </cell>
          <cell r="CY52" t="str">
            <v>0</v>
          </cell>
          <cell r="CZ52" t="str">
            <v>0</v>
          </cell>
          <cell r="DA52" t="str">
            <v>0</v>
          </cell>
          <cell r="DB52" t="str">
            <v>0</v>
          </cell>
          <cell r="DC52" t="str">
            <v>0</v>
          </cell>
          <cell r="DD52" t="str">
            <v>0</v>
          </cell>
          <cell r="DE52" t="str">
            <v>0</v>
          </cell>
          <cell r="DF52" t="str">
            <v>0</v>
          </cell>
          <cell r="DG52" t="str">
            <v>0</v>
          </cell>
          <cell r="DH52" t="str">
            <v>0</v>
          </cell>
          <cell r="DJ52" t="str">
            <v>0</v>
          </cell>
          <cell r="DK52" t="str">
            <v>0</v>
          </cell>
          <cell r="DL52" t="str">
            <v>0</v>
          </cell>
          <cell r="DM52" t="str">
            <v>0</v>
          </cell>
          <cell r="DN52" t="str">
            <v>0</v>
          </cell>
          <cell r="DO52" t="str">
            <v>0</v>
          </cell>
          <cell r="DP52" t="str">
            <v>0</v>
          </cell>
          <cell r="DQ52" t="str">
            <v>0</v>
          </cell>
          <cell r="DR52" t="str">
            <v>0</v>
          </cell>
          <cell r="DS52" t="str">
            <v>0</v>
          </cell>
          <cell r="DT52" t="str">
            <v>0</v>
          </cell>
          <cell r="DU52" t="str">
            <v>0</v>
          </cell>
          <cell r="DV52" t="str">
            <v>0</v>
          </cell>
          <cell r="DX52" t="str">
            <v>0</v>
          </cell>
          <cell r="DY52" t="str">
            <v>0</v>
          </cell>
          <cell r="DZ52" t="str">
            <v>0</v>
          </cell>
          <cell r="EA52" t="str">
            <v>0</v>
          </cell>
          <cell r="EB52" t="str">
            <v>0</v>
          </cell>
          <cell r="EC52" t="str">
            <v>0</v>
          </cell>
          <cell r="ED52" t="str">
            <v>0</v>
          </cell>
          <cell r="EE52" t="str">
            <v>0</v>
          </cell>
          <cell r="EF52" t="str">
            <v>0</v>
          </cell>
          <cell r="EG52" t="str">
            <v>0</v>
          </cell>
          <cell r="EH52" t="str">
            <v>0</v>
          </cell>
          <cell r="EI52" t="str">
            <v>0</v>
          </cell>
          <cell r="EJ52" t="str">
            <v>0</v>
          </cell>
          <cell r="EL52" t="str">
            <v>0</v>
          </cell>
          <cell r="EM52" t="str">
            <v>0</v>
          </cell>
          <cell r="EN52" t="str">
            <v>0</v>
          </cell>
          <cell r="EO52" t="str">
            <v>0</v>
          </cell>
          <cell r="EP52" t="str">
            <v>0</v>
          </cell>
          <cell r="EQ52" t="str">
            <v>0</v>
          </cell>
          <cell r="ER52" t="str">
            <v>0</v>
          </cell>
          <cell r="ES52" t="str">
            <v>0</v>
          </cell>
          <cell r="ET52" t="str">
            <v>0</v>
          </cell>
          <cell r="EU52" t="str">
            <v>0</v>
          </cell>
          <cell r="EV52" t="str">
            <v>0</v>
          </cell>
          <cell r="EW52" t="str">
            <v>0</v>
          </cell>
          <cell r="EX52" t="str">
            <v>0</v>
          </cell>
          <cell r="EZ52" t="str">
            <v>0</v>
          </cell>
          <cell r="FA52" t="str">
            <v>0</v>
          </cell>
          <cell r="FB52" t="str">
            <v>0</v>
          </cell>
          <cell r="FC52" t="str">
            <v>0</v>
          </cell>
          <cell r="FD52" t="str">
            <v>0</v>
          </cell>
          <cell r="FE52" t="str">
            <v>0</v>
          </cell>
          <cell r="FF52" t="str">
            <v>0</v>
          </cell>
          <cell r="FG52" t="str">
            <v>0</v>
          </cell>
          <cell r="FH52" t="str">
            <v>0</v>
          </cell>
          <cell r="FI52" t="str">
            <v>0</v>
          </cell>
          <cell r="FJ52" t="str">
            <v>0</v>
          </cell>
          <cell r="FK52" t="str">
            <v>0</v>
          </cell>
          <cell r="FL52" t="str">
            <v>0</v>
          </cell>
          <cell r="FN52" t="str">
            <v>0</v>
          </cell>
          <cell r="FO52" t="str">
            <v>0</v>
          </cell>
          <cell r="FP52" t="str">
            <v>0</v>
          </cell>
          <cell r="FQ52" t="str">
            <v>0</v>
          </cell>
          <cell r="FR52" t="str">
            <v>0</v>
          </cell>
          <cell r="FS52" t="str">
            <v>0</v>
          </cell>
          <cell r="FT52" t="str">
            <v>0</v>
          </cell>
          <cell r="FU52" t="str">
            <v>0</v>
          </cell>
          <cell r="FV52" t="str">
            <v>0</v>
          </cell>
          <cell r="FW52" t="str">
            <v>0</v>
          </cell>
          <cell r="FX52" t="str">
            <v>0</v>
          </cell>
          <cell r="FY52" t="str">
            <v>0</v>
          </cell>
          <cell r="FZ52" t="str">
            <v>0</v>
          </cell>
          <cell r="GB52" t="str">
            <v>0</v>
          </cell>
          <cell r="GC52" t="str">
            <v>0</v>
          </cell>
          <cell r="GD52" t="str">
            <v>0</v>
          </cell>
          <cell r="GE52" t="str">
            <v>0</v>
          </cell>
          <cell r="GF52" t="str">
            <v>0</v>
          </cell>
          <cell r="GG52" t="str">
            <v>0</v>
          </cell>
          <cell r="GH52" t="str">
            <v>0</v>
          </cell>
          <cell r="GI52" t="str">
            <v>0</v>
          </cell>
          <cell r="GJ52" t="str">
            <v>0</v>
          </cell>
          <cell r="GK52" t="str">
            <v>0</v>
          </cell>
          <cell r="GL52" t="str">
            <v>0</v>
          </cell>
          <cell r="GM52" t="str">
            <v>0</v>
          </cell>
          <cell r="GN52" t="str">
            <v>0</v>
          </cell>
        </row>
        <row r="53">
          <cell r="A53" t="str">
            <v>Depreciation Expense - Billed to Mid St Di 4030-40004</v>
          </cell>
          <cell r="B53" t="str">
            <v>0</v>
          </cell>
          <cell r="C53" t="str">
            <v>0</v>
          </cell>
          <cell r="D53" t="str">
            <v>0</v>
          </cell>
          <cell r="E53" t="str">
            <v>0</v>
          </cell>
          <cell r="F53" t="str">
            <v>0</v>
          </cell>
          <cell r="G53" t="str">
            <v>0</v>
          </cell>
          <cell r="H53" t="str">
            <v>0</v>
          </cell>
          <cell r="I53" t="str">
            <v>0</v>
          </cell>
          <cell r="J53" t="str">
            <v>0</v>
          </cell>
          <cell r="K53" t="str">
            <v>0</v>
          </cell>
          <cell r="L53" t="str">
            <v>0</v>
          </cell>
          <cell r="M53" t="str">
            <v>0</v>
          </cell>
          <cell r="N53" t="str">
            <v>0</v>
          </cell>
          <cell r="P53" t="str">
            <v>0</v>
          </cell>
          <cell r="Q53" t="str">
            <v>0</v>
          </cell>
          <cell r="R53" t="str">
            <v>0</v>
          </cell>
          <cell r="S53" t="str">
            <v>0</v>
          </cell>
          <cell r="T53" t="str">
            <v>0</v>
          </cell>
          <cell r="U53" t="str">
            <v>0</v>
          </cell>
          <cell r="V53" t="str">
            <v>0</v>
          </cell>
          <cell r="W53" t="str">
            <v>0</v>
          </cell>
          <cell r="X53" t="str">
            <v>0</v>
          </cell>
          <cell r="Y53" t="str">
            <v>0</v>
          </cell>
          <cell r="Z53" t="str">
            <v>0</v>
          </cell>
          <cell r="AA53" t="str">
            <v>0</v>
          </cell>
          <cell r="AB53" t="str">
            <v>0</v>
          </cell>
          <cell r="AD53" t="str">
            <v>0</v>
          </cell>
          <cell r="AE53" t="str">
            <v>0</v>
          </cell>
          <cell r="AF53" t="str">
            <v>0</v>
          </cell>
          <cell r="AG53" t="str">
            <v>0</v>
          </cell>
          <cell r="AH53" t="str">
            <v>0</v>
          </cell>
          <cell r="AI53" t="str">
            <v>0</v>
          </cell>
          <cell r="AJ53" t="str">
            <v>0</v>
          </cell>
          <cell r="AK53" t="str">
            <v>0</v>
          </cell>
          <cell r="AL53" t="str">
            <v>0</v>
          </cell>
          <cell r="AM53" t="str">
            <v>0</v>
          </cell>
          <cell r="AN53" t="str">
            <v>0</v>
          </cell>
          <cell r="AO53" t="str">
            <v>0</v>
          </cell>
          <cell r="AP53" t="str">
            <v>0</v>
          </cell>
          <cell r="AR53" t="str">
            <v>0</v>
          </cell>
          <cell r="AS53" t="str">
            <v>0</v>
          </cell>
          <cell r="AT53" t="str">
            <v>0</v>
          </cell>
          <cell r="AU53" t="str">
            <v>0</v>
          </cell>
          <cell r="AV53" t="str">
            <v>0</v>
          </cell>
          <cell r="AW53" t="str">
            <v>0</v>
          </cell>
          <cell r="AX53" t="str">
            <v>0</v>
          </cell>
          <cell r="AY53" t="str">
            <v>0</v>
          </cell>
          <cell r="AZ53" t="str">
            <v>0</v>
          </cell>
          <cell r="BA53" t="str">
            <v>0</v>
          </cell>
          <cell r="BB53" t="str">
            <v>0</v>
          </cell>
          <cell r="BC53" t="str">
            <v>0</v>
          </cell>
          <cell r="BD53" t="str">
            <v>0</v>
          </cell>
          <cell r="BF53" t="str">
            <v>0</v>
          </cell>
          <cell r="BG53" t="str">
            <v>0</v>
          </cell>
          <cell r="BH53" t="str">
            <v>0</v>
          </cell>
          <cell r="BI53" t="str">
            <v>0</v>
          </cell>
          <cell r="BJ53" t="str">
            <v>0</v>
          </cell>
          <cell r="BK53" t="str">
            <v>0</v>
          </cell>
          <cell r="BL53" t="str">
            <v>0</v>
          </cell>
          <cell r="BM53" t="str">
            <v>0</v>
          </cell>
          <cell r="BN53" t="str">
            <v>0</v>
          </cell>
          <cell r="BO53" t="str">
            <v>0</v>
          </cell>
          <cell r="BP53" t="str">
            <v>0</v>
          </cell>
          <cell r="BQ53" t="str">
            <v>0</v>
          </cell>
          <cell r="BR53" t="str">
            <v>0</v>
          </cell>
          <cell r="BT53" t="str">
            <v>0</v>
          </cell>
          <cell r="BU53" t="str">
            <v>0</v>
          </cell>
          <cell r="BV53" t="str">
            <v>0</v>
          </cell>
          <cell r="BW53" t="str">
            <v>0</v>
          </cell>
          <cell r="BX53" t="str">
            <v>0</v>
          </cell>
          <cell r="BY53" t="str">
            <v>0</v>
          </cell>
          <cell r="BZ53" t="str">
            <v>0</v>
          </cell>
          <cell r="CA53" t="str">
            <v>0</v>
          </cell>
          <cell r="CB53" t="str">
            <v>0</v>
          </cell>
          <cell r="CC53" t="str">
            <v>0</v>
          </cell>
          <cell r="CD53" t="str">
            <v>0</v>
          </cell>
          <cell r="CE53" t="str">
            <v>0</v>
          </cell>
          <cell r="CF53" t="str">
            <v>0</v>
          </cell>
          <cell r="CH53" t="str">
            <v>0</v>
          </cell>
          <cell r="CI53" t="str">
            <v>0</v>
          </cell>
          <cell r="CJ53" t="str">
            <v>0</v>
          </cell>
          <cell r="CK53" t="str">
            <v>0</v>
          </cell>
          <cell r="CL53" t="str">
            <v>0</v>
          </cell>
          <cell r="CM53" t="str">
            <v>0</v>
          </cell>
          <cell r="CN53" t="str">
            <v>0</v>
          </cell>
          <cell r="CO53" t="str">
            <v>0</v>
          </cell>
          <cell r="CP53" t="str">
            <v>0</v>
          </cell>
          <cell r="CQ53" t="str">
            <v>0</v>
          </cell>
          <cell r="CR53" t="str">
            <v>0</v>
          </cell>
          <cell r="CS53" t="str">
            <v>0</v>
          </cell>
          <cell r="CT53" t="str">
            <v>0</v>
          </cell>
          <cell r="CV53" t="str">
            <v>0</v>
          </cell>
          <cell r="CW53" t="str">
            <v>0</v>
          </cell>
          <cell r="CX53" t="str">
            <v>0</v>
          </cell>
          <cell r="CY53" t="str">
            <v>0</v>
          </cell>
          <cell r="CZ53" t="str">
            <v>0</v>
          </cell>
          <cell r="DA53" t="str">
            <v>0</v>
          </cell>
          <cell r="DB53" t="str">
            <v>0</v>
          </cell>
          <cell r="DC53" t="str">
            <v>0</v>
          </cell>
          <cell r="DD53" t="str">
            <v>0</v>
          </cell>
          <cell r="DE53" t="str">
            <v>0</v>
          </cell>
          <cell r="DF53" t="str">
            <v>0</v>
          </cell>
          <cell r="DG53" t="str">
            <v>0</v>
          </cell>
          <cell r="DH53" t="str">
            <v>0</v>
          </cell>
          <cell r="DJ53" t="str">
            <v>0</v>
          </cell>
          <cell r="DK53" t="str">
            <v>0</v>
          </cell>
          <cell r="DL53" t="str">
            <v>0</v>
          </cell>
          <cell r="DM53" t="str">
            <v>0</v>
          </cell>
          <cell r="DN53" t="str">
            <v>0</v>
          </cell>
          <cell r="DO53" t="str">
            <v>0</v>
          </cell>
          <cell r="DP53" t="str">
            <v>0</v>
          </cell>
          <cell r="DQ53" t="str">
            <v>0</v>
          </cell>
          <cell r="DR53" t="str">
            <v>0</v>
          </cell>
          <cell r="DS53" t="str">
            <v>0</v>
          </cell>
          <cell r="DT53" t="str">
            <v>0</v>
          </cell>
          <cell r="DU53" t="str">
            <v>0</v>
          </cell>
          <cell r="DV53" t="str">
            <v>0</v>
          </cell>
          <cell r="DX53" t="str">
            <v>0</v>
          </cell>
          <cell r="DY53" t="str">
            <v>0</v>
          </cell>
          <cell r="DZ53" t="str">
            <v>0</v>
          </cell>
          <cell r="EA53" t="str">
            <v>0</v>
          </cell>
          <cell r="EB53" t="str">
            <v>0</v>
          </cell>
          <cell r="EC53" t="str">
            <v>0</v>
          </cell>
          <cell r="ED53" t="str">
            <v>0</v>
          </cell>
          <cell r="EE53" t="str">
            <v>0</v>
          </cell>
          <cell r="EF53" t="str">
            <v>0</v>
          </cell>
          <cell r="EG53" t="str">
            <v>0</v>
          </cell>
          <cell r="EH53" t="str">
            <v>0</v>
          </cell>
          <cell r="EI53" t="str">
            <v>0</v>
          </cell>
          <cell r="EJ53" t="str">
            <v>0</v>
          </cell>
          <cell r="EL53" t="str">
            <v>0</v>
          </cell>
          <cell r="EM53" t="str">
            <v>0</v>
          </cell>
          <cell r="EN53" t="str">
            <v>0</v>
          </cell>
          <cell r="EO53" t="str">
            <v>0</v>
          </cell>
          <cell r="EP53" t="str">
            <v>0</v>
          </cell>
          <cell r="EQ53" t="str">
            <v>0</v>
          </cell>
          <cell r="ER53" t="str">
            <v>0</v>
          </cell>
          <cell r="ES53" t="str">
            <v>0</v>
          </cell>
          <cell r="ET53" t="str">
            <v>0</v>
          </cell>
          <cell r="EU53" t="str">
            <v>0</v>
          </cell>
          <cell r="EV53" t="str">
            <v>0</v>
          </cell>
          <cell r="EW53" t="str">
            <v>0</v>
          </cell>
          <cell r="EX53" t="str">
            <v>0</v>
          </cell>
          <cell r="EZ53" t="str">
            <v>0</v>
          </cell>
          <cell r="FA53" t="str">
            <v>0</v>
          </cell>
          <cell r="FB53" t="str">
            <v>0</v>
          </cell>
          <cell r="FC53" t="str">
            <v>0</v>
          </cell>
          <cell r="FD53" t="str">
            <v>0</v>
          </cell>
          <cell r="FE53" t="str">
            <v>0</v>
          </cell>
          <cell r="FF53" t="str">
            <v>0</v>
          </cell>
          <cell r="FG53" t="str">
            <v>0</v>
          </cell>
          <cell r="FH53" t="str">
            <v>0</v>
          </cell>
          <cell r="FI53" t="str">
            <v>0</v>
          </cell>
          <cell r="FJ53" t="str">
            <v>0</v>
          </cell>
          <cell r="FK53" t="str">
            <v>0</v>
          </cell>
          <cell r="FL53" t="str">
            <v>0</v>
          </cell>
          <cell r="FN53" t="str">
            <v>0</v>
          </cell>
          <cell r="FO53" t="str">
            <v>0</v>
          </cell>
          <cell r="FP53" t="str">
            <v>0</v>
          </cell>
          <cell r="FQ53" t="str">
            <v>0</v>
          </cell>
          <cell r="FR53" t="str">
            <v>0</v>
          </cell>
          <cell r="FS53" t="str">
            <v>0</v>
          </cell>
          <cell r="FT53" t="str">
            <v>0</v>
          </cell>
          <cell r="FU53" t="str">
            <v>0</v>
          </cell>
          <cell r="FV53" t="str">
            <v>0</v>
          </cell>
          <cell r="FW53" t="str">
            <v>0</v>
          </cell>
          <cell r="FX53" t="str">
            <v>0</v>
          </cell>
          <cell r="FY53" t="str">
            <v>0</v>
          </cell>
          <cell r="FZ53" t="str">
            <v>0</v>
          </cell>
          <cell r="GB53" t="str">
            <v>0</v>
          </cell>
          <cell r="GC53" t="str">
            <v>0</v>
          </cell>
          <cell r="GD53" t="str">
            <v>0</v>
          </cell>
          <cell r="GE53" t="str">
            <v>0</v>
          </cell>
          <cell r="GF53" t="str">
            <v>0</v>
          </cell>
          <cell r="GG53" t="str">
            <v>0</v>
          </cell>
          <cell r="GH53" t="str">
            <v>0</v>
          </cell>
          <cell r="GI53" t="str">
            <v>0</v>
          </cell>
          <cell r="GJ53" t="str">
            <v>0</v>
          </cell>
          <cell r="GK53" t="str">
            <v>0</v>
          </cell>
          <cell r="GL53" t="str">
            <v>0</v>
          </cell>
          <cell r="GM53" t="str">
            <v>0</v>
          </cell>
          <cell r="GN53" t="str">
            <v>0</v>
          </cell>
        </row>
        <row r="54">
          <cell r="A54" t="str">
            <v>Depreciation Expense - Billed to Mid-Tex D 4030-40008</v>
          </cell>
          <cell r="B54" t="str">
            <v>0</v>
          </cell>
          <cell r="C54" t="str">
            <v>0</v>
          </cell>
          <cell r="D54" t="str">
            <v>0</v>
          </cell>
          <cell r="E54" t="str">
            <v>0</v>
          </cell>
          <cell r="F54" t="str">
            <v>0</v>
          </cell>
          <cell r="G54" t="str">
            <v>0</v>
          </cell>
          <cell r="H54" t="str">
            <v>0</v>
          </cell>
          <cell r="I54" t="str">
            <v>0</v>
          </cell>
          <cell r="J54" t="str">
            <v>0</v>
          </cell>
          <cell r="K54" t="str">
            <v>0</v>
          </cell>
          <cell r="L54" t="str">
            <v>0</v>
          </cell>
          <cell r="M54" t="str">
            <v>0</v>
          </cell>
          <cell r="N54" t="str">
            <v>0</v>
          </cell>
          <cell r="P54" t="str">
            <v>0</v>
          </cell>
          <cell r="Q54" t="str">
            <v>0</v>
          </cell>
          <cell r="R54" t="str">
            <v>0</v>
          </cell>
          <cell r="S54" t="str">
            <v>0</v>
          </cell>
          <cell r="T54" t="str">
            <v>0</v>
          </cell>
          <cell r="U54" t="str">
            <v>0</v>
          </cell>
          <cell r="V54" t="str">
            <v>0</v>
          </cell>
          <cell r="W54" t="str">
            <v>0</v>
          </cell>
          <cell r="X54" t="str">
            <v>0</v>
          </cell>
          <cell r="Y54" t="str">
            <v>0</v>
          </cell>
          <cell r="Z54" t="str">
            <v>0</v>
          </cell>
          <cell r="AA54" t="str">
            <v>0</v>
          </cell>
          <cell r="AB54" t="str">
            <v>0</v>
          </cell>
          <cell r="AD54" t="str">
            <v>0</v>
          </cell>
          <cell r="AE54" t="str">
            <v>0</v>
          </cell>
          <cell r="AF54" t="str">
            <v>0</v>
          </cell>
          <cell r="AG54" t="str">
            <v>0</v>
          </cell>
          <cell r="AH54" t="str">
            <v>0</v>
          </cell>
          <cell r="AI54" t="str">
            <v>0</v>
          </cell>
          <cell r="AJ54" t="str">
            <v>0</v>
          </cell>
          <cell r="AK54" t="str">
            <v>0</v>
          </cell>
          <cell r="AL54" t="str">
            <v>0</v>
          </cell>
          <cell r="AM54" t="str">
            <v>0</v>
          </cell>
          <cell r="AN54" t="str">
            <v>0</v>
          </cell>
          <cell r="AO54" t="str">
            <v>0</v>
          </cell>
          <cell r="AP54" t="str">
            <v>0</v>
          </cell>
          <cell r="AR54" t="str">
            <v>0</v>
          </cell>
          <cell r="AS54" t="str">
            <v>0</v>
          </cell>
          <cell r="AT54" t="str">
            <v>0</v>
          </cell>
          <cell r="AU54" t="str">
            <v>0</v>
          </cell>
          <cell r="AV54" t="str">
            <v>0</v>
          </cell>
          <cell r="AW54" t="str">
            <v>0</v>
          </cell>
          <cell r="AX54" t="str">
            <v>0</v>
          </cell>
          <cell r="AY54" t="str">
            <v>0</v>
          </cell>
          <cell r="AZ54" t="str">
            <v>0</v>
          </cell>
          <cell r="BA54" t="str">
            <v>0</v>
          </cell>
          <cell r="BB54" t="str">
            <v>0</v>
          </cell>
          <cell r="BC54" t="str">
            <v>0</v>
          </cell>
          <cell r="BD54" t="str">
            <v>0</v>
          </cell>
          <cell r="BF54" t="str">
            <v>0</v>
          </cell>
          <cell r="BG54" t="str">
            <v>0</v>
          </cell>
          <cell r="BH54" t="str">
            <v>0</v>
          </cell>
          <cell r="BI54" t="str">
            <v>0</v>
          </cell>
          <cell r="BJ54" t="str">
            <v>0</v>
          </cell>
          <cell r="BK54" t="str">
            <v>0</v>
          </cell>
          <cell r="BL54" t="str">
            <v>0</v>
          </cell>
          <cell r="BM54" t="str">
            <v>0</v>
          </cell>
          <cell r="BN54" t="str">
            <v>0</v>
          </cell>
          <cell r="BO54" t="str">
            <v>0</v>
          </cell>
          <cell r="BP54" t="str">
            <v>0</v>
          </cell>
          <cell r="BQ54" t="str">
            <v>0</v>
          </cell>
          <cell r="BR54" t="str">
            <v>0</v>
          </cell>
          <cell r="BT54" t="str">
            <v>0</v>
          </cell>
          <cell r="BU54" t="str">
            <v>0</v>
          </cell>
          <cell r="BV54" t="str">
            <v>0</v>
          </cell>
          <cell r="BW54" t="str">
            <v>0</v>
          </cell>
          <cell r="BX54" t="str">
            <v>0</v>
          </cell>
          <cell r="BY54" t="str">
            <v>0</v>
          </cell>
          <cell r="BZ54" t="str">
            <v>0</v>
          </cell>
          <cell r="CA54" t="str">
            <v>0</v>
          </cell>
          <cell r="CB54" t="str">
            <v>0</v>
          </cell>
          <cell r="CC54" t="str">
            <v>0</v>
          </cell>
          <cell r="CD54" t="str">
            <v>0</v>
          </cell>
          <cell r="CE54" t="str">
            <v>0</v>
          </cell>
          <cell r="CF54" t="str">
            <v>0</v>
          </cell>
          <cell r="CH54" t="str">
            <v>0</v>
          </cell>
          <cell r="CI54" t="str">
            <v>0</v>
          </cell>
          <cell r="CJ54" t="str">
            <v>0</v>
          </cell>
          <cell r="CK54" t="str">
            <v>0</v>
          </cell>
          <cell r="CL54" t="str">
            <v>0</v>
          </cell>
          <cell r="CM54" t="str">
            <v>0</v>
          </cell>
          <cell r="CN54" t="str">
            <v>0</v>
          </cell>
          <cell r="CO54" t="str">
            <v>0</v>
          </cell>
          <cell r="CP54" t="str">
            <v>0</v>
          </cell>
          <cell r="CQ54" t="str">
            <v>0</v>
          </cell>
          <cell r="CR54" t="str">
            <v>0</v>
          </cell>
          <cell r="CS54" t="str">
            <v>0</v>
          </cell>
          <cell r="CT54" t="str">
            <v>0</v>
          </cell>
          <cell r="CV54" t="str">
            <v>0</v>
          </cell>
          <cell r="CW54" t="str">
            <v>0</v>
          </cell>
          <cell r="CX54" t="str">
            <v>0</v>
          </cell>
          <cell r="CY54" t="str">
            <v>0</v>
          </cell>
          <cell r="CZ54" t="str">
            <v>0</v>
          </cell>
          <cell r="DA54" t="str">
            <v>0</v>
          </cell>
          <cell r="DB54" t="str">
            <v>0</v>
          </cell>
          <cell r="DC54" t="str">
            <v>0</v>
          </cell>
          <cell r="DD54" t="str">
            <v>0</v>
          </cell>
          <cell r="DE54" t="str">
            <v>0</v>
          </cell>
          <cell r="DF54" t="str">
            <v>0</v>
          </cell>
          <cell r="DG54" t="str">
            <v>0</v>
          </cell>
          <cell r="DH54" t="str">
            <v>0</v>
          </cell>
          <cell r="DJ54" t="str">
            <v>0</v>
          </cell>
          <cell r="DK54" t="str">
            <v>0</v>
          </cell>
          <cell r="DL54" t="str">
            <v>0</v>
          </cell>
          <cell r="DM54" t="str">
            <v>0</v>
          </cell>
          <cell r="DN54" t="str">
            <v>0</v>
          </cell>
          <cell r="DO54" t="str">
            <v>0</v>
          </cell>
          <cell r="DP54" t="str">
            <v>0</v>
          </cell>
          <cell r="DQ54" t="str">
            <v>0</v>
          </cell>
          <cell r="DR54" t="str">
            <v>0</v>
          </cell>
          <cell r="DS54" t="str">
            <v>0</v>
          </cell>
          <cell r="DT54" t="str">
            <v>0</v>
          </cell>
          <cell r="DU54" t="str">
            <v>0</v>
          </cell>
          <cell r="DV54" t="str">
            <v>0</v>
          </cell>
          <cell r="DX54" t="str">
            <v>0</v>
          </cell>
          <cell r="DY54" t="str">
            <v>0</v>
          </cell>
          <cell r="DZ54" t="str">
            <v>0</v>
          </cell>
          <cell r="EA54" t="str">
            <v>0</v>
          </cell>
          <cell r="EB54" t="str">
            <v>0</v>
          </cell>
          <cell r="EC54" t="str">
            <v>0</v>
          </cell>
          <cell r="ED54" t="str">
            <v>0</v>
          </cell>
          <cell r="EE54" t="str">
            <v>0</v>
          </cell>
          <cell r="EF54" t="str">
            <v>0</v>
          </cell>
          <cell r="EG54" t="str">
            <v>0</v>
          </cell>
          <cell r="EH54" t="str">
            <v>0</v>
          </cell>
          <cell r="EI54" t="str">
            <v>0</v>
          </cell>
          <cell r="EJ54" t="str">
            <v>0</v>
          </cell>
          <cell r="EL54" t="str">
            <v>0</v>
          </cell>
          <cell r="EM54" t="str">
            <v>0</v>
          </cell>
          <cell r="EN54" t="str">
            <v>0</v>
          </cell>
          <cell r="EO54" t="str">
            <v>0</v>
          </cell>
          <cell r="EP54" t="str">
            <v>0</v>
          </cell>
          <cell r="EQ54" t="str">
            <v>0</v>
          </cell>
          <cell r="ER54" t="str">
            <v>0</v>
          </cell>
          <cell r="ES54" t="str">
            <v>0</v>
          </cell>
          <cell r="ET54" t="str">
            <v>0</v>
          </cell>
          <cell r="EU54" t="str">
            <v>0</v>
          </cell>
          <cell r="EV54" t="str">
            <v>0</v>
          </cell>
          <cell r="EW54" t="str">
            <v>0</v>
          </cell>
          <cell r="EX54" t="str">
            <v>0</v>
          </cell>
          <cell r="EZ54" t="str">
            <v>0</v>
          </cell>
          <cell r="FA54" t="str">
            <v>0</v>
          </cell>
          <cell r="FB54" t="str">
            <v>0</v>
          </cell>
          <cell r="FC54" t="str">
            <v>0</v>
          </cell>
          <cell r="FD54" t="str">
            <v>0</v>
          </cell>
          <cell r="FE54" t="str">
            <v>0</v>
          </cell>
          <cell r="FF54" t="str">
            <v>0</v>
          </cell>
          <cell r="FG54" t="str">
            <v>0</v>
          </cell>
          <cell r="FH54" t="str">
            <v>0</v>
          </cell>
          <cell r="FI54" t="str">
            <v>0</v>
          </cell>
          <cell r="FJ54" t="str">
            <v>0</v>
          </cell>
          <cell r="FK54" t="str">
            <v>0</v>
          </cell>
          <cell r="FL54" t="str">
            <v>0</v>
          </cell>
          <cell r="FN54" t="str">
            <v>0</v>
          </cell>
          <cell r="FO54" t="str">
            <v>0</v>
          </cell>
          <cell r="FP54" t="str">
            <v>0</v>
          </cell>
          <cell r="FQ54" t="str">
            <v>0</v>
          </cell>
          <cell r="FR54" t="str">
            <v>0</v>
          </cell>
          <cell r="FS54" t="str">
            <v>0</v>
          </cell>
          <cell r="FT54" t="str">
            <v>0</v>
          </cell>
          <cell r="FU54" t="str">
            <v>0</v>
          </cell>
          <cell r="FV54" t="str">
            <v>0</v>
          </cell>
          <cell r="FW54" t="str">
            <v>0</v>
          </cell>
          <cell r="FX54" t="str">
            <v>0</v>
          </cell>
          <cell r="FY54" t="str">
            <v>0</v>
          </cell>
          <cell r="FZ54" t="str">
            <v>0</v>
          </cell>
          <cell r="GB54" t="str">
            <v>0</v>
          </cell>
          <cell r="GC54" t="str">
            <v>0</v>
          </cell>
          <cell r="GD54" t="str">
            <v>0</v>
          </cell>
          <cell r="GE54" t="str">
            <v>0</v>
          </cell>
          <cell r="GF54" t="str">
            <v>0</v>
          </cell>
          <cell r="GG54" t="str">
            <v>0</v>
          </cell>
          <cell r="GH54" t="str">
            <v>0</v>
          </cell>
          <cell r="GI54" t="str">
            <v>0</v>
          </cell>
          <cell r="GJ54" t="str">
            <v>0</v>
          </cell>
          <cell r="GK54" t="str">
            <v>0</v>
          </cell>
          <cell r="GL54" t="str">
            <v>0</v>
          </cell>
          <cell r="GM54" t="str">
            <v>0</v>
          </cell>
          <cell r="GN54" t="str">
            <v>0</v>
          </cell>
        </row>
        <row r="55">
          <cell r="A55" t="str">
            <v>Depreciation Expense - Billed to MS Div 4030-40009</v>
          </cell>
          <cell r="B55" t="str">
            <v>0</v>
          </cell>
          <cell r="C55" t="str">
            <v>0</v>
          </cell>
          <cell r="D55" t="str">
            <v>0</v>
          </cell>
          <cell r="E55" t="str">
            <v>0</v>
          </cell>
          <cell r="F55" t="str">
            <v>0</v>
          </cell>
          <cell r="G55" t="str">
            <v>0</v>
          </cell>
          <cell r="H55" t="str">
            <v>0</v>
          </cell>
          <cell r="I55" t="str">
            <v>0</v>
          </cell>
          <cell r="J55" t="str">
            <v>0</v>
          </cell>
          <cell r="K55" t="str">
            <v>0</v>
          </cell>
          <cell r="L55" t="str">
            <v>0</v>
          </cell>
          <cell r="M55" t="str">
            <v>0</v>
          </cell>
          <cell r="N55" t="str">
            <v>0</v>
          </cell>
          <cell r="P55" t="str">
            <v>0</v>
          </cell>
          <cell r="Q55" t="str">
            <v>0</v>
          </cell>
          <cell r="R55" t="str">
            <v>0</v>
          </cell>
          <cell r="S55" t="str">
            <v>0</v>
          </cell>
          <cell r="T55" t="str">
            <v>0</v>
          </cell>
          <cell r="U55" t="str">
            <v>0</v>
          </cell>
          <cell r="V55" t="str">
            <v>0</v>
          </cell>
          <cell r="W55" t="str">
            <v>0</v>
          </cell>
          <cell r="X55" t="str">
            <v>0</v>
          </cell>
          <cell r="Y55" t="str">
            <v>0</v>
          </cell>
          <cell r="Z55" t="str">
            <v>0</v>
          </cell>
          <cell r="AA55" t="str">
            <v>0</v>
          </cell>
          <cell r="AB55" t="str">
            <v>0</v>
          </cell>
          <cell r="AD55" t="str">
            <v>0</v>
          </cell>
          <cell r="AE55" t="str">
            <v>0</v>
          </cell>
          <cell r="AF55" t="str">
            <v>0</v>
          </cell>
          <cell r="AG55" t="str">
            <v>0</v>
          </cell>
          <cell r="AH55" t="str">
            <v>0</v>
          </cell>
          <cell r="AI55" t="str">
            <v>0</v>
          </cell>
          <cell r="AJ55" t="str">
            <v>0</v>
          </cell>
          <cell r="AK55" t="str">
            <v>0</v>
          </cell>
          <cell r="AL55" t="str">
            <v>0</v>
          </cell>
          <cell r="AM55" t="str">
            <v>0</v>
          </cell>
          <cell r="AN55" t="str">
            <v>0</v>
          </cell>
          <cell r="AO55" t="str">
            <v>0</v>
          </cell>
          <cell r="AP55" t="str">
            <v>0</v>
          </cell>
          <cell r="AR55" t="str">
            <v>0</v>
          </cell>
          <cell r="AS55" t="str">
            <v>0</v>
          </cell>
          <cell r="AT55" t="str">
            <v>0</v>
          </cell>
          <cell r="AU55" t="str">
            <v>0</v>
          </cell>
          <cell r="AV55" t="str">
            <v>0</v>
          </cell>
          <cell r="AW55" t="str">
            <v>0</v>
          </cell>
          <cell r="AX55" t="str">
            <v>0</v>
          </cell>
          <cell r="AY55" t="str">
            <v>0</v>
          </cell>
          <cell r="AZ55" t="str">
            <v>0</v>
          </cell>
          <cell r="BA55" t="str">
            <v>0</v>
          </cell>
          <cell r="BB55" t="str">
            <v>0</v>
          </cell>
          <cell r="BC55" t="str">
            <v>0</v>
          </cell>
          <cell r="BD55" t="str">
            <v>0</v>
          </cell>
          <cell r="BF55" t="str">
            <v>0</v>
          </cell>
          <cell r="BG55" t="str">
            <v>0</v>
          </cell>
          <cell r="BH55" t="str">
            <v>0</v>
          </cell>
          <cell r="BI55" t="str">
            <v>0</v>
          </cell>
          <cell r="BJ55" t="str">
            <v>0</v>
          </cell>
          <cell r="BK55" t="str">
            <v>0</v>
          </cell>
          <cell r="BL55" t="str">
            <v>0</v>
          </cell>
          <cell r="BM55" t="str">
            <v>0</v>
          </cell>
          <cell r="BN55" t="str">
            <v>0</v>
          </cell>
          <cell r="BO55" t="str">
            <v>0</v>
          </cell>
          <cell r="BP55" t="str">
            <v>0</v>
          </cell>
          <cell r="BQ55" t="str">
            <v>0</v>
          </cell>
          <cell r="BR55" t="str">
            <v>0</v>
          </cell>
          <cell r="BT55" t="str">
            <v>0</v>
          </cell>
          <cell r="BU55" t="str">
            <v>0</v>
          </cell>
          <cell r="BV55" t="str">
            <v>0</v>
          </cell>
          <cell r="BW55" t="str">
            <v>0</v>
          </cell>
          <cell r="BX55" t="str">
            <v>0</v>
          </cell>
          <cell r="BY55" t="str">
            <v>0</v>
          </cell>
          <cell r="BZ55" t="str">
            <v>0</v>
          </cell>
          <cell r="CA55" t="str">
            <v>0</v>
          </cell>
          <cell r="CB55" t="str">
            <v>0</v>
          </cell>
          <cell r="CC55" t="str">
            <v>0</v>
          </cell>
          <cell r="CD55" t="str">
            <v>0</v>
          </cell>
          <cell r="CE55" t="str">
            <v>0</v>
          </cell>
          <cell r="CF55" t="str">
            <v>0</v>
          </cell>
          <cell r="CH55" t="str">
            <v>0</v>
          </cell>
          <cell r="CI55" t="str">
            <v>0</v>
          </cell>
          <cell r="CJ55" t="str">
            <v>0</v>
          </cell>
          <cell r="CK55" t="str">
            <v>0</v>
          </cell>
          <cell r="CL55" t="str">
            <v>0</v>
          </cell>
          <cell r="CM55" t="str">
            <v>0</v>
          </cell>
          <cell r="CN55" t="str">
            <v>0</v>
          </cell>
          <cell r="CO55" t="str">
            <v>0</v>
          </cell>
          <cell r="CP55" t="str">
            <v>0</v>
          </cell>
          <cell r="CQ55" t="str">
            <v>0</v>
          </cell>
          <cell r="CR55" t="str">
            <v>0</v>
          </cell>
          <cell r="CS55" t="str">
            <v>0</v>
          </cell>
          <cell r="CT55" t="str">
            <v>0</v>
          </cell>
          <cell r="CV55" t="str">
            <v>0</v>
          </cell>
          <cell r="CW55" t="str">
            <v>0</v>
          </cell>
          <cell r="CX55" t="str">
            <v>0</v>
          </cell>
          <cell r="CY55" t="str">
            <v>0</v>
          </cell>
          <cell r="CZ55" t="str">
            <v>0</v>
          </cell>
          <cell r="DA55" t="str">
            <v>0</v>
          </cell>
          <cell r="DB55" t="str">
            <v>0</v>
          </cell>
          <cell r="DC55" t="str">
            <v>0</v>
          </cell>
          <cell r="DD55" t="str">
            <v>0</v>
          </cell>
          <cell r="DE55" t="str">
            <v>0</v>
          </cell>
          <cell r="DF55" t="str">
            <v>0</v>
          </cell>
          <cell r="DG55" t="str">
            <v>0</v>
          </cell>
          <cell r="DH55" t="str">
            <v>0</v>
          </cell>
          <cell r="DJ55" t="str">
            <v>0</v>
          </cell>
          <cell r="DK55" t="str">
            <v>0</v>
          </cell>
          <cell r="DL55" t="str">
            <v>0</v>
          </cell>
          <cell r="DM55" t="str">
            <v>0</v>
          </cell>
          <cell r="DN55" t="str">
            <v>0</v>
          </cell>
          <cell r="DO55" t="str">
            <v>0</v>
          </cell>
          <cell r="DP55" t="str">
            <v>0</v>
          </cell>
          <cell r="DQ55" t="str">
            <v>0</v>
          </cell>
          <cell r="DR55" t="str">
            <v>0</v>
          </cell>
          <cell r="DS55" t="str">
            <v>0</v>
          </cell>
          <cell r="DT55" t="str">
            <v>0</v>
          </cell>
          <cell r="DU55" t="str">
            <v>0</v>
          </cell>
          <cell r="DV55" t="str">
            <v>0</v>
          </cell>
          <cell r="DX55" t="str">
            <v>0</v>
          </cell>
          <cell r="DY55" t="str">
            <v>0</v>
          </cell>
          <cell r="DZ55" t="str">
            <v>0</v>
          </cell>
          <cell r="EA55" t="str">
            <v>0</v>
          </cell>
          <cell r="EB55" t="str">
            <v>0</v>
          </cell>
          <cell r="EC55" t="str">
            <v>0</v>
          </cell>
          <cell r="ED55" t="str">
            <v>0</v>
          </cell>
          <cell r="EE55" t="str">
            <v>0</v>
          </cell>
          <cell r="EF55" t="str">
            <v>0</v>
          </cell>
          <cell r="EG55" t="str">
            <v>0</v>
          </cell>
          <cell r="EH55" t="str">
            <v>0</v>
          </cell>
          <cell r="EI55" t="str">
            <v>0</v>
          </cell>
          <cell r="EJ55" t="str">
            <v>0</v>
          </cell>
          <cell r="EL55" t="str">
            <v>0</v>
          </cell>
          <cell r="EM55" t="str">
            <v>0</v>
          </cell>
          <cell r="EN55" t="str">
            <v>0</v>
          </cell>
          <cell r="EO55" t="str">
            <v>0</v>
          </cell>
          <cell r="EP55" t="str">
            <v>0</v>
          </cell>
          <cell r="EQ55" t="str">
            <v>0</v>
          </cell>
          <cell r="ER55" t="str">
            <v>0</v>
          </cell>
          <cell r="ES55" t="str">
            <v>0</v>
          </cell>
          <cell r="ET55" t="str">
            <v>0</v>
          </cell>
          <cell r="EU55" t="str">
            <v>0</v>
          </cell>
          <cell r="EV55" t="str">
            <v>0</v>
          </cell>
          <cell r="EW55" t="str">
            <v>0</v>
          </cell>
          <cell r="EX55" t="str">
            <v>0</v>
          </cell>
          <cell r="EZ55" t="str">
            <v>0</v>
          </cell>
          <cell r="FA55" t="str">
            <v>0</v>
          </cell>
          <cell r="FB55" t="str">
            <v>0</v>
          </cell>
          <cell r="FC55" t="str">
            <v>0</v>
          </cell>
          <cell r="FD55" t="str">
            <v>0</v>
          </cell>
          <cell r="FE55" t="str">
            <v>0</v>
          </cell>
          <cell r="FF55" t="str">
            <v>0</v>
          </cell>
          <cell r="FG55" t="str">
            <v>0</v>
          </cell>
          <cell r="FH55" t="str">
            <v>0</v>
          </cell>
          <cell r="FI55" t="str">
            <v>0</v>
          </cell>
          <cell r="FJ55" t="str">
            <v>0</v>
          </cell>
          <cell r="FK55" t="str">
            <v>0</v>
          </cell>
          <cell r="FL55" t="str">
            <v>0</v>
          </cell>
          <cell r="FN55" t="str">
            <v>0</v>
          </cell>
          <cell r="FO55" t="str">
            <v>0</v>
          </cell>
          <cell r="FP55" t="str">
            <v>0</v>
          </cell>
          <cell r="FQ55" t="str">
            <v>0</v>
          </cell>
          <cell r="FR55" t="str">
            <v>0</v>
          </cell>
          <cell r="FS55" t="str">
            <v>0</v>
          </cell>
          <cell r="FT55" t="str">
            <v>0</v>
          </cell>
          <cell r="FU55" t="str">
            <v>0</v>
          </cell>
          <cell r="FV55" t="str">
            <v>0</v>
          </cell>
          <cell r="FW55" t="str">
            <v>0</v>
          </cell>
          <cell r="FX55" t="str">
            <v>0</v>
          </cell>
          <cell r="FY55" t="str">
            <v>0</v>
          </cell>
          <cell r="FZ55" t="str">
            <v>0</v>
          </cell>
          <cell r="GB55" t="str">
            <v>0</v>
          </cell>
          <cell r="GC55" t="str">
            <v>0</v>
          </cell>
          <cell r="GD55" t="str">
            <v>0</v>
          </cell>
          <cell r="GE55" t="str">
            <v>0</v>
          </cell>
          <cell r="GF55" t="str">
            <v>0</v>
          </cell>
          <cell r="GG55" t="str">
            <v>0</v>
          </cell>
          <cell r="GH55" t="str">
            <v>0</v>
          </cell>
          <cell r="GI55" t="str">
            <v>0</v>
          </cell>
          <cell r="GJ55" t="str">
            <v>0</v>
          </cell>
          <cell r="GK55" t="str">
            <v>0</v>
          </cell>
          <cell r="GL55" t="str">
            <v>0</v>
          </cell>
          <cell r="GM55" t="str">
            <v>0</v>
          </cell>
          <cell r="GN55" t="str">
            <v>0</v>
          </cell>
        </row>
        <row r="56">
          <cell r="A56" t="str">
            <v>Depreciation Expense - Billed to Atmos Pip 4030-40010</v>
          </cell>
          <cell r="B56" t="str">
            <v>0</v>
          </cell>
          <cell r="C56" t="str">
            <v>0</v>
          </cell>
          <cell r="D56" t="str">
            <v>0</v>
          </cell>
          <cell r="E56" t="str">
            <v>0</v>
          </cell>
          <cell r="F56" t="str">
            <v>0</v>
          </cell>
          <cell r="G56" t="str">
            <v>0</v>
          </cell>
          <cell r="H56" t="str">
            <v>0</v>
          </cell>
          <cell r="I56" t="str">
            <v>0</v>
          </cell>
          <cell r="J56" t="str">
            <v>0</v>
          </cell>
          <cell r="K56" t="str">
            <v>0</v>
          </cell>
          <cell r="L56" t="str">
            <v>0</v>
          </cell>
          <cell r="M56" t="str">
            <v>0</v>
          </cell>
          <cell r="N56" t="str">
            <v>0</v>
          </cell>
          <cell r="P56" t="str">
            <v>0</v>
          </cell>
          <cell r="Q56" t="str">
            <v>0</v>
          </cell>
          <cell r="R56" t="str">
            <v>0</v>
          </cell>
          <cell r="S56" t="str">
            <v>0</v>
          </cell>
          <cell r="T56" t="str">
            <v>0</v>
          </cell>
          <cell r="U56" t="str">
            <v>0</v>
          </cell>
          <cell r="V56" t="str">
            <v>0</v>
          </cell>
          <cell r="W56" t="str">
            <v>0</v>
          </cell>
          <cell r="X56" t="str">
            <v>0</v>
          </cell>
          <cell r="Y56" t="str">
            <v>0</v>
          </cell>
          <cell r="Z56" t="str">
            <v>0</v>
          </cell>
          <cell r="AA56" t="str">
            <v>0</v>
          </cell>
          <cell r="AB56" t="str">
            <v>0</v>
          </cell>
          <cell r="AD56" t="str">
            <v>0</v>
          </cell>
          <cell r="AE56" t="str">
            <v>0</v>
          </cell>
          <cell r="AF56" t="str">
            <v>0</v>
          </cell>
          <cell r="AG56" t="str">
            <v>0</v>
          </cell>
          <cell r="AH56" t="str">
            <v>0</v>
          </cell>
          <cell r="AI56" t="str">
            <v>0</v>
          </cell>
          <cell r="AJ56" t="str">
            <v>0</v>
          </cell>
          <cell r="AK56" t="str">
            <v>0</v>
          </cell>
          <cell r="AL56" t="str">
            <v>0</v>
          </cell>
          <cell r="AM56" t="str">
            <v>0</v>
          </cell>
          <cell r="AN56" t="str">
            <v>0</v>
          </cell>
          <cell r="AO56" t="str">
            <v>0</v>
          </cell>
          <cell r="AP56" t="str">
            <v>0</v>
          </cell>
          <cell r="AR56" t="str">
            <v>0</v>
          </cell>
          <cell r="AS56" t="str">
            <v>0</v>
          </cell>
          <cell r="AT56" t="str">
            <v>0</v>
          </cell>
          <cell r="AU56" t="str">
            <v>0</v>
          </cell>
          <cell r="AV56" t="str">
            <v>0</v>
          </cell>
          <cell r="AW56" t="str">
            <v>0</v>
          </cell>
          <cell r="AX56" t="str">
            <v>0</v>
          </cell>
          <cell r="AY56" t="str">
            <v>0</v>
          </cell>
          <cell r="AZ56" t="str">
            <v>0</v>
          </cell>
          <cell r="BA56" t="str">
            <v>0</v>
          </cell>
          <cell r="BB56" t="str">
            <v>0</v>
          </cell>
          <cell r="BC56" t="str">
            <v>0</v>
          </cell>
          <cell r="BD56" t="str">
            <v>0</v>
          </cell>
          <cell r="BF56" t="str">
            <v>0</v>
          </cell>
          <cell r="BG56" t="str">
            <v>0</v>
          </cell>
          <cell r="BH56" t="str">
            <v>0</v>
          </cell>
          <cell r="BI56" t="str">
            <v>0</v>
          </cell>
          <cell r="BJ56" t="str">
            <v>0</v>
          </cell>
          <cell r="BK56" t="str">
            <v>0</v>
          </cell>
          <cell r="BL56" t="str">
            <v>0</v>
          </cell>
          <cell r="BM56" t="str">
            <v>0</v>
          </cell>
          <cell r="BN56" t="str">
            <v>0</v>
          </cell>
          <cell r="BO56" t="str">
            <v>0</v>
          </cell>
          <cell r="BP56" t="str">
            <v>0</v>
          </cell>
          <cell r="BQ56" t="str">
            <v>0</v>
          </cell>
          <cell r="BR56" t="str">
            <v>0</v>
          </cell>
          <cell r="BT56" t="str">
            <v>0</v>
          </cell>
          <cell r="BU56" t="str">
            <v>0</v>
          </cell>
          <cell r="BV56" t="str">
            <v>0</v>
          </cell>
          <cell r="BW56" t="str">
            <v>0</v>
          </cell>
          <cell r="BX56" t="str">
            <v>0</v>
          </cell>
          <cell r="BY56" t="str">
            <v>0</v>
          </cell>
          <cell r="BZ56" t="str">
            <v>0</v>
          </cell>
          <cell r="CA56" t="str">
            <v>0</v>
          </cell>
          <cell r="CB56" t="str">
            <v>0</v>
          </cell>
          <cell r="CC56" t="str">
            <v>0</v>
          </cell>
          <cell r="CD56" t="str">
            <v>0</v>
          </cell>
          <cell r="CE56" t="str">
            <v>0</v>
          </cell>
          <cell r="CF56" t="str">
            <v>0</v>
          </cell>
          <cell r="CH56" t="str">
            <v>0</v>
          </cell>
          <cell r="CI56" t="str">
            <v>0</v>
          </cell>
          <cell r="CJ56" t="str">
            <v>0</v>
          </cell>
          <cell r="CK56" t="str">
            <v>0</v>
          </cell>
          <cell r="CL56" t="str">
            <v>0</v>
          </cell>
          <cell r="CM56" t="str">
            <v>0</v>
          </cell>
          <cell r="CN56" t="str">
            <v>0</v>
          </cell>
          <cell r="CO56" t="str">
            <v>0</v>
          </cell>
          <cell r="CP56" t="str">
            <v>0</v>
          </cell>
          <cell r="CQ56" t="str">
            <v>0</v>
          </cell>
          <cell r="CR56" t="str">
            <v>0</v>
          </cell>
          <cell r="CS56" t="str">
            <v>0</v>
          </cell>
          <cell r="CT56" t="str">
            <v>0</v>
          </cell>
          <cell r="CV56" t="str">
            <v>0</v>
          </cell>
          <cell r="CW56" t="str">
            <v>0</v>
          </cell>
          <cell r="CX56" t="str">
            <v>0</v>
          </cell>
          <cell r="CY56" t="str">
            <v>0</v>
          </cell>
          <cell r="CZ56" t="str">
            <v>0</v>
          </cell>
          <cell r="DA56" t="str">
            <v>0</v>
          </cell>
          <cell r="DB56" t="str">
            <v>0</v>
          </cell>
          <cell r="DC56" t="str">
            <v>0</v>
          </cell>
          <cell r="DD56" t="str">
            <v>0</v>
          </cell>
          <cell r="DE56" t="str">
            <v>0</v>
          </cell>
          <cell r="DF56" t="str">
            <v>0</v>
          </cell>
          <cell r="DG56" t="str">
            <v>0</v>
          </cell>
          <cell r="DH56" t="str">
            <v>0</v>
          </cell>
          <cell r="DJ56" t="str">
            <v>0</v>
          </cell>
          <cell r="DK56" t="str">
            <v>0</v>
          </cell>
          <cell r="DL56" t="str">
            <v>0</v>
          </cell>
          <cell r="DM56" t="str">
            <v>0</v>
          </cell>
          <cell r="DN56" t="str">
            <v>0</v>
          </cell>
          <cell r="DO56" t="str">
            <v>0</v>
          </cell>
          <cell r="DP56" t="str">
            <v>0</v>
          </cell>
          <cell r="DQ56" t="str">
            <v>0</v>
          </cell>
          <cell r="DR56" t="str">
            <v>0</v>
          </cell>
          <cell r="DS56" t="str">
            <v>0</v>
          </cell>
          <cell r="DT56" t="str">
            <v>0</v>
          </cell>
          <cell r="DU56" t="str">
            <v>0</v>
          </cell>
          <cell r="DV56" t="str">
            <v>0</v>
          </cell>
          <cell r="DX56" t="str">
            <v>0</v>
          </cell>
          <cell r="DY56" t="str">
            <v>0</v>
          </cell>
          <cell r="DZ56" t="str">
            <v>0</v>
          </cell>
          <cell r="EA56" t="str">
            <v>0</v>
          </cell>
          <cell r="EB56" t="str">
            <v>0</v>
          </cell>
          <cell r="EC56" t="str">
            <v>0</v>
          </cell>
          <cell r="ED56" t="str">
            <v>0</v>
          </cell>
          <cell r="EE56" t="str">
            <v>0</v>
          </cell>
          <cell r="EF56" t="str">
            <v>0</v>
          </cell>
          <cell r="EG56" t="str">
            <v>0</v>
          </cell>
          <cell r="EH56" t="str">
            <v>0</v>
          </cell>
          <cell r="EI56" t="str">
            <v>0</v>
          </cell>
          <cell r="EJ56" t="str">
            <v>0</v>
          </cell>
          <cell r="EL56" t="str">
            <v>0</v>
          </cell>
          <cell r="EM56" t="str">
            <v>0</v>
          </cell>
          <cell r="EN56" t="str">
            <v>0</v>
          </cell>
          <cell r="EO56" t="str">
            <v>0</v>
          </cell>
          <cell r="EP56" t="str">
            <v>0</v>
          </cell>
          <cell r="EQ56" t="str">
            <v>0</v>
          </cell>
          <cell r="ER56" t="str">
            <v>0</v>
          </cell>
          <cell r="ES56" t="str">
            <v>0</v>
          </cell>
          <cell r="ET56" t="str">
            <v>0</v>
          </cell>
          <cell r="EU56" t="str">
            <v>0</v>
          </cell>
          <cell r="EV56" t="str">
            <v>0</v>
          </cell>
          <cell r="EW56" t="str">
            <v>0</v>
          </cell>
          <cell r="EX56" t="str">
            <v>0</v>
          </cell>
          <cell r="EZ56" t="str">
            <v>0</v>
          </cell>
          <cell r="FA56" t="str">
            <v>0</v>
          </cell>
          <cell r="FB56" t="str">
            <v>0</v>
          </cell>
          <cell r="FC56" t="str">
            <v>0</v>
          </cell>
          <cell r="FD56" t="str">
            <v>0</v>
          </cell>
          <cell r="FE56" t="str">
            <v>0</v>
          </cell>
          <cell r="FF56" t="str">
            <v>0</v>
          </cell>
          <cell r="FG56" t="str">
            <v>0</v>
          </cell>
          <cell r="FH56" t="str">
            <v>0</v>
          </cell>
          <cell r="FI56" t="str">
            <v>0</v>
          </cell>
          <cell r="FJ56" t="str">
            <v>0</v>
          </cell>
          <cell r="FK56" t="str">
            <v>0</v>
          </cell>
          <cell r="FL56" t="str">
            <v>0</v>
          </cell>
          <cell r="FN56" t="str">
            <v>0</v>
          </cell>
          <cell r="FO56" t="str">
            <v>0</v>
          </cell>
          <cell r="FP56" t="str">
            <v>0</v>
          </cell>
          <cell r="FQ56" t="str">
            <v>0</v>
          </cell>
          <cell r="FR56" t="str">
            <v>0</v>
          </cell>
          <cell r="FS56" t="str">
            <v>0</v>
          </cell>
          <cell r="FT56" t="str">
            <v>0</v>
          </cell>
          <cell r="FU56" t="str">
            <v>0</v>
          </cell>
          <cell r="FV56" t="str">
            <v>0</v>
          </cell>
          <cell r="FW56" t="str">
            <v>0</v>
          </cell>
          <cell r="FX56" t="str">
            <v>0</v>
          </cell>
          <cell r="FY56" t="str">
            <v>0</v>
          </cell>
          <cell r="FZ56" t="str">
            <v>0</v>
          </cell>
          <cell r="GB56" t="str">
            <v>0</v>
          </cell>
          <cell r="GC56" t="str">
            <v>0</v>
          </cell>
          <cell r="GD56" t="str">
            <v>0</v>
          </cell>
          <cell r="GE56" t="str">
            <v>0</v>
          </cell>
          <cell r="GF56" t="str">
            <v>0</v>
          </cell>
          <cell r="GG56" t="str">
            <v>0</v>
          </cell>
          <cell r="GH56" t="str">
            <v>0</v>
          </cell>
          <cell r="GI56" t="str">
            <v>0</v>
          </cell>
          <cell r="GJ56" t="str">
            <v>0</v>
          </cell>
          <cell r="GK56" t="str">
            <v>0</v>
          </cell>
          <cell r="GL56" t="str">
            <v>0</v>
          </cell>
          <cell r="GM56" t="str">
            <v>0</v>
          </cell>
          <cell r="GN56" t="str">
            <v>0</v>
          </cell>
        </row>
        <row r="57">
          <cell r="A57" t="str">
            <v>Depreciation Expense - Billing for Taxes O 4030-41124</v>
          </cell>
          <cell r="B57">
            <v>1302526.0900000001</v>
          </cell>
          <cell r="C57">
            <v>104969.06</v>
          </cell>
          <cell r="D57">
            <v>105323.59</v>
          </cell>
          <cell r="E57">
            <v>105713.56</v>
          </cell>
          <cell r="F57">
            <v>106146.87</v>
          </cell>
          <cell r="G57">
            <v>106634.34</v>
          </cell>
          <cell r="H57">
            <v>107191.45</v>
          </cell>
          <cell r="I57">
            <v>107841.4</v>
          </cell>
          <cell r="J57">
            <v>108621.36</v>
          </cell>
          <cell r="K57">
            <v>109596.3</v>
          </cell>
          <cell r="L57">
            <v>110896.22</v>
          </cell>
          <cell r="M57">
            <v>116745.85</v>
          </cell>
          <cell r="N57">
            <v>112846.09</v>
          </cell>
          <cell r="P57">
            <v>173122.16</v>
          </cell>
          <cell r="Q57">
            <v>13947.47</v>
          </cell>
          <cell r="R57">
            <v>13995.01</v>
          </cell>
          <cell r="S57">
            <v>14047.31</v>
          </cell>
          <cell r="T57">
            <v>14105.41</v>
          </cell>
          <cell r="U57">
            <v>14170.78</v>
          </cell>
          <cell r="V57">
            <v>14245.49</v>
          </cell>
          <cell r="W57">
            <v>14332.65</v>
          </cell>
          <cell r="X57">
            <v>14437.24</v>
          </cell>
          <cell r="Y57">
            <v>14567.98</v>
          </cell>
          <cell r="Z57">
            <v>14742.3</v>
          </cell>
          <cell r="AA57">
            <v>15526.74</v>
          </cell>
          <cell r="AB57">
            <v>15003.78</v>
          </cell>
          <cell r="AD57">
            <v>946553.56</v>
          </cell>
          <cell r="AE57">
            <v>76243.97</v>
          </cell>
          <cell r="AF57">
            <v>76505.34</v>
          </cell>
          <cell r="AG57">
            <v>76792.850000000006</v>
          </cell>
          <cell r="AH57">
            <v>77112.3</v>
          </cell>
          <cell r="AI57">
            <v>77471.69</v>
          </cell>
          <cell r="AJ57">
            <v>77882.41</v>
          </cell>
          <cell r="AK57">
            <v>78361.59</v>
          </cell>
          <cell r="AL57">
            <v>78936.61</v>
          </cell>
          <cell r="AM57">
            <v>79655.38</v>
          </cell>
          <cell r="AN57">
            <v>80613.75</v>
          </cell>
          <cell r="AO57">
            <v>84926.38</v>
          </cell>
          <cell r="AP57">
            <v>82051.289999999994</v>
          </cell>
          <cell r="AR57">
            <v>485785.21</v>
          </cell>
          <cell r="AS57">
            <v>39126.660000000003</v>
          </cell>
          <cell r="AT57">
            <v>39261.08</v>
          </cell>
          <cell r="AU57">
            <v>39408.949999999997</v>
          </cell>
          <cell r="AV57">
            <v>39573.24</v>
          </cell>
          <cell r="AW57">
            <v>39758.080000000002</v>
          </cell>
          <cell r="AX57">
            <v>39969.31</v>
          </cell>
          <cell r="AY57">
            <v>40215.760000000002</v>
          </cell>
          <cell r="AZ57">
            <v>40511.49</v>
          </cell>
          <cell r="BA57">
            <v>40881.160000000003</v>
          </cell>
          <cell r="BB57">
            <v>41374.050000000003</v>
          </cell>
          <cell r="BC57">
            <v>43592.05</v>
          </cell>
          <cell r="BD57">
            <v>42113.38</v>
          </cell>
          <cell r="BF57">
            <v>319932.98</v>
          </cell>
          <cell r="BG57">
            <v>25665.46</v>
          </cell>
          <cell r="BH57">
            <v>25764.2</v>
          </cell>
          <cell r="BI57">
            <v>25872.82</v>
          </cell>
          <cell r="BJ57">
            <v>25993.5</v>
          </cell>
          <cell r="BK57">
            <v>26129.26</v>
          </cell>
          <cell r="BL57">
            <v>26284.42</v>
          </cell>
          <cell r="BM57">
            <v>26465.45</v>
          </cell>
          <cell r="BN57">
            <v>26682.67</v>
          </cell>
          <cell r="BO57">
            <v>26954.2</v>
          </cell>
          <cell r="BP57">
            <v>27316.25</v>
          </cell>
          <cell r="BQ57">
            <v>28945.439999999999</v>
          </cell>
          <cell r="BR57">
            <v>27859.31</v>
          </cell>
          <cell r="BT57">
            <v>37369.49</v>
          </cell>
          <cell r="BU57">
            <v>2993.25</v>
          </cell>
          <cell r="BV57">
            <v>3005.24</v>
          </cell>
          <cell r="BW57">
            <v>3018.43</v>
          </cell>
          <cell r="BX57">
            <v>3033.08</v>
          </cell>
          <cell r="BY57">
            <v>3049.56</v>
          </cell>
          <cell r="BZ57">
            <v>3068.4</v>
          </cell>
          <cell r="CA57">
            <v>3090.37</v>
          </cell>
          <cell r="CB57">
            <v>3116.75</v>
          </cell>
          <cell r="CC57">
            <v>3149.71</v>
          </cell>
          <cell r="CD57">
            <v>3193.66</v>
          </cell>
          <cell r="CE57">
            <v>3391.45</v>
          </cell>
          <cell r="CF57">
            <v>3259.59</v>
          </cell>
          <cell r="CH57">
            <v>396923.08</v>
          </cell>
          <cell r="CI57">
            <v>32034.27</v>
          </cell>
          <cell r="CJ57">
            <v>32137.67</v>
          </cell>
          <cell r="CK57">
            <v>32251.42</v>
          </cell>
          <cell r="CL57">
            <v>32377.79</v>
          </cell>
          <cell r="CM57">
            <v>32519.97</v>
          </cell>
          <cell r="CN57">
            <v>32682.47</v>
          </cell>
          <cell r="CO57">
            <v>32872.04</v>
          </cell>
          <cell r="CP57">
            <v>33099.53</v>
          </cell>
          <cell r="CQ57">
            <v>33383.89</v>
          </cell>
          <cell r="CR57">
            <v>33763.050000000003</v>
          </cell>
          <cell r="CS57">
            <v>35469.21</v>
          </cell>
          <cell r="CT57">
            <v>34331.769999999997</v>
          </cell>
          <cell r="CV57">
            <v>753.41</v>
          </cell>
          <cell r="CW57">
            <v>58.1</v>
          </cell>
          <cell r="CX57">
            <v>58.57</v>
          </cell>
          <cell r="CY57">
            <v>59.08</v>
          </cell>
          <cell r="CZ57">
            <v>59.65</v>
          </cell>
          <cell r="DA57">
            <v>60.28</v>
          </cell>
          <cell r="DB57">
            <v>61.01</v>
          </cell>
          <cell r="DC57">
            <v>61.87</v>
          </cell>
          <cell r="DD57">
            <v>62.89</v>
          </cell>
          <cell r="DE57">
            <v>64.16</v>
          </cell>
          <cell r="DF57">
            <v>65.86</v>
          </cell>
          <cell r="DG57">
            <v>73.52</v>
          </cell>
          <cell r="DH57">
            <v>68.42</v>
          </cell>
          <cell r="DJ57">
            <v>3662965.98</v>
          </cell>
          <cell r="DK57">
            <v>295038.24</v>
          </cell>
          <cell r="DL57">
            <v>296050.7</v>
          </cell>
          <cell r="DM57">
            <v>297164.42</v>
          </cell>
          <cell r="DN57">
            <v>298401.84000000003</v>
          </cell>
          <cell r="DO57">
            <v>299793.96000000002</v>
          </cell>
          <cell r="DP57">
            <v>301384.96000000002</v>
          </cell>
          <cell r="DQ57">
            <v>303241.13</v>
          </cell>
          <cell r="DR57">
            <v>305468.53999999998</v>
          </cell>
          <cell r="DS57">
            <v>308252.78000000003</v>
          </cell>
          <cell r="DT57">
            <v>311965.14</v>
          </cell>
          <cell r="DU57">
            <v>328670.64</v>
          </cell>
          <cell r="DV57">
            <v>317533.63</v>
          </cell>
          <cell r="DX57">
            <v>774233.24</v>
          </cell>
          <cell r="DY57">
            <v>62482.85</v>
          </cell>
          <cell r="DZ57">
            <v>62684.83</v>
          </cell>
          <cell r="EA57">
            <v>62907</v>
          </cell>
          <cell r="EB57">
            <v>63153.86</v>
          </cell>
          <cell r="EC57">
            <v>63431.57</v>
          </cell>
          <cell r="ED57">
            <v>63748.959999999999</v>
          </cell>
          <cell r="EE57">
            <v>64119.25</v>
          </cell>
          <cell r="EF57">
            <v>64563.6</v>
          </cell>
          <cell r="EG57">
            <v>65119.03</v>
          </cell>
          <cell r="EH57">
            <v>65859.61</v>
          </cell>
          <cell r="EI57">
            <v>69192.210000000006</v>
          </cell>
          <cell r="EJ57">
            <v>66970.47</v>
          </cell>
          <cell r="EL57">
            <v>909408.23</v>
          </cell>
          <cell r="EM57">
            <v>73394.289999999994</v>
          </cell>
          <cell r="EN57">
            <v>73631.28</v>
          </cell>
          <cell r="EO57">
            <v>73891.98</v>
          </cell>
          <cell r="EP57">
            <v>74181.649999999994</v>
          </cell>
          <cell r="EQ57">
            <v>74507.520000000004</v>
          </cell>
          <cell r="ER57">
            <v>74879.95</v>
          </cell>
          <cell r="ES57">
            <v>75314.44</v>
          </cell>
          <cell r="ET57">
            <v>75835.839999999997</v>
          </cell>
          <cell r="EU57">
            <v>76487.58</v>
          </cell>
          <cell r="EV57">
            <v>77356.58</v>
          </cell>
          <cell r="EW57">
            <v>81267.05</v>
          </cell>
          <cell r="EX57">
            <v>78660.070000000007</v>
          </cell>
          <cell r="EZ57">
            <v>32217.23</v>
          </cell>
          <cell r="FA57">
            <v>2593.37</v>
          </cell>
          <cell r="FB57">
            <v>2602.44</v>
          </cell>
          <cell r="FC57">
            <v>2612.41</v>
          </cell>
          <cell r="FD57">
            <v>2623.48</v>
          </cell>
          <cell r="FE57">
            <v>2635.95</v>
          </cell>
          <cell r="FF57">
            <v>2650.19</v>
          </cell>
          <cell r="FG57">
            <v>2666.81</v>
          </cell>
          <cell r="FH57">
            <v>2686.75</v>
          </cell>
          <cell r="FI57">
            <v>2711.68</v>
          </cell>
          <cell r="FJ57">
            <v>2744.91</v>
          </cell>
          <cell r="FK57">
            <v>2894.47</v>
          </cell>
          <cell r="FL57">
            <v>2794.77</v>
          </cell>
          <cell r="FN57" t="str">
            <v>0</v>
          </cell>
          <cell r="FO57" t="str">
            <v>0</v>
          </cell>
          <cell r="FP57" t="str">
            <v>0</v>
          </cell>
          <cell r="FQ57" t="str">
            <v>0</v>
          </cell>
          <cell r="FR57" t="str">
            <v>0</v>
          </cell>
          <cell r="FS57" t="str">
            <v>0</v>
          </cell>
          <cell r="FT57" t="str">
            <v>0</v>
          </cell>
          <cell r="FU57" t="str">
            <v>0</v>
          </cell>
          <cell r="FV57" t="str">
            <v>0</v>
          </cell>
          <cell r="FW57" t="str">
            <v>0</v>
          </cell>
          <cell r="FX57" t="str">
            <v>0</v>
          </cell>
          <cell r="FY57" t="str">
            <v>0</v>
          </cell>
          <cell r="FZ57" t="str">
            <v>0</v>
          </cell>
          <cell r="GB57">
            <v>1715858.7</v>
          </cell>
          <cell r="GC57">
            <v>138470.51</v>
          </cell>
          <cell r="GD57">
            <v>138918.54999999999</v>
          </cell>
          <cell r="GE57">
            <v>139411.39000000001</v>
          </cell>
          <cell r="GF57">
            <v>139958.99</v>
          </cell>
          <cell r="GG57">
            <v>140575.04000000001</v>
          </cell>
          <cell r="GH57">
            <v>141279.1</v>
          </cell>
          <cell r="GI57">
            <v>142100.5</v>
          </cell>
          <cell r="GJ57">
            <v>143086.19</v>
          </cell>
          <cell r="GK57">
            <v>144318.29</v>
          </cell>
          <cell r="GL57">
            <v>145961.1</v>
          </cell>
          <cell r="GM57">
            <v>153353.73000000001</v>
          </cell>
          <cell r="GN57">
            <v>148425.31</v>
          </cell>
        </row>
        <row r="58">
          <cell r="A58" t="str">
            <v>Depreciation Expense - Billing for SS Depr 4030-41130</v>
          </cell>
          <cell r="B58" t="str">
            <v>0</v>
          </cell>
          <cell r="C58" t="str">
            <v>0</v>
          </cell>
          <cell r="D58" t="str">
            <v>0</v>
          </cell>
          <cell r="E58" t="str">
            <v>0</v>
          </cell>
          <cell r="F58" t="str">
            <v>0</v>
          </cell>
          <cell r="G58" t="str">
            <v>0</v>
          </cell>
          <cell r="H58" t="str">
            <v>0</v>
          </cell>
          <cell r="I58" t="str">
            <v>0</v>
          </cell>
          <cell r="J58" t="str">
            <v>0</v>
          </cell>
          <cell r="K58" t="str">
            <v>0</v>
          </cell>
          <cell r="L58" t="str">
            <v>0</v>
          </cell>
          <cell r="M58" t="str">
            <v>0</v>
          </cell>
          <cell r="N58" t="str">
            <v>0</v>
          </cell>
          <cell r="P58" t="str">
            <v>0</v>
          </cell>
          <cell r="Q58" t="str">
            <v>0</v>
          </cell>
          <cell r="R58" t="str">
            <v>0</v>
          </cell>
          <cell r="S58" t="str">
            <v>0</v>
          </cell>
          <cell r="T58" t="str">
            <v>0</v>
          </cell>
          <cell r="U58" t="str">
            <v>0</v>
          </cell>
          <cell r="V58" t="str">
            <v>0</v>
          </cell>
          <cell r="W58" t="str">
            <v>0</v>
          </cell>
          <cell r="X58" t="str">
            <v>0</v>
          </cell>
          <cell r="Y58" t="str">
            <v>0</v>
          </cell>
          <cell r="Z58" t="str">
            <v>0</v>
          </cell>
          <cell r="AA58" t="str">
            <v>0</v>
          </cell>
          <cell r="AB58" t="str">
            <v>0</v>
          </cell>
          <cell r="AD58" t="str">
            <v>0</v>
          </cell>
          <cell r="AE58" t="str">
            <v>0</v>
          </cell>
          <cell r="AF58" t="str">
            <v>0</v>
          </cell>
          <cell r="AG58" t="str">
            <v>0</v>
          </cell>
          <cell r="AH58" t="str">
            <v>0</v>
          </cell>
          <cell r="AI58" t="str">
            <v>0</v>
          </cell>
          <cell r="AJ58" t="str">
            <v>0</v>
          </cell>
          <cell r="AK58" t="str">
            <v>0</v>
          </cell>
          <cell r="AL58" t="str">
            <v>0</v>
          </cell>
          <cell r="AM58" t="str">
            <v>0</v>
          </cell>
          <cell r="AN58" t="str">
            <v>0</v>
          </cell>
          <cell r="AO58" t="str">
            <v>0</v>
          </cell>
          <cell r="AP58" t="str">
            <v>0</v>
          </cell>
          <cell r="AR58" t="str">
            <v>0</v>
          </cell>
          <cell r="AS58" t="str">
            <v>0</v>
          </cell>
          <cell r="AT58" t="str">
            <v>0</v>
          </cell>
          <cell r="AU58" t="str">
            <v>0</v>
          </cell>
          <cell r="AV58" t="str">
            <v>0</v>
          </cell>
          <cell r="AW58" t="str">
            <v>0</v>
          </cell>
          <cell r="AX58" t="str">
            <v>0</v>
          </cell>
          <cell r="AY58" t="str">
            <v>0</v>
          </cell>
          <cell r="AZ58" t="str">
            <v>0</v>
          </cell>
          <cell r="BA58" t="str">
            <v>0</v>
          </cell>
          <cell r="BB58" t="str">
            <v>0</v>
          </cell>
          <cell r="BC58" t="str">
            <v>0</v>
          </cell>
          <cell r="BD58" t="str">
            <v>0</v>
          </cell>
          <cell r="BF58" t="str">
            <v>0</v>
          </cell>
          <cell r="BG58" t="str">
            <v>0</v>
          </cell>
          <cell r="BH58" t="str">
            <v>0</v>
          </cell>
          <cell r="BI58" t="str">
            <v>0</v>
          </cell>
          <cell r="BJ58" t="str">
            <v>0</v>
          </cell>
          <cell r="BK58" t="str">
            <v>0</v>
          </cell>
          <cell r="BL58" t="str">
            <v>0</v>
          </cell>
          <cell r="BM58" t="str">
            <v>0</v>
          </cell>
          <cell r="BN58" t="str">
            <v>0</v>
          </cell>
          <cell r="BO58" t="str">
            <v>0</v>
          </cell>
          <cell r="BP58" t="str">
            <v>0</v>
          </cell>
          <cell r="BQ58" t="str">
            <v>0</v>
          </cell>
          <cell r="BR58" t="str">
            <v>0</v>
          </cell>
          <cell r="BT58" t="str">
            <v>0</v>
          </cell>
          <cell r="BU58" t="str">
            <v>0</v>
          </cell>
          <cell r="BV58" t="str">
            <v>0</v>
          </cell>
          <cell r="BW58" t="str">
            <v>0</v>
          </cell>
          <cell r="BX58" t="str">
            <v>0</v>
          </cell>
          <cell r="BY58" t="str">
            <v>0</v>
          </cell>
          <cell r="BZ58" t="str">
            <v>0</v>
          </cell>
          <cell r="CA58" t="str">
            <v>0</v>
          </cell>
          <cell r="CB58" t="str">
            <v>0</v>
          </cell>
          <cell r="CC58" t="str">
            <v>0</v>
          </cell>
          <cell r="CD58" t="str">
            <v>0</v>
          </cell>
          <cell r="CE58" t="str">
            <v>0</v>
          </cell>
          <cell r="CF58" t="str">
            <v>0</v>
          </cell>
          <cell r="CH58" t="str">
            <v>0</v>
          </cell>
          <cell r="CI58" t="str">
            <v>0</v>
          </cell>
          <cell r="CJ58" t="str">
            <v>0</v>
          </cell>
          <cell r="CK58" t="str">
            <v>0</v>
          </cell>
          <cell r="CL58" t="str">
            <v>0</v>
          </cell>
          <cell r="CM58" t="str">
            <v>0</v>
          </cell>
          <cell r="CN58" t="str">
            <v>0</v>
          </cell>
          <cell r="CO58" t="str">
            <v>0</v>
          </cell>
          <cell r="CP58" t="str">
            <v>0</v>
          </cell>
          <cell r="CQ58" t="str">
            <v>0</v>
          </cell>
          <cell r="CR58" t="str">
            <v>0</v>
          </cell>
          <cell r="CS58" t="str">
            <v>0</v>
          </cell>
          <cell r="CT58" t="str">
            <v>0</v>
          </cell>
          <cell r="CV58" t="str">
            <v>0</v>
          </cell>
          <cell r="CW58" t="str">
            <v>0</v>
          </cell>
          <cell r="CX58" t="str">
            <v>0</v>
          </cell>
          <cell r="CY58" t="str">
            <v>0</v>
          </cell>
          <cell r="CZ58" t="str">
            <v>0</v>
          </cell>
          <cell r="DA58" t="str">
            <v>0</v>
          </cell>
          <cell r="DB58" t="str">
            <v>0</v>
          </cell>
          <cell r="DC58" t="str">
            <v>0</v>
          </cell>
          <cell r="DD58" t="str">
            <v>0</v>
          </cell>
          <cell r="DE58" t="str">
            <v>0</v>
          </cell>
          <cell r="DF58" t="str">
            <v>0</v>
          </cell>
          <cell r="DG58" t="str">
            <v>0</v>
          </cell>
          <cell r="DH58" t="str">
            <v>0</v>
          </cell>
          <cell r="DJ58" t="str">
            <v>0</v>
          </cell>
          <cell r="DK58" t="str">
            <v>0</v>
          </cell>
          <cell r="DL58" t="str">
            <v>0</v>
          </cell>
          <cell r="DM58" t="str">
            <v>0</v>
          </cell>
          <cell r="DN58" t="str">
            <v>0</v>
          </cell>
          <cell r="DO58" t="str">
            <v>0</v>
          </cell>
          <cell r="DP58" t="str">
            <v>0</v>
          </cell>
          <cell r="DQ58" t="str">
            <v>0</v>
          </cell>
          <cell r="DR58" t="str">
            <v>0</v>
          </cell>
          <cell r="DS58" t="str">
            <v>0</v>
          </cell>
          <cell r="DT58" t="str">
            <v>0</v>
          </cell>
          <cell r="DU58" t="str">
            <v>0</v>
          </cell>
          <cell r="DV58" t="str">
            <v>0</v>
          </cell>
          <cell r="DX58" t="str">
            <v>0</v>
          </cell>
          <cell r="DY58" t="str">
            <v>0</v>
          </cell>
          <cell r="DZ58" t="str">
            <v>0</v>
          </cell>
          <cell r="EA58" t="str">
            <v>0</v>
          </cell>
          <cell r="EB58" t="str">
            <v>0</v>
          </cell>
          <cell r="EC58" t="str">
            <v>0</v>
          </cell>
          <cell r="ED58" t="str">
            <v>0</v>
          </cell>
          <cell r="EE58" t="str">
            <v>0</v>
          </cell>
          <cell r="EF58" t="str">
            <v>0</v>
          </cell>
          <cell r="EG58" t="str">
            <v>0</v>
          </cell>
          <cell r="EH58" t="str">
            <v>0</v>
          </cell>
          <cell r="EI58" t="str">
            <v>0</v>
          </cell>
          <cell r="EJ58" t="str">
            <v>0</v>
          </cell>
          <cell r="EL58" t="str">
            <v>0</v>
          </cell>
          <cell r="EM58" t="str">
            <v>0</v>
          </cell>
          <cell r="EN58" t="str">
            <v>0</v>
          </cell>
          <cell r="EO58" t="str">
            <v>0</v>
          </cell>
          <cell r="EP58" t="str">
            <v>0</v>
          </cell>
          <cell r="EQ58" t="str">
            <v>0</v>
          </cell>
          <cell r="ER58" t="str">
            <v>0</v>
          </cell>
          <cell r="ES58" t="str">
            <v>0</v>
          </cell>
          <cell r="ET58" t="str">
            <v>0</v>
          </cell>
          <cell r="EU58" t="str">
            <v>0</v>
          </cell>
          <cell r="EV58" t="str">
            <v>0</v>
          </cell>
          <cell r="EW58" t="str">
            <v>0</v>
          </cell>
          <cell r="EX58" t="str">
            <v>0</v>
          </cell>
          <cell r="EZ58" t="str">
            <v>0</v>
          </cell>
          <cell r="FA58" t="str">
            <v>0</v>
          </cell>
          <cell r="FB58" t="str">
            <v>0</v>
          </cell>
          <cell r="FC58" t="str">
            <v>0</v>
          </cell>
          <cell r="FD58" t="str">
            <v>0</v>
          </cell>
          <cell r="FE58" t="str">
            <v>0</v>
          </cell>
          <cell r="FF58" t="str">
            <v>0</v>
          </cell>
          <cell r="FG58" t="str">
            <v>0</v>
          </cell>
          <cell r="FH58" t="str">
            <v>0</v>
          </cell>
          <cell r="FI58" t="str">
            <v>0</v>
          </cell>
          <cell r="FJ58" t="str">
            <v>0</v>
          </cell>
          <cell r="FK58" t="str">
            <v>0</v>
          </cell>
          <cell r="FL58" t="str">
            <v>0</v>
          </cell>
          <cell r="FN58" t="str">
            <v>0</v>
          </cell>
          <cell r="FO58" t="str">
            <v>0</v>
          </cell>
          <cell r="FP58" t="str">
            <v>0</v>
          </cell>
          <cell r="FQ58" t="str">
            <v>0</v>
          </cell>
          <cell r="FR58" t="str">
            <v>0</v>
          </cell>
          <cell r="FS58" t="str">
            <v>0</v>
          </cell>
          <cell r="FT58" t="str">
            <v>0</v>
          </cell>
          <cell r="FU58" t="str">
            <v>0</v>
          </cell>
          <cell r="FV58" t="str">
            <v>0</v>
          </cell>
          <cell r="FW58" t="str">
            <v>0</v>
          </cell>
          <cell r="FX58" t="str">
            <v>0</v>
          </cell>
          <cell r="FY58" t="str">
            <v>0</v>
          </cell>
          <cell r="FZ58" t="str">
            <v>0</v>
          </cell>
          <cell r="GB58" t="str">
            <v>0</v>
          </cell>
          <cell r="GC58" t="str">
            <v>0</v>
          </cell>
          <cell r="GD58" t="str">
            <v>0</v>
          </cell>
          <cell r="GE58" t="str">
            <v>0</v>
          </cell>
          <cell r="GF58" t="str">
            <v>0</v>
          </cell>
          <cell r="GG58" t="str">
            <v>0</v>
          </cell>
          <cell r="GH58" t="str">
            <v>0</v>
          </cell>
          <cell r="GI58" t="str">
            <v>0</v>
          </cell>
          <cell r="GJ58" t="str">
            <v>0</v>
          </cell>
          <cell r="GK58" t="str">
            <v>0</v>
          </cell>
          <cell r="GL58" t="str">
            <v>0</v>
          </cell>
          <cell r="GM58" t="str">
            <v>0</v>
          </cell>
          <cell r="GN58" t="str">
            <v>0</v>
          </cell>
        </row>
        <row r="59">
          <cell r="A59" t="str">
            <v>Amortization of Other Limited-Term Gas  - Depr Exp-General Pl 4043-30007</v>
          </cell>
          <cell r="B59" t="str">
            <v>0</v>
          </cell>
          <cell r="C59" t="str">
            <v>0</v>
          </cell>
          <cell r="D59" t="str">
            <v>0</v>
          </cell>
          <cell r="E59" t="str">
            <v>0</v>
          </cell>
          <cell r="F59" t="str">
            <v>0</v>
          </cell>
          <cell r="G59" t="str">
            <v>0</v>
          </cell>
          <cell r="H59" t="str">
            <v>0</v>
          </cell>
          <cell r="I59" t="str">
            <v>0</v>
          </cell>
          <cell r="J59" t="str">
            <v>0</v>
          </cell>
          <cell r="K59" t="str">
            <v>0</v>
          </cell>
          <cell r="L59" t="str">
            <v>0</v>
          </cell>
          <cell r="M59" t="str">
            <v>0</v>
          </cell>
          <cell r="N59" t="str">
            <v>0</v>
          </cell>
          <cell r="P59" t="str">
            <v>0</v>
          </cell>
          <cell r="Q59" t="str">
            <v>0</v>
          </cell>
          <cell r="R59" t="str">
            <v>0</v>
          </cell>
          <cell r="S59" t="str">
            <v>0</v>
          </cell>
          <cell r="T59" t="str">
            <v>0</v>
          </cell>
          <cell r="U59" t="str">
            <v>0</v>
          </cell>
          <cell r="V59" t="str">
            <v>0</v>
          </cell>
          <cell r="W59" t="str">
            <v>0</v>
          </cell>
          <cell r="X59" t="str">
            <v>0</v>
          </cell>
          <cell r="Y59" t="str">
            <v>0</v>
          </cell>
          <cell r="Z59" t="str">
            <v>0</v>
          </cell>
          <cell r="AA59" t="str">
            <v>0</v>
          </cell>
          <cell r="AB59" t="str">
            <v>0</v>
          </cell>
          <cell r="AD59" t="str">
            <v>0</v>
          </cell>
          <cell r="AE59" t="str">
            <v>0</v>
          </cell>
          <cell r="AF59" t="str">
            <v>0</v>
          </cell>
          <cell r="AG59" t="str">
            <v>0</v>
          </cell>
          <cell r="AH59" t="str">
            <v>0</v>
          </cell>
          <cell r="AI59" t="str">
            <v>0</v>
          </cell>
          <cell r="AJ59" t="str">
            <v>0</v>
          </cell>
          <cell r="AK59" t="str">
            <v>0</v>
          </cell>
          <cell r="AL59" t="str">
            <v>0</v>
          </cell>
          <cell r="AM59" t="str">
            <v>0</v>
          </cell>
          <cell r="AN59" t="str">
            <v>0</v>
          </cell>
          <cell r="AO59" t="str">
            <v>0</v>
          </cell>
          <cell r="AP59" t="str">
            <v>0</v>
          </cell>
          <cell r="AR59" t="str">
            <v>0</v>
          </cell>
          <cell r="AS59" t="str">
            <v>0</v>
          </cell>
          <cell r="AT59" t="str">
            <v>0</v>
          </cell>
          <cell r="AU59" t="str">
            <v>0</v>
          </cell>
          <cell r="AV59" t="str">
            <v>0</v>
          </cell>
          <cell r="AW59" t="str">
            <v>0</v>
          </cell>
          <cell r="AX59" t="str">
            <v>0</v>
          </cell>
          <cell r="AY59" t="str">
            <v>0</v>
          </cell>
          <cell r="AZ59" t="str">
            <v>0</v>
          </cell>
          <cell r="BA59" t="str">
            <v>0</v>
          </cell>
          <cell r="BB59" t="str">
            <v>0</v>
          </cell>
          <cell r="BC59" t="str">
            <v>0</v>
          </cell>
          <cell r="BD59" t="str">
            <v>0</v>
          </cell>
          <cell r="BF59" t="str">
            <v>0</v>
          </cell>
          <cell r="BG59" t="str">
            <v>0</v>
          </cell>
          <cell r="BH59" t="str">
            <v>0</v>
          </cell>
          <cell r="BI59" t="str">
            <v>0</v>
          </cell>
          <cell r="BJ59" t="str">
            <v>0</v>
          </cell>
          <cell r="BK59" t="str">
            <v>0</v>
          </cell>
          <cell r="BL59" t="str">
            <v>0</v>
          </cell>
          <cell r="BM59" t="str">
            <v>0</v>
          </cell>
          <cell r="BN59" t="str">
            <v>0</v>
          </cell>
          <cell r="BO59" t="str">
            <v>0</v>
          </cell>
          <cell r="BP59" t="str">
            <v>0</v>
          </cell>
          <cell r="BQ59" t="str">
            <v>0</v>
          </cell>
          <cell r="BR59" t="str">
            <v>0</v>
          </cell>
          <cell r="BT59" t="str">
            <v>0</v>
          </cell>
          <cell r="BU59" t="str">
            <v>0</v>
          </cell>
          <cell r="BV59" t="str">
            <v>0</v>
          </cell>
          <cell r="BW59" t="str">
            <v>0</v>
          </cell>
          <cell r="BX59" t="str">
            <v>0</v>
          </cell>
          <cell r="BY59" t="str">
            <v>0</v>
          </cell>
          <cell r="BZ59" t="str">
            <v>0</v>
          </cell>
          <cell r="CA59" t="str">
            <v>0</v>
          </cell>
          <cell r="CB59" t="str">
            <v>0</v>
          </cell>
          <cell r="CC59" t="str">
            <v>0</v>
          </cell>
          <cell r="CD59" t="str">
            <v>0</v>
          </cell>
          <cell r="CE59" t="str">
            <v>0</v>
          </cell>
          <cell r="CF59" t="str">
            <v>0</v>
          </cell>
          <cell r="CH59" t="str">
            <v>0</v>
          </cell>
          <cell r="CI59" t="str">
            <v>0</v>
          </cell>
          <cell r="CJ59" t="str">
            <v>0</v>
          </cell>
          <cell r="CK59" t="str">
            <v>0</v>
          </cell>
          <cell r="CL59" t="str">
            <v>0</v>
          </cell>
          <cell r="CM59" t="str">
            <v>0</v>
          </cell>
          <cell r="CN59" t="str">
            <v>0</v>
          </cell>
          <cell r="CO59" t="str">
            <v>0</v>
          </cell>
          <cell r="CP59" t="str">
            <v>0</v>
          </cell>
          <cell r="CQ59" t="str">
            <v>0</v>
          </cell>
          <cell r="CR59" t="str">
            <v>0</v>
          </cell>
          <cell r="CS59" t="str">
            <v>0</v>
          </cell>
          <cell r="CT59" t="str">
            <v>0</v>
          </cell>
          <cell r="CV59" t="str">
            <v>0</v>
          </cell>
          <cell r="CW59" t="str">
            <v>0</v>
          </cell>
          <cell r="CX59" t="str">
            <v>0</v>
          </cell>
          <cell r="CY59" t="str">
            <v>0</v>
          </cell>
          <cell r="CZ59" t="str">
            <v>0</v>
          </cell>
          <cell r="DA59" t="str">
            <v>0</v>
          </cell>
          <cell r="DB59" t="str">
            <v>0</v>
          </cell>
          <cell r="DC59" t="str">
            <v>0</v>
          </cell>
          <cell r="DD59" t="str">
            <v>0</v>
          </cell>
          <cell r="DE59" t="str">
            <v>0</v>
          </cell>
          <cell r="DF59" t="str">
            <v>0</v>
          </cell>
          <cell r="DG59" t="str">
            <v>0</v>
          </cell>
          <cell r="DH59" t="str">
            <v>0</v>
          </cell>
          <cell r="DJ59" t="str">
            <v>0</v>
          </cell>
          <cell r="DK59" t="str">
            <v>0</v>
          </cell>
          <cell r="DL59" t="str">
            <v>0</v>
          </cell>
          <cell r="DM59" t="str">
            <v>0</v>
          </cell>
          <cell r="DN59" t="str">
            <v>0</v>
          </cell>
          <cell r="DO59" t="str">
            <v>0</v>
          </cell>
          <cell r="DP59" t="str">
            <v>0</v>
          </cell>
          <cell r="DQ59" t="str">
            <v>0</v>
          </cell>
          <cell r="DR59" t="str">
            <v>0</v>
          </cell>
          <cell r="DS59" t="str">
            <v>0</v>
          </cell>
          <cell r="DT59" t="str">
            <v>0</v>
          </cell>
          <cell r="DU59" t="str">
            <v>0</v>
          </cell>
          <cell r="DV59" t="str">
            <v>0</v>
          </cell>
          <cell r="DX59" t="str">
            <v>0</v>
          </cell>
          <cell r="DY59" t="str">
            <v>0</v>
          </cell>
          <cell r="DZ59" t="str">
            <v>0</v>
          </cell>
          <cell r="EA59" t="str">
            <v>0</v>
          </cell>
          <cell r="EB59" t="str">
            <v>0</v>
          </cell>
          <cell r="EC59" t="str">
            <v>0</v>
          </cell>
          <cell r="ED59" t="str">
            <v>0</v>
          </cell>
          <cell r="EE59" t="str">
            <v>0</v>
          </cell>
          <cell r="EF59" t="str">
            <v>0</v>
          </cell>
          <cell r="EG59" t="str">
            <v>0</v>
          </cell>
          <cell r="EH59" t="str">
            <v>0</v>
          </cell>
          <cell r="EI59" t="str">
            <v>0</v>
          </cell>
          <cell r="EJ59" t="str">
            <v>0</v>
          </cell>
          <cell r="EL59" t="str">
            <v>0</v>
          </cell>
          <cell r="EM59" t="str">
            <v>0</v>
          </cell>
          <cell r="EN59" t="str">
            <v>0</v>
          </cell>
          <cell r="EO59" t="str">
            <v>0</v>
          </cell>
          <cell r="EP59" t="str">
            <v>0</v>
          </cell>
          <cell r="EQ59" t="str">
            <v>0</v>
          </cell>
          <cell r="ER59" t="str">
            <v>0</v>
          </cell>
          <cell r="ES59" t="str">
            <v>0</v>
          </cell>
          <cell r="ET59" t="str">
            <v>0</v>
          </cell>
          <cell r="EU59" t="str">
            <v>0</v>
          </cell>
          <cell r="EV59" t="str">
            <v>0</v>
          </cell>
          <cell r="EW59" t="str">
            <v>0</v>
          </cell>
          <cell r="EX59" t="str">
            <v>0</v>
          </cell>
          <cell r="EZ59" t="str">
            <v>0</v>
          </cell>
          <cell r="FA59" t="str">
            <v>0</v>
          </cell>
          <cell r="FB59" t="str">
            <v>0</v>
          </cell>
          <cell r="FC59" t="str">
            <v>0</v>
          </cell>
          <cell r="FD59" t="str">
            <v>0</v>
          </cell>
          <cell r="FE59" t="str">
            <v>0</v>
          </cell>
          <cell r="FF59" t="str">
            <v>0</v>
          </cell>
          <cell r="FG59" t="str">
            <v>0</v>
          </cell>
          <cell r="FH59" t="str">
            <v>0</v>
          </cell>
          <cell r="FI59" t="str">
            <v>0</v>
          </cell>
          <cell r="FJ59" t="str">
            <v>0</v>
          </cell>
          <cell r="FK59" t="str">
            <v>0</v>
          </cell>
          <cell r="FL59" t="str">
            <v>0</v>
          </cell>
          <cell r="FN59" t="str">
            <v>0</v>
          </cell>
          <cell r="FO59" t="str">
            <v>0</v>
          </cell>
          <cell r="FP59" t="str">
            <v>0</v>
          </cell>
          <cell r="FQ59" t="str">
            <v>0</v>
          </cell>
          <cell r="FR59" t="str">
            <v>0</v>
          </cell>
          <cell r="FS59" t="str">
            <v>0</v>
          </cell>
          <cell r="FT59" t="str">
            <v>0</v>
          </cell>
          <cell r="FU59" t="str">
            <v>0</v>
          </cell>
          <cell r="FV59" t="str">
            <v>0</v>
          </cell>
          <cell r="FW59" t="str">
            <v>0</v>
          </cell>
          <cell r="FX59" t="str">
            <v>0</v>
          </cell>
          <cell r="FY59" t="str">
            <v>0</v>
          </cell>
          <cell r="FZ59" t="str">
            <v>0</v>
          </cell>
          <cell r="GB59" t="str">
            <v>0</v>
          </cell>
          <cell r="GC59" t="str">
            <v>0</v>
          </cell>
          <cell r="GD59" t="str">
            <v>0</v>
          </cell>
          <cell r="GE59" t="str">
            <v>0</v>
          </cell>
          <cell r="GF59" t="str">
            <v>0</v>
          </cell>
          <cell r="GG59" t="str">
            <v>0</v>
          </cell>
          <cell r="GH59" t="str">
            <v>0</v>
          </cell>
          <cell r="GI59" t="str">
            <v>0</v>
          </cell>
          <cell r="GJ59" t="str">
            <v>0</v>
          </cell>
          <cell r="GK59" t="str">
            <v>0</v>
          </cell>
          <cell r="GL59" t="str">
            <v>0</v>
          </cell>
          <cell r="GM59" t="str">
            <v>0</v>
          </cell>
          <cell r="GN59" t="str">
            <v>0</v>
          </cell>
        </row>
        <row r="60">
          <cell r="A60" t="str">
            <v>Amortization of Other Limited-Term Gas  - Customer Contracts  4043-30021</v>
          </cell>
          <cell r="B60" t="str">
            <v>0</v>
          </cell>
          <cell r="C60" t="str">
            <v>0</v>
          </cell>
          <cell r="D60" t="str">
            <v>0</v>
          </cell>
          <cell r="E60" t="str">
            <v>0</v>
          </cell>
          <cell r="F60" t="str">
            <v>0</v>
          </cell>
          <cell r="G60" t="str">
            <v>0</v>
          </cell>
          <cell r="H60" t="str">
            <v>0</v>
          </cell>
          <cell r="I60" t="str">
            <v>0</v>
          </cell>
          <cell r="J60" t="str">
            <v>0</v>
          </cell>
          <cell r="K60" t="str">
            <v>0</v>
          </cell>
          <cell r="L60" t="str">
            <v>0</v>
          </cell>
          <cell r="M60" t="str">
            <v>0</v>
          </cell>
          <cell r="N60" t="str">
            <v>0</v>
          </cell>
          <cell r="P60" t="str">
            <v>0</v>
          </cell>
          <cell r="Q60" t="str">
            <v>0</v>
          </cell>
          <cell r="R60" t="str">
            <v>0</v>
          </cell>
          <cell r="S60" t="str">
            <v>0</v>
          </cell>
          <cell r="T60" t="str">
            <v>0</v>
          </cell>
          <cell r="U60" t="str">
            <v>0</v>
          </cell>
          <cell r="V60" t="str">
            <v>0</v>
          </cell>
          <cell r="W60" t="str">
            <v>0</v>
          </cell>
          <cell r="X60" t="str">
            <v>0</v>
          </cell>
          <cell r="Y60" t="str">
            <v>0</v>
          </cell>
          <cell r="Z60" t="str">
            <v>0</v>
          </cell>
          <cell r="AA60" t="str">
            <v>0</v>
          </cell>
          <cell r="AB60" t="str">
            <v>0</v>
          </cell>
          <cell r="AD60" t="str">
            <v>0</v>
          </cell>
          <cell r="AE60" t="str">
            <v>0</v>
          </cell>
          <cell r="AF60" t="str">
            <v>0</v>
          </cell>
          <cell r="AG60" t="str">
            <v>0</v>
          </cell>
          <cell r="AH60" t="str">
            <v>0</v>
          </cell>
          <cell r="AI60" t="str">
            <v>0</v>
          </cell>
          <cell r="AJ60" t="str">
            <v>0</v>
          </cell>
          <cell r="AK60" t="str">
            <v>0</v>
          </cell>
          <cell r="AL60" t="str">
            <v>0</v>
          </cell>
          <cell r="AM60" t="str">
            <v>0</v>
          </cell>
          <cell r="AN60" t="str">
            <v>0</v>
          </cell>
          <cell r="AO60" t="str">
            <v>0</v>
          </cell>
          <cell r="AP60" t="str">
            <v>0</v>
          </cell>
          <cell r="AR60" t="str">
            <v>0</v>
          </cell>
          <cell r="AS60" t="str">
            <v>0</v>
          </cell>
          <cell r="AT60" t="str">
            <v>0</v>
          </cell>
          <cell r="AU60" t="str">
            <v>0</v>
          </cell>
          <cell r="AV60" t="str">
            <v>0</v>
          </cell>
          <cell r="AW60" t="str">
            <v>0</v>
          </cell>
          <cell r="AX60" t="str">
            <v>0</v>
          </cell>
          <cell r="AY60" t="str">
            <v>0</v>
          </cell>
          <cell r="AZ60" t="str">
            <v>0</v>
          </cell>
          <cell r="BA60" t="str">
            <v>0</v>
          </cell>
          <cell r="BB60" t="str">
            <v>0</v>
          </cell>
          <cell r="BC60" t="str">
            <v>0</v>
          </cell>
          <cell r="BD60" t="str">
            <v>0</v>
          </cell>
          <cell r="BF60" t="str">
            <v>0</v>
          </cell>
          <cell r="BG60" t="str">
            <v>0</v>
          </cell>
          <cell r="BH60" t="str">
            <v>0</v>
          </cell>
          <cell r="BI60" t="str">
            <v>0</v>
          </cell>
          <cell r="BJ60" t="str">
            <v>0</v>
          </cell>
          <cell r="BK60" t="str">
            <v>0</v>
          </cell>
          <cell r="BL60" t="str">
            <v>0</v>
          </cell>
          <cell r="BM60" t="str">
            <v>0</v>
          </cell>
          <cell r="BN60" t="str">
            <v>0</v>
          </cell>
          <cell r="BO60" t="str">
            <v>0</v>
          </cell>
          <cell r="BP60" t="str">
            <v>0</v>
          </cell>
          <cell r="BQ60" t="str">
            <v>0</v>
          </cell>
          <cell r="BR60" t="str">
            <v>0</v>
          </cell>
          <cell r="BT60" t="str">
            <v>0</v>
          </cell>
          <cell r="BU60" t="str">
            <v>0</v>
          </cell>
          <cell r="BV60" t="str">
            <v>0</v>
          </cell>
          <cell r="BW60" t="str">
            <v>0</v>
          </cell>
          <cell r="BX60" t="str">
            <v>0</v>
          </cell>
          <cell r="BY60" t="str">
            <v>0</v>
          </cell>
          <cell r="BZ60" t="str">
            <v>0</v>
          </cell>
          <cell r="CA60" t="str">
            <v>0</v>
          </cell>
          <cell r="CB60" t="str">
            <v>0</v>
          </cell>
          <cell r="CC60" t="str">
            <v>0</v>
          </cell>
          <cell r="CD60" t="str">
            <v>0</v>
          </cell>
          <cell r="CE60" t="str">
            <v>0</v>
          </cell>
          <cell r="CF60" t="str">
            <v>0</v>
          </cell>
          <cell r="CH60" t="str">
            <v>0</v>
          </cell>
          <cell r="CI60" t="str">
            <v>0</v>
          </cell>
          <cell r="CJ60" t="str">
            <v>0</v>
          </cell>
          <cell r="CK60" t="str">
            <v>0</v>
          </cell>
          <cell r="CL60" t="str">
            <v>0</v>
          </cell>
          <cell r="CM60" t="str">
            <v>0</v>
          </cell>
          <cell r="CN60" t="str">
            <v>0</v>
          </cell>
          <cell r="CO60" t="str">
            <v>0</v>
          </cell>
          <cell r="CP60" t="str">
            <v>0</v>
          </cell>
          <cell r="CQ60" t="str">
            <v>0</v>
          </cell>
          <cell r="CR60" t="str">
            <v>0</v>
          </cell>
          <cell r="CS60" t="str">
            <v>0</v>
          </cell>
          <cell r="CT60" t="str">
            <v>0</v>
          </cell>
          <cell r="CV60" t="str">
            <v>0</v>
          </cell>
          <cell r="CW60" t="str">
            <v>0</v>
          </cell>
          <cell r="CX60" t="str">
            <v>0</v>
          </cell>
          <cell r="CY60" t="str">
            <v>0</v>
          </cell>
          <cell r="CZ60" t="str">
            <v>0</v>
          </cell>
          <cell r="DA60" t="str">
            <v>0</v>
          </cell>
          <cell r="DB60" t="str">
            <v>0</v>
          </cell>
          <cell r="DC60" t="str">
            <v>0</v>
          </cell>
          <cell r="DD60" t="str">
            <v>0</v>
          </cell>
          <cell r="DE60" t="str">
            <v>0</v>
          </cell>
          <cell r="DF60" t="str">
            <v>0</v>
          </cell>
          <cell r="DG60" t="str">
            <v>0</v>
          </cell>
          <cell r="DH60" t="str">
            <v>0</v>
          </cell>
          <cell r="DJ60" t="str">
            <v>0</v>
          </cell>
          <cell r="DK60" t="str">
            <v>0</v>
          </cell>
          <cell r="DL60" t="str">
            <v>0</v>
          </cell>
          <cell r="DM60" t="str">
            <v>0</v>
          </cell>
          <cell r="DN60" t="str">
            <v>0</v>
          </cell>
          <cell r="DO60" t="str">
            <v>0</v>
          </cell>
          <cell r="DP60" t="str">
            <v>0</v>
          </cell>
          <cell r="DQ60" t="str">
            <v>0</v>
          </cell>
          <cell r="DR60" t="str">
            <v>0</v>
          </cell>
          <cell r="DS60" t="str">
            <v>0</v>
          </cell>
          <cell r="DT60" t="str">
            <v>0</v>
          </cell>
          <cell r="DU60" t="str">
            <v>0</v>
          </cell>
          <cell r="DV60" t="str">
            <v>0</v>
          </cell>
          <cell r="DX60" t="str">
            <v>0</v>
          </cell>
          <cell r="DY60" t="str">
            <v>0</v>
          </cell>
          <cell r="DZ60" t="str">
            <v>0</v>
          </cell>
          <cell r="EA60" t="str">
            <v>0</v>
          </cell>
          <cell r="EB60" t="str">
            <v>0</v>
          </cell>
          <cell r="EC60" t="str">
            <v>0</v>
          </cell>
          <cell r="ED60" t="str">
            <v>0</v>
          </cell>
          <cell r="EE60" t="str">
            <v>0</v>
          </cell>
          <cell r="EF60" t="str">
            <v>0</v>
          </cell>
          <cell r="EG60" t="str">
            <v>0</v>
          </cell>
          <cell r="EH60" t="str">
            <v>0</v>
          </cell>
          <cell r="EI60" t="str">
            <v>0</v>
          </cell>
          <cell r="EJ60" t="str">
            <v>0</v>
          </cell>
          <cell r="EL60" t="str">
            <v>0</v>
          </cell>
          <cell r="EM60" t="str">
            <v>0</v>
          </cell>
          <cell r="EN60" t="str">
            <v>0</v>
          </cell>
          <cell r="EO60" t="str">
            <v>0</v>
          </cell>
          <cell r="EP60" t="str">
            <v>0</v>
          </cell>
          <cell r="EQ60" t="str">
            <v>0</v>
          </cell>
          <cell r="ER60" t="str">
            <v>0</v>
          </cell>
          <cell r="ES60" t="str">
            <v>0</v>
          </cell>
          <cell r="ET60" t="str">
            <v>0</v>
          </cell>
          <cell r="EU60" t="str">
            <v>0</v>
          </cell>
          <cell r="EV60" t="str">
            <v>0</v>
          </cell>
          <cell r="EW60" t="str">
            <v>0</v>
          </cell>
          <cell r="EX60" t="str">
            <v>0</v>
          </cell>
          <cell r="EZ60" t="str">
            <v>0</v>
          </cell>
          <cell r="FA60" t="str">
            <v>0</v>
          </cell>
          <cell r="FB60" t="str">
            <v>0</v>
          </cell>
          <cell r="FC60" t="str">
            <v>0</v>
          </cell>
          <cell r="FD60" t="str">
            <v>0</v>
          </cell>
          <cell r="FE60" t="str">
            <v>0</v>
          </cell>
          <cell r="FF60" t="str">
            <v>0</v>
          </cell>
          <cell r="FG60" t="str">
            <v>0</v>
          </cell>
          <cell r="FH60" t="str">
            <v>0</v>
          </cell>
          <cell r="FI60" t="str">
            <v>0</v>
          </cell>
          <cell r="FJ60" t="str">
            <v>0</v>
          </cell>
          <cell r="FK60" t="str">
            <v>0</v>
          </cell>
          <cell r="FL60" t="str">
            <v>0</v>
          </cell>
          <cell r="FN60" t="str">
            <v>0</v>
          </cell>
          <cell r="FO60" t="str">
            <v>0</v>
          </cell>
          <cell r="FP60" t="str">
            <v>0</v>
          </cell>
          <cell r="FQ60" t="str">
            <v>0</v>
          </cell>
          <cell r="FR60" t="str">
            <v>0</v>
          </cell>
          <cell r="FS60" t="str">
            <v>0</v>
          </cell>
          <cell r="FT60" t="str">
            <v>0</v>
          </cell>
          <cell r="FU60" t="str">
            <v>0</v>
          </cell>
          <cell r="FV60" t="str">
            <v>0</v>
          </cell>
          <cell r="FW60" t="str">
            <v>0</v>
          </cell>
          <cell r="FX60" t="str">
            <v>0</v>
          </cell>
          <cell r="FY60" t="str">
            <v>0</v>
          </cell>
          <cell r="FZ60" t="str">
            <v>0</v>
          </cell>
          <cell r="GB60" t="str">
            <v>0</v>
          </cell>
          <cell r="GC60" t="str">
            <v>0</v>
          </cell>
          <cell r="GD60" t="str">
            <v>0</v>
          </cell>
          <cell r="GE60" t="str">
            <v>0</v>
          </cell>
          <cell r="GF60" t="str">
            <v>0</v>
          </cell>
          <cell r="GG60" t="str">
            <v>0</v>
          </cell>
          <cell r="GH60" t="str">
            <v>0</v>
          </cell>
          <cell r="GI60" t="str">
            <v>0</v>
          </cell>
          <cell r="GJ60" t="str">
            <v>0</v>
          </cell>
          <cell r="GK60" t="str">
            <v>0</v>
          </cell>
          <cell r="GL60" t="str">
            <v>0</v>
          </cell>
          <cell r="GM60" t="str">
            <v>0</v>
          </cell>
          <cell r="GN60" t="str">
            <v>0</v>
          </cell>
        </row>
        <row r="61">
          <cell r="A61" t="str">
            <v>Amortization of other gas plant - Depr Exp-Distributi 4050-30005</v>
          </cell>
          <cell r="B61" t="str">
            <v>0</v>
          </cell>
          <cell r="C61" t="str">
            <v>0</v>
          </cell>
          <cell r="D61" t="str">
            <v>0</v>
          </cell>
          <cell r="E61" t="str">
            <v>0</v>
          </cell>
          <cell r="F61" t="str">
            <v>0</v>
          </cell>
          <cell r="G61" t="str">
            <v>0</v>
          </cell>
          <cell r="H61" t="str">
            <v>0</v>
          </cell>
          <cell r="I61" t="str">
            <v>0</v>
          </cell>
          <cell r="J61" t="str">
            <v>0</v>
          </cell>
          <cell r="K61" t="str">
            <v>0</v>
          </cell>
          <cell r="L61" t="str">
            <v>0</v>
          </cell>
          <cell r="M61" t="str">
            <v>0</v>
          </cell>
          <cell r="N61" t="str">
            <v>0</v>
          </cell>
          <cell r="P61" t="str">
            <v>0</v>
          </cell>
          <cell r="Q61" t="str">
            <v>0</v>
          </cell>
          <cell r="R61" t="str">
            <v>0</v>
          </cell>
          <cell r="S61" t="str">
            <v>0</v>
          </cell>
          <cell r="T61" t="str">
            <v>0</v>
          </cell>
          <cell r="U61" t="str">
            <v>0</v>
          </cell>
          <cell r="V61" t="str">
            <v>0</v>
          </cell>
          <cell r="W61" t="str">
            <v>0</v>
          </cell>
          <cell r="X61" t="str">
            <v>0</v>
          </cell>
          <cell r="Y61" t="str">
            <v>0</v>
          </cell>
          <cell r="Z61" t="str">
            <v>0</v>
          </cell>
          <cell r="AA61" t="str">
            <v>0</v>
          </cell>
          <cell r="AB61" t="str">
            <v>0</v>
          </cell>
          <cell r="AD61" t="str">
            <v>0</v>
          </cell>
          <cell r="AE61" t="str">
            <v>0</v>
          </cell>
          <cell r="AF61" t="str">
            <v>0</v>
          </cell>
          <cell r="AG61" t="str">
            <v>0</v>
          </cell>
          <cell r="AH61" t="str">
            <v>0</v>
          </cell>
          <cell r="AI61" t="str">
            <v>0</v>
          </cell>
          <cell r="AJ61" t="str">
            <v>0</v>
          </cell>
          <cell r="AK61" t="str">
            <v>0</v>
          </cell>
          <cell r="AL61" t="str">
            <v>0</v>
          </cell>
          <cell r="AM61" t="str">
            <v>0</v>
          </cell>
          <cell r="AN61" t="str">
            <v>0</v>
          </cell>
          <cell r="AO61" t="str">
            <v>0</v>
          </cell>
          <cell r="AP61" t="str">
            <v>0</v>
          </cell>
          <cell r="AR61" t="str">
            <v>0</v>
          </cell>
          <cell r="AS61" t="str">
            <v>0</v>
          </cell>
          <cell r="AT61" t="str">
            <v>0</v>
          </cell>
          <cell r="AU61" t="str">
            <v>0</v>
          </cell>
          <cell r="AV61" t="str">
            <v>0</v>
          </cell>
          <cell r="AW61" t="str">
            <v>0</v>
          </cell>
          <cell r="AX61" t="str">
            <v>0</v>
          </cell>
          <cell r="AY61" t="str">
            <v>0</v>
          </cell>
          <cell r="AZ61" t="str">
            <v>0</v>
          </cell>
          <cell r="BA61" t="str">
            <v>0</v>
          </cell>
          <cell r="BB61" t="str">
            <v>0</v>
          </cell>
          <cell r="BC61" t="str">
            <v>0</v>
          </cell>
          <cell r="BD61" t="str">
            <v>0</v>
          </cell>
          <cell r="BF61" t="str">
            <v>0</v>
          </cell>
          <cell r="BG61" t="str">
            <v>0</v>
          </cell>
          <cell r="BH61" t="str">
            <v>0</v>
          </cell>
          <cell r="BI61" t="str">
            <v>0</v>
          </cell>
          <cell r="BJ61" t="str">
            <v>0</v>
          </cell>
          <cell r="BK61" t="str">
            <v>0</v>
          </cell>
          <cell r="BL61" t="str">
            <v>0</v>
          </cell>
          <cell r="BM61" t="str">
            <v>0</v>
          </cell>
          <cell r="BN61" t="str">
            <v>0</v>
          </cell>
          <cell r="BO61" t="str">
            <v>0</v>
          </cell>
          <cell r="BP61" t="str">
            <v>0</v>
          </cell>
          <cell r="BQ61" t="str">
            <v>0</v>
          </cell>
          <cell r="BR61" t="str">
            <v>0</v>
          </cell>
          <cell r="BT61" t="str">
            <v>0</v>
          </cell>
          <cell r="BU61" t="str">
            <v>0</v>
          </cell>
          <cell r="BV61" t="str">
            <v>0</v>
          </cell>
          <cell r="BW61" t="str">
            <v>0</v>
          </cell>
          <cell r="BX61" t="str">
            <v>0</v>
          </cell>
          <cell r="BY61" t="str">
            <v>0</v>
          </cell>
          <cell r="BZ61" t="str">
            <v>0</v>
          </cell>
          <cell r="CA61" t="str">
            <v>0</v>
          </cell>
          <cell r="CB61" t="str">
            <v>0</v>
          </cell>
          <cell r="CC61" t="str">
            <v>0</v>
          </cell>
          <cell r="CD61" t="str">
            <v>0</v>
          </cell>
          <cell r="CE61" t="str">
            <v>0</v>
          </cell>
          <cell r="CF61" t="str">
            <v>0</v>
          </cell>
          <cell r="CH61" t="str">
            <v>0</v>
          </cell>
          <cell r="CI61" t="str">
            <v>0</v>
          </cell>
          <cell r="CJ61" t="str">
            <v>0</v>
          </cell>
          <cell r="CK61" t="str">
            <v>0</v>
          </cell>
          <cell r="CL61" t="str">
            <v>0</v>
          </cell>
          <cell r="CM61" t="str">
            <v>0</v>
          </cell>
          <cell r="CN61" t="str">
            <v>0</v>
          </cell>
          <cell r="CO61" t="str">
            <v>0</v>
          </cell>
          <cell r="CP61" t="str">
            <v>0</v>
          </cell>
          <cell r="CQ61" t="str">
            <v>0</v>
          </cell>
          <cell r="CR61" t="str">
            <v>0</v>
          </cell>
          <cell r="CS61" t="str">
            <v>0</v>
          </cell>
          <cell r="CT61" t="str">
            <v>0</v>
          </cell>
          <cell r="CV61" t="str">
            <v>0</v>
          </cell>
          <cell r="CW61" t="str">
            <v>0</v>
          </cell>
          <cell r="CX61" t="str">
            <v>0</v>
          </cell>
          <cell r="CY61" t="str">
            <v>0</v>
          </cell>
          <cell r="CZ61" t="str">
            <v>0</v>
          </cell>
          <cell r="DA61" t="str">
            <v>0</v>
          </cell>
          <cell r="DB61" t="str">
            <v>0</v>
          </cell>
          <cell r="DC61" t="str">
            <v>0</v>
          </cell>
          <cell r="DD61" t="str">
            <v>0</v>
          </cell>
          <cell r="DE61" t="str">
            <v>0</v>
          </cell>
          <cell r="DF61" t="str">
            <v>0</v>
          </cell>
          <cell r="DG61" t="str">
            <v>0</v>
          </cell>
          <cell r="DH61" t="str">
            <v>0</v>
          </cell>
          <cell r="DJ61" t="str">
            <v>0</v>
          </cell>
          <cell r="DK61" t="str">
            <v>0</v>
          </cell>
          <cell r="DL61" t="str">
            <v>0</v>
          </cell>
          <cell r="DM61" t="str">
            <v>0</v>
          </cell>
          <cell r="DN61" t="str">
            <v>0</v>
          </cell>
          <cell r="DO61" t="str">
            <v>0</v>
          </cell>
          <cell r="DP61" t="str">
            <v>0</v>
          </cell>
          <cell r="DQ61" t="str">
            <v>0</v>
          </cell>
          <cell r="DR61" t="str">
            <v>0</v>
          </cell>
          <cell r="DS61" t="str">
            <v>0</v>
          </cell>
          <cell r="DT61" t="str">
            <v>0</v>
          </cell>
          <cell r="DU61" t="str">
            <v>0</v>
          </cell>
          <cell r="DV61" t="str">
            <v>0</v>
          </cell>
          <cell r="DX61" t="str">
            <v>0</v>
          </cell>
          <cell r="DY61" t="str">
            <v>0</v>
          </cell>
          <cell r="DZ61" t="str">
            <v>0</v>
          </cell>
          <cell r="EA61" t="str">
            <v>0</v>
          </cell>
          <cell r="EB61" t="str">
            <v>0</v>
          </cell>
          <cell r="EC61" t="str">
            <v>0</v>
          </cell>
          <cell r="ED61" t="str">
            <v>0</v>
          </cell>
          <cell r="EE61" t="str">
            <v>0</v>
          </cell>
          <cell r="EF61" t="str">
            <v>0</v>
          </cell>
          <cell r="EG61" t="str">
            <v>0</v>
          </cell>
          <cell r="EH61" t="str">
            <v>0</v>
          </cell>
          <cell r="EI61" t="str">
            <v>0</v>
          </cell>
          <cell r="EJ61" t="str">
            <v>0</v>
          </cell>
          <cell r="EL61" t="str">
            <v>0</v>
          </cell>
          <cell r="EM61" t="str">
            <v>0</v>
          </cell>
          <cell r="EN61" t="str">
            <v>0</v>
          </cell>
          <cell r="EO61" t="str">
            <v>0</v>
          </cell>
          <cell r="EP61" t="str">
            <v>0</v>
          </cell>
          <cell r="EQ61" t="str">
            <v>0</v>
          </cell>
          <cell r="ER61" t="str">
            <v>0</v>
          </cell>
          <cell r="ES61" t="str">
            <v>0</v>
          </cell>
          <cell r="ET61" t="str">
            <v>0</v>
          </cell>
          <cell r="EU61" t="str">
            <v>0</v>
          </cell>
          <cell r="EV61" t="str">
            <v>0</v>
          </cell>
          <cell r="EW61" t="str">
            <v>0</v>
          </cell>
          <cell r="EX61" t="str">
            <v>0</v>
          </cell>
          <cell r="EZ61" t="str">
            <v>0</v>
          </cell>
          <cell r="FA61" t="str">
            <v>0</v>
          </cell>
          <cell r="FB61" t="str">
            <v>0</v>
          </cell>
          <cell r="FC61" t="str">
            <v>0</v>
          </cell>
          <cell r="FD61" t="str">
            <v>0</v>
          </cell>
          <cell r="FE61" t="str">
            <v>0</v>
          </cell>
          <cell r="FF61" t="str">
            <v>0</v>
          </cell>
          <cell r="FG61" t="str">
            <v>0</v>
          </cell>
          <cell r="FH61" t="str">
            <v>0</v>
          </cell>
          <cell r="FI61" t="str">
            <v>0</v>
          </cell>
          <cell r="FJ61" t="str">
            <v>0</v>
          </cell>
          <cell r="FK61" t="str">
            <v>0</v>
          </cell>
          <cell r="FL61" t="str">
            <v>0</v>
          </cell>
          <cell r="FN61" t="str">
            <v>0</v>
          </cell>
          <cell r="FO61" t="str">
            <v>0</v>
          </cell>
          <cell r="FP61" t="str">
            <v>0</v>
          </cell>
          <cell r="FQ61" t="str">
            <v>0</v>
          </cell>
          <cell r="FR61" t="str">
            <v>0</v>
          </cell>
          <cell r="FS61" t="str">
            <v>0</v>
          </cell>
          <cell r="FT61" t="str">
            <v>0</v>
          </cell>
          <cell r="FU61" t="str">
            <v>0</v>
          </cell>
          <cell r="FV61" t="str">
            <v>0</v>
          </cell>
          <cell r="FW61" t="str">
            <v>0</v>
          </cell>
          <cell r="FX61" t="str">
            <v>0</v>
          </cell>
          <cell r="FY61" t="str">
            <v>0</v>
          </cell>
          <cell r="FZ61" t="str">
            <v>0</v>
          </cell>
          <cell r="GB61" t="str">
            <v>0</v>
          </cell>
          <cell r="GC61" t="str">
            <v>0</v>
          </cell>
          <cell r="GD61" t="str">
            <v>0</v>
          </cell>
          <cell r="GE61" t="str">
            <v>0</v>
          </cell>
          <cell r="GF61" t="str">
            <v>0</v>
          </cell>
          <cell r="GG61" t="str">
            <v>0</v>
          </cell>
          <cell r="GH61" t="str">
            <v>0</v>
          </cell>
          <cell r="GI61" t="str">
            <v>0</v>
          </cell>
          <cell r="GJ61" t="str">
            <v>0</v>
          </cell>
          <cell r="GK61" t="str">
            <v>0</v>
          </cell>
          <cell r="GL61" t="str">
            <v>0</v>
          </cell>
          <cell r="GM61" t="str">
            <v>0</v>
          </cell>
          <cell r="GN61" t="str">
            <v>0</v>
          </cell>
        </row>
        <row r="62">
          <cell r="A62" t="str">
            <v>Amortization of other gas plant - Amort of Regulatory 4050-30074</v>
          </cell>
          <cell r="B62" t="str">
            <v>0</v>
          </cell>
          <cell r="C62" t="str">
            <v>0</v>
          </cell>
          <cell r="D62" t="str">
            <v>0</v>
          </cell>
          <cell r="E62" t="str">
            <v>0</v>
          </cell>
          <cell r="F62" t="str">
            <v>0</v>
          </cell>
          <cell r="G62" t="str">
            <v>0</v>
          </cell>
          <cell r="H62" t="str">
            <v>0</v>
          </cell>
          <cell r="I62" t="str">
            <v>0</v>
          </cell>
          <cell r="J62" t="str">
            <v>0</v>
          </cell>
          <cell r="K62" t="str">
            <v>0</v>
          </cell>
          <cell r="L62" t="str">
            <v>0</v>
          </cell>
          <cell r="M62" t="str">
            <v>0</v>
          </cell>
          <cell r="N62" t="str">
            <v>0</v>
          </cell>
          <cell r="P62" t="str">
            <v>0</v>
          </cell>
          <cell r="Q62" t="str">
            <v>0</v>
          </cell>
          <cell r="R62" t="str">
            <v>0</v>
          </cell>
          <cell r="S62" t="str">
            <v>0</v>
          </cell>
          <cell r="T62" t="str">
            <v>0</v>
          </cell>
          <cell r="U62" t="str">
            <v>0</v>
          </cell>
          <cell r="V62" t="str">
            <v>0</v>
          </cell>
          <cell r="W62" t="str">
            <v>0</v>
          </cell>
          <cell r="X62" t="str">
            <v>0</v>
          </cell>
          <cell r="Y62" t="str">
            <v>0</v>
          </cell>
          <cell r="Z62" t="str">
            <v>0</v>
          </cell>
          <cell r="AA62" t="str">
            <v>0</v>
          </cell>
          <cell r="AB62" t="str">
            <v>0</v>
          </cell>
          <cell r="AD62" t="str">
            <v>0</v>
          </cell>
          <cell r="AE62" t="str">
            <v>0</v>
          </cell>
          <cell r="AF62" t="str">
            <v>0</v>
          </cell>
          <cell r="AG62" t="str">
            <v>0</v>
          </cell>
          <cell r="AH62" t="str">
            <v>0</v>
          </cell>
          <cell r="AI62" t="str">
            <v>0</v>
          </cell>
          <cell r="AJ62" t="str">
            <v>0</v>
          </cell>
          <cell r="AK62" t="str">
            <v>0</v>
          </cell>
          <cell r="AL62" t="str">
            <v>0</v>
          </cell>
          <cell r="AM62" t="str">
            <v>0</v>
          </cell>
          <cell r="AN62" t="str">
            <v>0</v>
          </cell>
          <cell r="AO62" t="str">
            <v>0</v>
          </cell>
          <cell r="AP62" t="str">
            <v>0</v>
          </cell>
          <cell r="AR62" t="str">
            <v>0</v>
          </cell>
          <cell r="AS62" t="str">
            <v>0</v>
          </cell>
          <cell r="AT62" t="str">
            <v>0</v>
          </cell>
          <cell r="AU62" t="str">
            <v>0</v>
          </cell>
          <cell r="AV62" t="str">
            <v>0</v>
          </cell>
          <cell r="AW62" t="str">
            <v>0</v>
          </cell>
          <cell r="AX62" t="str">
            <v>0</v>
          </cell>
          <cell r="AY62" t="str">
            <v>0</v>
          </cell>
          <cell r="AZ62" t="str">
            <v>0</v>
          </cell>
          <cell r="BA62" t="str">
            <v>0</v>
          </cell>
          <cell r="BB62" t="str">
            <v>0</v>
          </cell>
          <cell r="BC62" t="str">
            <v>0</v>
          </cell>
          <cell r="BD62" t="str">
            <v>0</v>
          </cell>
          <cell r="BF62" t="str">
            <v>0</v>
          </cell>
          <cell r="BG62" t="str">
            <v>0</v>
          </cell>
          <cell r="BH62" t="str">
            <v>0</v>
          </cell>
          <cell r="BI62" t="str">
            <v>0</v>
          </cell>
          <cell r="BJ62" t="str">
            <v>0</v>
          </cell>
          <cell r="BK62" t="str">
            <v>0</v>
          </cell>
          <cell r="BL62" t="str">
            <v>0</v>
          </cell>
          <cell r="BM62" t="str">
            <v>0</v>
          </cell>
          <cell r="BN62" t="str">
            <v>0</v>
          </cell>
          <cell r="BO62" t="str">
            <v>0</v>
          </cell>
          <cell r="BP62" t="str">
            <v>0</v>
          </cell>
          <cell r="BQ62" t="str">
            <v>0</v>
          </cell>
          <cell r="BR62" t="str">
            <v>0</v>
          </cell>
          <cell r="BT62" t="str">
            <v>0</v>
          </cell>
          <cell r="BU62" t="str">
            <v>0</v>
          </cell>
          <cell r="BV62" t="str">
            <v>0</v>
          </cell>
          <cell r="BW62" t="str">
            <v>0</v>
          </cell>
          <cell r="BX62" t="str">
            <v>0</v>
          </cell>
          <cell r="BY62" t="str">
            <v>0</v>
          </cell>
          <cell r="BZ62" t="str">
            <v>0</v>
          </cell>
          <cell r="CA62" t="str">
            <v>0</v>
          </cell>
          <cell r="CB62" t="str">
            <v>0</v>
          </cell>
          <cell r="CC62" t="str">
            <v>0</v>
          </cell>
          <cell r="CD62" t="str">
            <v>0</v>
          </cell>
          <cell r="CE62" t="str">
            <v>0</v>
          </cell>
          <cell r="CF62" t="str">
            <v>0</v>
          </cell>
          <cell r="CH62" t="str">
            <v>0</v>
          </cell>
          <cell r="CI62" t="str">
            <v>0</v>
          </cell>
          <cell r="CJ62" t="str">
            <v>0</v>
          </cell>
          <cell r="CK62" t="str">
            <v>0</v>
          </cell>
          <cell r="CL62" t="str">
            <v>0</v>
          </cell>
          <cell r="CM62" t="str">
            <v>0</v>
          </cell>
          <cell r="CN62" t="str">
            <v>0</v>
          </cell>
          <cell r="CO62" t="str">
            <v>0</v>
          </cell>
          <cell r="CP62" t="str">
            <v>0</v>
          </cell>
          <cell r="CQ62" t="str">
            <v>0</v>
          </cell>
          <cell r="CR62" t="str">
            <v>0</v>
          </cell>
          <cell r="CS62" t="str">
            <v>0</v>
          </cell>
          <cell r="CT62" t="str">
            <v>0</v>
          </cell>
          <cell r="CV62" t="str">
            <v>0</v>
          </cell>
          <cell r="CW62" t="str">
            <v>0</v>
          </cell>
          <cell r="CX62" t="str">
            <v>0</v>
          </cell>
          <cell r="CY62" t="str">
            <v>0</v>
          </cell>
          <cell r="CZ62" t="str">
            <v>0</v>
          </cell>
          <cell r="DA62" t="str">
            <v>0</v>
          </cell>
          <cell r="DB62" t="str">
            <v>0</v>
          </cell>
          <cell r="DC62" t="str">
            <v>0</v>
          </cell>
          <cell r="DD62" t="str">
            <v>0</v>
          </cell>
          <cell r="DE62" t="str">
            <v>0</v>
          </cell>
          <cell r="DF62" t="str">
            <v>0</v>
          </cell>
          <cell r="DG62" t="str">
            <v>0</v>
          </cell>
          <cell r="DH62" t="str">
            <v>0</v>
          </cell>
          <cell r="DJ62" t="str">
            <v>0</v>
          </cell>
          <cell r="DK62" t="str">
            <v>0</v>
          </cell>
          <cell r="DL62" t="str">
            <v>0</v>
          </cell>
          <cell r="DM62" t="str">
            <v>0</v>
          </cell>
          <cell r="DN62" t="str">
            <v>0</v>
          </cell>
          <cell r="DO62" t="str">
            <v>0</v>
          </cell>
          <cell r="DP62" t="str">
            <v>0</v>
          </cell>
          <cell r="DQ62" t="str">
            <v>0</v>
          </cell>
          <cell r="DR62" t="str">
            <v>0</v>
          </cell>
          <cell r="DS62" t="str">
            <v>0</v>
          </cell>
          <cell r="DT62" t="str">
            <v>0</v>
          </cell>
          <cell r="DU62" t="str">
            <v>0</v>
          </cell>
          <cell r="DV62" t="str">
            <v>0</v>
          </cell>
          <cell r="DX62" t="str">
            <v>0</v>
          </cell>
          <cell r="DY62" t="str">
            <v>0</v>
          </cell>
          <cell r="DZ62" t="str">
            <v>0</v>
          </cell>
          <cell r="EA62" t="str">
            <v>0</v>
          </cell>
          <cell r="EB62" t="str">
            <v>0</v>
          </cell>
          <cell r="EC62" t="str">
            <v>0</v>
          </cell>
          <cell r="ED62" t="str">
            <v>0</v>
          </cell>
          <cell r="EE62" t="str">
            <v>0</v>
          </cell>
          <cell r="EF62" t="str">
            <v>0</v>
          </cell>
          <cell r="EG62" t="str">
            <v>0</v>
          </cell>
          <cell r="EH62" t="str">
            <v>0</v>
          </cell>
          <cell r="EI62" t="str">
            <v>0</v>
          </cell>
          <cell r="EJ62" t="str">
            <v>0</v>
          </cell>
          <cell r="EL62" t="str">
            <v>0</v>
          </cell>
          <cell r="EM62" t="str">
            <v>0</v>
          </cell>
          <cell r="EN62" t="str">
            <v>0</v>
          </cell>
          <cell r="EO62" t="str">
            <v>0</v>
          </cell>
          <cell r="EP62" t="str">
            <v>0</v>
          </cell>
          <cell r="EQ62" t="str">
            <v>0</v>
          </cell>
          <cell r="ER62" t="str">
            <v>0</v>
          </cell>
          <cell r="ES62" t="str">
            <v>0</v>
          </cell>
          <cell r="ET62" t="str">
            <v>0</v>
          </cell>
          <cell r="EU62" t="str">
            <v>0</v>
          </cell>
          <cell r="EV62" t="str">
            <v>0</v>
          </cell>
          <cell r="EW62" t="str">
            <v>0</v>
          </cell>
          <cell r="EX62" t="str">
            <v>0</v>
          </cell>
          <cell r="EZ62" t="str">
            <v>0</v>
          </cell>
          <cell r="FA62" t="str">
            <v>0</v>
          </cell>
          <cell r="FB62" t="str">
            <v>0</v>
          </cell>
          <cell r="FC62" t="str">
            <v>0</v>
          </cell>
          <cell r="FD62" t="str">
            <v>0</v>
          </cell>
          <cell r="FE62" t="str">
            <v>0</v>
          </cell>
          <cell r="FF62" t="str">
            <v>0</v>
          </cell>
          <cell r="FG62" t="str">
            <v>0</v>
          </cell>
          <cell r="FH62" t="str">
            <v>0</v>
          </cell>
          <cell r="FI62" t="str">
            <v>0</v>
          </cell>
          <cell r="FJ62" t="str">
            <v>0</v>
          </cell>
          <cell r="FK62" t="str">
            <v>0</v>
          </cell>
          <cell r="FL62" t="str">
            <v>0</v>
          </cell>
          <cell r="FN62" t="str">
            <v>0</v>
          </cell>
          <cell r="FO62" t="str">
            <v>0</v>
          </cell>
          <cell r="FP62" t="str">
            <v>0</v>
          </cell>
          <cell r="FQ62" t="str">
            <v>0</v>
          </cell>
          <cell r="FR62" t="str">
            <v>0</v>
          </cell>
          <cell r="FS62" t="str">
            <v>0</v>
          </cell>
          <cell r="FT62" t="str">
            <v>0</v>
          </cell>
          <cell r="FU62" t="str">
            <v>0</v>
          </cell>
          <cell r="FV62" t="str">
            <v>0</v>
          </cell>
          <cell r="FW62" t="str">
            <v>0</v>
          </cell>
          <cell r="FX62" t="str">
            <v>0</v>
          </cell>
          <cell r="FY62" t="str">
            <v>0</v>
          </cell>
          <cell r="FZ62" t="str">
            <v>0</v>
          </cell>
          <cell r="GB62" t="str">
            <v>0</v>
          </cell>
          <cell r="GC62" t="str">
            <v>0</v>
          </cell>
          <cell r="GD62" t="str">
            <v>0</v>
          </cell>
          <cell r="GE62" t="str">
            <v>0</v>
          </cell>
          <cell r="GF62" t="str">
            <v>0</v>
          </cell>
          <cell r="GG62" t="str">
            <v>0</v>
          </cell>
          <cell r="GH62" t="str">
            <v>0</v>
          </cell>
          <cell r="GI62" t="str">
            <v>0</v>
          </cell>
          <cell r="GJ62" t="str">
            <v>0</v>
          </cell>
          <cell r="GK62" t="str">
            <v>0</v>
          </cell>
          <cell r="GL62" t="str">
            <v>0</v>
          </cell>
          <cell r="GM62" t="str">
            <v>0</v>
          </cell>
          <cell r="GN62" t="str">
            <v>0</v>
          </cell>
        </row>
        <row r="63">
          <cell r="A63" t="str">
            <v>Amortization of gas plant acquisition a - Amort Util/Plant Ac 4060-30011</v>
          </cell>
          <cell r="B63" t="str">
            <v>0</v>
          </cell>
          <cell r="C63" t="str">
            <v>0</v>
          </cell>
          <cell r="D63" t="str">
            <v>0</v>
          </cell>
          <cell r="E63" t="str">
            <v>0</v>
          </cell>
          <cell r="F63" t="str">
            <v>0</v>
          </cell>
          <cell r="G63" t="str">
            <v>0</v>
          </cell>
          <cell r="H63" t="str">
            <v>0</v>
          </cell>
          <cell r="I63" t="str">
            <v>0</v>
          </cell>
          <cell r="J63" t="str">
            <v>0</v>
          </cell>
          <cell r="K63" t="str">
            <v>0</v>
          </cell>
          <cell r="L63" t="str">
            <v>0</v>
          </cell>
          <cell r="M63" t="str">
            <v>0</v>
          </cell>
          <cell r="N63" t="str">
            <v>0</v>
          </cell>
          <cell r="P63" t="str">
            <v>0</v>
          </cell>
          <cell r="Q63" t="str">
            <v>0</v>
          </cell>
          <cell r="R63" t="str">
            <v>0</v>
          </cell>
          <cell r="S63" t="str">
            <v>0</v>
          </cell>
          <cell r="T63" t="str">
            <v>0</v>
          </cell>
          <cell r="U63" t="str">
            <v>0</v>
          </cell>
          <cell r="V63" t="str">
            <v>0</v>
          </cell>
          <cell r="W63" t="str">
            <v>0</v>
          </cell>
          <cell r="X63" t="str">
            <v>0</v>
          </cell>
          <cell r="Y63" t="str">
            <v>0</v>
          </cell>
          <cell r="Z63" t="str">
            <v>0</v>
          </cell>
          <cell r="AA63" t="str">
            <v>0</v>
          </cell>
          <cell r="AB63" t="str">
            <v>0</v>
          </cell>
          <cell r="AD63" t="str">
            <v>0</v>
          </cell>
          <cell r="AE63" t="str">
            <v>0</v>
          </cell>
          <cell r="AF63" t="str">
            <v>0</v>
          </cell>
          <cell r="AG63" t="str">
            <v>0</v>
          </cell>
          <cell r="AH63" t="str">
            <v>0</v>
          </cell>
          <cell r="AI63" t="str">
            <v>0</v>
          </cell>
          <cell r="AJ63" t="str">
            <v>0</v>
          </cell>
          <cell r="AK63" t="str">
            <v>0</v>
          </cell>
          <cell r="AL63" t="str">
            <v>0</v>
          </cell>
          <cell r="AM63" t="str">
            <v>0</v>
          </cell>
          <cell r="AN63" t="str">
            <v>0</v>
          </cell>
          <cell r="AO63" t="str">
            <v>0</v>
          </cell>
          <cell r="AP63" t="str">
            <v>0</v>
          </cell>
          <cell r="AR63" t="str">
            <v>0</v>
          </cell>
          <cell r="AS63" t="str">
            <v>0</v>
          </cell>
          <cell r="AT63" t="str">
            <v>0</v>
          </cell>
          <cell r="AU63" t="str">
            <v>0</v>
          </cell>
          <cell r="AV63" t="str">
            <v>0</v>
          </cell>
          <cell r="AW63" t="str">
            <v>0</v>
          </cell>
          <cell r="AX63" t="str">
            <v>0</v>
          </cell>
          <cell r="AY63" t="str">
            <v>0</v>
          </cell>
          <cell r="AZ63" t="str">
            <v>0</v>
          </cell>
          <cell r="BA63" t="str">
            <v>0</v>
          </cell>
          <cell r="BB63" t="str">
            <v>0</v>
          </cell>
          <cell r="BC63" t="str">
            <v>0</v>
          </cell>
          <cell r="BD63" t="str">
            <v>0</v>
          </cell>
          <cell r="BF63" t="str">
            <v>0</v>
          </cell>
          <cell r="BG63" t="str">
            <v>0</v>
          </cell>
          <cell r="BH63" t="str">
            <v>0</v>
          </cell>
          <cell r="BI63" t="str">
            <v>0</v>
          </cell>
          <cell r="BJ63" t="str">
            <v>0</v>
          </cell>
          <cell r="BK63" t="str">
            <v>0</v>
          </cell>
          <cell r="BL63" t="str">
            <v>0</v>
          </cell>
          <cell r="BM63" t="str">
            <v>0</v>
          </cell>
          <cell r="BN63" t="str">
            <v>0</v>
          </cell>
          <cell r="BO63" t="str">
            <v>0</v>
          </cell>
          <cell r="BP63" t="str">
            <v>0</v>
          </cell>
          <cell r="BQ63" t="str">
            <v>0</v>
          </cell>
          <cell r="BR63" t="str">
            <v>0</v>
          </cell>
          <cell r="BT63" t="str">
            <v>0</v>
          </cell>
          <cell r="BU63" t="str">
            <v>0</v>
          </cell>
          <cell r="BV63" t="str">
            <v>0</v>
          </cell>
          <cell r="BW63" t="str">
            <v>0</v>
          </cell>
          <cell r="BX63" t="str">
            <v>0</v>
          </cell>
          <cell r="BY63" t="str">
            <v>0</v>
          </cell>
          <cell r="BZ63" t="str">
            <v>0</v>
          </cell>
          <cell r="CA63" t="str">
            <v>0</v>
          </cell>
          <cell r="CB63" t="str">
            <v>0</v>
          </cell>
          <cell r="CC63" t="str">
            <v>0</v>
          </cell>
          <cell r="CD63" t="str">
            <v>0</v>
          </cell>
          <cell r="CE63" t="str">
            <v>0</v>
          </cell>
          <cell r="CF63" t="str">
            <v>0</v>
          </cell>
          <cell r="CH63" t="str">
            <v>0</v>
          </cell>
          <cell r="CI63" t="str">
            <v>0</v>
          </cell>
          <cell r="CJ63" t="str">
            <v>0</v>
          </cell>
          <cell r="CK63" t="str">
            <v>0</v>
          </cell>
          <cell r="CL63" t="str">
            <v>0</v>
          </cell>
          <cell r="CM63" t="str">
            <v>0</v>
          </cell>
          <cell r="CN63" t="str">
            <v>0</v>
          </cell>
          <cell r="CO63" t="str">
            <v>0</v>
          </cell>
          <cell r="CP63" t="str">
            <v>0</v>
          </cell>
          <cell r="CQ63" t="str">
            <v>0</v>
          </cell>
          <cell r="CR63" t="str">
            <v>0</v>
          </cell>
          <cell r="CS63" t="str">
            <v>0</v>
          </cell>
          <cell r="CT63" t="str">
            <v>0</v>
          </cell>
          <cell r="CV63" t="str">
            <v>0</v>
          </cell>
          <cell r="CW63" t="str">
            <v>0</v>
          </cell>
          <cell r="CX63" t="str">
            <v>0</v>
          </cell>
          <cell r="CY63" t="str">
            <v>0</v>
          </cell>
          <cell r="CZ63" t="str">
            <v>0</v>
          </cell>
          <cell r="DA63" t="str">
            <v>0</v>
          </cell>
          <cell r="DB63" t="str">
            <v>0</v>
          </cell>
          <cell r="DC63" t="str">
            <v>0</v>
          </cell>
          <cell r="DD63" t="str">
            <v>0</v>
          </cell>
          <cell r="DE63" t="str">
            <v>0</v>
          </cell>
          <cell r="DF63" t="str">
            <v>0</v>
          </cell>
          <cell r="DG63" t="str">
            <v>0</v>
          </cell>
          <cell r="DH63" t="str">
            <v>0</v>
          </cell>
          <cell r="DJ63" t="str">
            <v>0</v>
          </cell>
          <cell r="DK63" t="str">
            <v>0</v>
          </cell>
          <cell r="DL63" t="str">
            <v>0</v>
          </cell>
          <cell r="DM63" t="str">
            <v>0</v>
          </cell>
          <cell r="DN63" t="str">
            <v>0</v>
          </cell>
          <cell r="DO63" t="str">
            <v>0</v>
          </cell>
          <cell r="DP63" t="str">
            <v>0</v>
          </cell>
          <cell r="DQ63" t="str">
            <v>0</v>
          </cell>
          <cell r="DR63" t="str">
            <v>0</v>
          </cell>
          <cell r="DS63" t="str">
            <v>0</v>
          </cell>
          <cell r="DT63" t="str">
            <v>0</v>
          </cell>
          <cell r="DU63" t="str">
            <v>0</v>
          </cell>
          <cell r="DV63" t="str">
            <v>0</v>
          </cell>
          <cell r="DX63" t="str">
            <v>0</v>
          </cell>
          <cell r="DY63" t="str">
            <v>0</v>
          </cell>
          <cell r="DZ63" t="str">
            <v>0</v>
          </cell>
          <cell r="EA63" t="str">
            <v>0</v>
          </cell>
          <cell r="EB63" t="str">
            <v>0</v>
          </cell>
          <cell r="EC63" t="str">
            <v>0</v>
          </cell>
          <cell r="ED63" t="str">
            <v>0</v>
          </cell>
          <cell r="EE63" t="str">
            <v>0</v>
          </cell>
          <cell r="EF63" t="str">
            <v>0</v>
          </cell>
          <cell r="EG63" t="str">
            <v>0</v>
          </cell>
          <cell r="EH63" t="str">
            <v>0</v>
          </cell>
          <cell r="EI63" t="str">
            <v>0</v>
          </cell>
          <cell r="EJ63" t="str">
            <v>0</v>
          </cell>
          <cell r="EL63" t="str">
            <v>0</v>
          </cell>
          <cell r="EM63" t="str">
            <v>0</v>
          </cell>
          <cell r="EN63" t="str">
            <v>0</v>
          </cell>
          <cell r="EO63" t="str">
            <v>0</v>
          </cell>
          <cell r="EP63" t="str">
            <v>0</v>
          </cell>
          <cell r="EQ63" t="str">
            <v>0</v>
          </cell>
          <cell r="ER63" t="str">
            <v>0</v>
          </cell>
          <cell r="ES63" t="str">
            <v>0</v>
          </cell>
          <cell r="ET63" t="str">
            <v>0</v>
          </cell>
          <cell r="EU63" t="str">
            <v>0</v>
          </cell>
          <cell r="EV63" t="str">
            <v>0</v>
          </cell>
          <cell r="EW63" t="str">
            <v>0</v>
          </cell>
          <cell r="EX63" t="str">
            <v>0</v>
          </cell>
          <cell r="EZ63" t="str">
            <v>0</v>
          </cell>
          <cell r="FA63" t="str">
            <v>0</v>
          </cell>
          <cell r="FB63" t="str">
            <v>0</v>
          </cell>
          <cell r="FC63" t="str">
            <v>0</v>
          </cell>
          <cell r="FD63" t="str">
            <v>0</v>
          </cell>
          <cell r="FE63" t="str">
            <v>0</v>
          </cell>
          <cell r="FF63" t="str">
            <v>0</v>
          </cell>
          <cell r="FG63" t="str">
            <v>0</v>
          </cell>
          <cell r="FH63" t="str">
            <v>0</v>
          </cell>
          <cell r="FI63" t="str">
            <v>0</v>
          </cell>
          <cell r="FJ63" t="str">
            <v>0</v>
          </cell>
          <cell r="FK63" t="str">
            <v>0</v>
          </cell>
          <cell r="FL63" t="str">
            <v>0</v>
          </cell>
          <cell r="FN63" t="str">
            <v>0</v>
          </cell>
          <cell r="FO63" t="str">
            <v>0</v>
          </cell>
          <cell r="FP63" t="str">
            <v>0</v>
          </cell>
          <cell r="FQ63" t="str">
            <v>0</v>
          </cell>
          <cell r="FR63" t="str">
            <v>0</v>
          </cell>
          <cell r="FS63" t="str">
            <v>0</v>
          </cell>
          <cell r="FT63" t="str">
            <v>0</v>
          </cell>
          <cell r="FU63" t="str">
            <v>0</v>
          </cell>
          <cell r="FV63" t="str">
            <v>0</v>
          </cell>
          <cell r="FW63" t="str">
            <v>0</v>
          </cell>
          <cell r="FX63" t="str">
            <v>0</v>
          </cell>
          <cell r="FY63" t="str">
            <v>0</v>
          </cell>
          <cell r="FZ63" t="str">
            <v>0</v>
          </cell>
          <cell r="GB63" t="str">
            <v>0</v>
          </cell>
          <cell r="GC63" t="str">
            <v>0</v>
          </cell>
          <cell r="GD63" t="str">
            <v>0</v>
          </cell>
          <cell r="GE63" t="str">
            <v>0</v>
          </cell>
          <cell r="GF63" t="str">
            <v>0</v>
          </cell>
          <cell r="GG63" t="str">
            <v>0</v>
          </cell>
          <cell r="GH63" t="str">
            <v>0</v>
          </cell>
          <cell r="GI63" t="str">
            <v>0</v>
          </cell>
          <cell r="GJ63" t="str">
            <v>0</v>
          </cell>
          <cell r="GK63" t="str">
            <v>0</v>
          </cell>
          <cell r="GL63" t="str">
            <v>0</v>
          </cell>
          <cell r="GM63" t="str">
            <v>0</v>
          </cell>
          <cell r="GN63" t="str">
            <v>0</v>
          </cell>
        </row>
        <row r="64">
          <cell r="A64" t="str">
            <v>Amortization of property losses unrecov - Amort Util/Plant Ac 4071-30011</v>
          </cell>
          <cell r="B64" t="str">
            <v>0</v>
          </cell>
          <cell r="C64" t="str">
            <v>0</v>
          </cell>
          <cell r="D64" t="str">
            <v>0</v>
          </cell>
          <cell r="E64" t="str">
            <v>0</v>
          </cell>
          <cell r="F64" t="str">
            <v>0</v>
          </cell>
          <cell r="G64" t="str">
            <v>0</v>
          </cell>
          <cell r="H64" t="str">
            <v>0</v>
          </cell>
          <cell r="I64" t="str">
            <v>0</v>
          </cell>
          <cell r="J64" t="str">
            <v>0</v>
          </cell>
          <cell r="K64" t="str">
            <v>0</v>
          </cell>
          <cell r="L64" t="str">
            <v>0</v>
          </cell>
          <cell r="M64" t="str">
            <v>0</v>
          </cell>
          <cell r="N64" t="str">
            <v>0</v>
          </cell>
          <cell r="P64" t="str">
            <v>0</v>
          </cell>
          <cell r="Q64" t="str">
            <v>0</v>
          </cell>
          <cell r="R64" t="str">
            <v>0</v>
          </cell>
          <cell r="S64" t="str">
            <v>0</v>
          </cell>
          <cell r="T64" t="str">
            <v>0</v>
          </cell>
          <cell r="U64" t="str">
            <v>0</v>
          </cell>
          <cell r="V64" t="str">
            <v>0</v>
          </cell>
          <cell r="W64" t="str">
            <v>0</v>
          </cell>
          <cell r="X64" t="str">
            <v>0</v>
          </cell>
          <cell r="Y64" t="str">
            <v>0</v>
          </cell>
          <cell r="Z64" t="str">
            <v>0</v>
          </cell>
          <cell r="AA64" t="str">
            <v>0</v>
          </cell>
          <cell r="AB64" t="str">
            <v>0</v>
          </cell>
          <cell r="AD64" t="str">
            <v>0</v>
          </cell>
          <cell r="AE64" t="str">
            <v>0</v>
          </cell>
          <cell r="AF64" t="str">
            <v>0</v>
          </cell>
          <cell r="AG64" t="str">
            <v>0</v>
          </cell>
          <cell r="AH64" t="str">
            <v>0</v>
          </cell>
          <cell r="AI64" t="str">
            <v>0</v>
          </cell>
          <cell r="AJ64" t="str">
            <v>0</v>
          </cell>
          <cell r="AK64" t="str">
            <v>0</v>
          </cell>
          <cell r="AL64" t="str">
            <v>0</v>
          </cell>
          <cell r="AM64" t="str">
            <v>0</v>
          </cell>
          <cell r="AN64" t="str">
            <v>0</v>
          </cell>
          <cell r="AO64" t="str">
            <v>0</v>
          </cell>
          <cell r="AP64" t="str">
            <v>0</v>
          </cell>
          <cell r="AR64" t="str">
            <v>0</v>
          </cell>
          <cell r="AS64" t="str">
            <v>0</v>
          </cell>
          <cell r="AT64" t="str">
            <v>0</v>
          </cell>
          <cell r="AU64" t="str">
            <v>0</v>
          </cell>
          <cell r="AV64" t="str">
            <v>0</v>
          </cell>
          <cell r="AW64" t="str">
            <v>0</v>
          </cell>
          <cell r="AX64" t="str">
            <v>0</v>
          </cell>
          <cell r="AY64" t="str">
            <v>0</v>
          </cell>
          <cell r="AZ64" t="str">
            <v>0</v>
          </cell>
          <cell r="BA64" t="str">
            <v>0</v>
          </cell>
          <cell r="BB64" t="str">
            <v>0</v>
          </cell>
          <cell r="BC64" t="str">
            <v>0</v>
          </cell>
          <cell r="BD64" t="str">
            <v>0</v>
          </cell>
          <cell r="BF64" t="str">
            <v>0</v>
          </cell>
          <cell r="BG64" t="str">
            <v>0</v>
          </cell>
          <cell r="BH64" t="str">
            <v>0</v>
          </cell>
          <cell r="BI64" t="str">
            <v>0</v>
          </cell>
          <cell r="BJ64" t="str">
            <v>0</v>
          </cell>
          <cell r="BK64" t="str">
            <v>0</v>
          </cell>
          <cell r="BL64" t="str">
            <v>0</v>
          </cell>
          <cell r="BM64" t="str">
            <v>0</v>
          </cell>
          <cell r="BN64" t="str">
            <v>0</v>
          </cell>
          <cell r="BO64" t="str">
            <v>0</v>
          </cell>
          <cell r="BP64" t="str">
            <v>0</v>
          </cell>
          <cell r="BQ64" t="str">
            <v>0</v>
          </cell>
          <cell r="BR64" t="str">
            <v>0</v>
          </cell>
          <cell r="BT64" t="str">
            <v>0</v>
          </cell>
          <cell r="BU64" t="str">
            <v>0</v>
          </cell>
          <cell r="BV64" t="str">
            <v>0</v>
          </cell>
          <cell r="BW64" t="str">
            <v>0</v>
          </cell>
          <cell r="BX64" t="str">
            <v>0</v>
          </cell>
          <cell r="BY64" t="str">
            <v>0</v>
          </cell>
          <cell r="BZ64" t="str">
            <v>0</v>
          </cell>
          <cell r="CA64" t="str">
            <v>0</v>
          </cell>
          <cell r="CB64" t="str">
            <v>0</v>
          </cell>
          <cell r="CC64" t="str">
            <v>0</v>
          </cell>
          <cell r="CD64" t="str">
            <v>0</v>
          </cell>
          <cell r="CE64" t="str">
            <v>0</v>
          </cell>
          <cell r="CF64" t="str">
            <v>0</v>
          </cell>
          <cell r="CH64" t="str">
            <v>0</v>
          </cell>
          <cell r="CI64" t="str">
            <v>0</v>
          </cell>
          <cell r="CJ64" t="str">
            <v>0</v>
          </cell>
          <cell r="CK64" t="str">
            <v>0</v>
          </cell>
          <cell r="CL64" t="str">
            <v>0</v>
          </cell>
          <cell r="CM64" t="str">
            <v>0</v>
          </cell>
          <cell r="CN64" t="str">
            <v>0</v>
          </cell>
          <cell r="CO64" t="str">
            <v>0</v>
          </cell>
          <cell r="CP64" t="str">
            <v>0</v>
          </cell>
          <cell r="CQ64" t="str">
            <v>0</v>
          </cell>
          <cell r="CR64" t="str">
            <v>0</v>
          </cell>
          <cell r="CS64" t="str">
            <v>0</v>
          </cell>
          <cell r="CT64" t="str">
            <v>0</v>
          </cell>
          <cell r="CV64" t="str">
            <v>0</v>
          </cell>
          <cell r="CW64" t="str">
            <v>0</v>
          </cell>
          <cell r="CX64" t="str">
            <v>0</v>
          </cell>
          <cell r="CY64" t="str">
            <v>0</v>
          </cell>
          <cell r="CZ64" t="str">
            <v>0</v>
          </cell>
          <cell r="DA64" t="str">
            <v>0</v>
          </cell>
          <cell r="DB64" t="str">
            <v>0</v>
          </cell>
          <cell r="DC64" t="str">
            <v>0</v>
          </cell>
          <cell r="DD64" t="str">
            <v>0</v>
          </cell>
          <cell r="DE64" t="str">
            <v>0</v>
          </cell>
          <cell r="DF64" t="str">
            <v>0</v>
          </cell>
          <cell r="DG64" t="str">
            <v>0</v>
          </cell>
          <cell r="DH64" t="str">
            <v>0</v>
          </cell>
          <cell r="DJ64" t="str">
            <v>0</v>
          </cell>
          <cell r="DK64" t="str">
            <v>0</v>
          </cell>
          <cell r="DL64" t="str">
            <v>0</v>
          </cell>
          <cell r="DM64" t="str">
            <v>0</v>
          </cell>
          <cell r="DN64" t="str">
            <v>0</v>
          </cell>
          <cell r="DO64" t="str">
            <v>0</v>
          </cell>
          <cell r="DP64" t="str">
            <v>0</v>
          </cell>
          <cell r="DQ64" t="str">
            <v>0</v>
          </cell>
          <cell r="DR64" t="str">
            <v>0</v>
          </cell>
          <cell r="DS64" t="str">
            <v>0</v>
          </cell>
          <cell r="DT64" t="str">
            <v>0</v>
          </cell>
          <cell r="DU64" t="str">
            <v>0</v>
          </cell>
          <cell r="DV64" t="str">
            <v>0</v>
          </cell>
          <cell r="DX64" t="str">
            <v>0</v>
          </cell>
          <cell r="DY64" t="str">
            <v>0</v>
          </cell>
          <cell r="DZ64" t="str">
            <v>0</v>
          </cell>
          <cell r="EA64" t="str">
            <v>0</v>
          </cell>
          <cell r="EB64" t="str">
            <v>0</v>
          </cell>
          <cell r="EC64" t="str">
            <v>0</v>
          </cell>
          <cell r="ED64" t="str">
            <v>0</v>
          </cell>
          <cell r="EE64" t="str">
            <v>0</v>
          </cell>
          <cell r="EF64" t="str">
            <v>0</v>
          </cell>
          <cell r="EG64" t="str">
            <v>0</v>
          </cell>
          <cell r="EH64" t="str">
            <v>0</v>
          </cell>
          <cell r="EI64" t="str">
            <v>0</v>
          </cell>
          <cell r="EJ64" t="str">
            <v>0</v>
          </cell>
          <cell r="EL64" t="str">
            <v>0</v>
          </cell>
          <cell r="EM64" t="str">
            <v>0</v>
          </cell>
          <cell r="EN64" t="str">
            <v>0</v>
          </cell>
          <cell r="EO64" t="str">
            <v>0</v>
          </cell>
          <cell r="EP64" t="str">
            <v>0</v>
          </cell>
          <cell r="EQ64" t="str">
            <v>0</v>
          </cell>
          <cell r="ER64" t="str">
            <v>0</v>
          </cell>
          <cell r="ES64" t="str">
            <v>0</v>
          </cell>
          <cell r="ET64" t="str">
            <v>0</v>
          </cell>
          <cell r="EU64" t="str">
            <v>0</v>
          </cell>
          <cell r="EV64" t="str">
            <v>0</v>
          </cell>
          <cell r="EW64" t="str">
            <v>0</v>
          </cell>
          <cell r="EX64" t="str">
            <v>0</v>
          </cell>
          <cell r="EZ64" t="str">
            <v>0</v>
          </cell>
          <cell r="FA64" t="str">
            <v>0</v>
          </cell>
          <cell r="FB64" t="str">
            <v>0</v>
          </cell>
          <cell r="FC64" t="str">
            <v>0</v>
          </cell>
          <cell r="FD64" t="str">
            <v>0</v>
          </cell>
          <cell r="FE64" t="str">
            <v>0</v>
          </cell>
          <cell r="FF64" t="str">
            <v>0</v>
          </cell>
          <cell r="FG64" t="str">
            <v>0</v>
          </cell>
          <cell r="FH64" t="str">
            <v>0</v>
          </cell>
          <cell r="FI64" t="str">
            <v>0</v>
          </cell>
          <cell r="FJ64" t="str">
            <v>0</v>
          </cell>
          <cell r="FK64" t="str">
            <v>0</v>
          </cell>
          <cell r="FL64" t="str">
            <v>0</v>
          </cell>
          <cell r="FN64" t="str">
            <v>0</v>
          </cell>
          <cell r="FO64" t="str">
            <v>0</v>
          </cell>
          <cell r="FP64" t="str">
            <v>0</v>
          </cell>
          <cell r="FQ64" t="str">
            <v>0</v>
          </cell>
          <cell r="FR64" t="str">
            <v>0</v>
          </cell>
          <cell r="FS64" t="str">
            <v>0</v>
          </cell>
          <cell r="FT64" t="str">
            <v>0</v>
          </cell>
          <cell r="FU64" t="str">
            <v>0</v>
          </cell>
          <cell r="FV64" t="str">
            <v>0</v>
          </cell>
          <cell r="FW64" t="str">
            <v>0</v>
          </cell>
          <cell r="FX64" t="str">
            <v>0</v>
          </cell>
          <cell r="FY64" t="str">
            <v>0</v>
          </cell>
          <cell r="FZ64" t="str">
            <v>0</v>
          </cell>
          <cell r="GB64" t="str">
            <v>0</v>
          </cell>
          <cell r="GC64" t="str">
            <v>0</v>
          </cell>
          <cell r="GD64" t="str">
            <v>0</v>
          </cell>
          <cell r="GE64" t="str">
            <v>0</v>
          </cell>
          <cell r="GF64" t="str">
            <v>0</v>
          </cell>
          <cell r="GG64" t="str">
            <v>0</v>
          </cell>
          <cell r="GH64" t="str">
            <v>0</v>
          </cell>
          <cell r="GI64" t="str">
            <v>0</v>
          </cell>
          <cell r="GJ64" t="str">
            <v>0</v>
          </cell>
          <cell r="GK64" t="str">
            <v>0</v>
          </cell>
          <cell r="GL64" t="str">
            <v>0</v>
          </cell>
          <cell r="GM64" t="str">
            <v>0</v>
          </cell>
          <cell r="GN64" t="str">
            <v>0</v>
          </cell>
        </row>
        <row r="65">
          <cell r="A65" t="str">
            <v>Miscellaneous amortization - Misc General Expens 4250-07590</v>
          </cell>
          <cell r="B65" t="str">
            <v>0</v>
          </cell>
          <cell r="C65" t="str">
            <v>0</v>
          </cell>
          <cell r="D65" t="str">
            <v>0</v>
          </cell>
          <cell r="E65" t="str">
            <v>0</v>
          </cell>
          <cell r="F65" t="str">
            <v>0</v>
          </cell>
          <cell r="G65" t="str">
            <v>0</v>
          </cell>
          <cell r="H65" t="str">
            <v>0</v>
          </cell>
          <cell r="I65" t="str">
            <v>0</v>
          </cell>
          <cell r="J65" t="str">
            <v>0</v>
          </cell>
          <cell r="K65" t="str">
            <v>0</v>
          </cell>
          <cell r="L65" t="str">
            <v>0</v>
          </cell>
          <cell r="M65" t="str">
            <v>0</v>
          </cell>
          <cell r="N65" t="str">
            <v>0</v>
          </cell>
          <cell r="P65" t="str">
            <v>0</v>
          </cell>
          <cell r="Q65" t="str">
            <v>0</v>
          </cell>
          <cell r="R65" t="str">
            <v>0</v>
          </cell>
          <cell r="S65" t="str">
            <v>0</v>
          </cell>
          <cell r="T65" t="str">
            <v>0</v>
          </cell>
          <cell r="U65" t="str">
            <v>0</v>
          </cell>
          <cell r="V65" t="str">
            <v>0</v>
          </cell>
          <cell r="W65" t="str">
            <v>0</v>
          </cell>
          <cell r="X65" t="str">
            <v>0</v>
          </cell>
          <cell r="Y65" t="str">
            <v>0</v>
          </cell>
          <cell r="Z65" t="str">
            <v>0</v>
          </cell>
          <cell r="AA65" t="str">
            <v>0</v>
          </cell>
          <cell r="AB65" t="str">
            <v>0</v>
          </cell>
          <cell r="AD65" t="str">
            <v>0</v>
          </cell>
          <cell r="AE65" t="str">
            <v>0</v>
          </cell>
          <cell r="AF65" t="str">
            <v>0</v>
          </cell>
          <cell r="AG65" t="str">
            <v>0</v>
          </cell>
          <cell r="AH65" t="str">
            <v>0</v>
          </cell>
          <cell r="AI65" t="str">
            <v>0</v>
          </cell>
          <cell r="AJ65" t="str">
            <v>0</v>
          </cell>
          <cell r="AK65" t="str">
            <v>0</v>
          </cell>
          <cell r="AL65" t="str">
            <v>0</v>
          </cell>
          <cell r="AM65" t="str">
            <v>0</v>
          </cell>
          <cell r="AN65" t="str">
            <v>0</v>
          </cell>
          <cell r="AO65" t="str">
            <v>0</v>
          </cell>
          <cell r="AP65" t="str">
            <v>0</v>
          </cell>
          <cell r="AR65" t="str">
            <v>0</v>
          </cell>
          <cell r="AS65" t="str">
            <v>0</v>
          </cell>
          <cell r="AT65" t="str">
            <v>0</v>
          </cell>
          <cell r="AU65" t="str">
            <v>0</v>
          </cell>
          <cell r="AV65" t="str">
            <v>0</v>
          </cell>
          <cell r="AW65" t="str">
            <v>0</v>
          </cell>
          <cell r="AX65" t="str">
            <v>0</v>
          </cell>
          <cell r="AY65" t="str">
            <v>0</v>
          </cell>
          <cell r="AZ65" t="str">
            <v>0</v>
          </cell>
          <cell r="BA65" t="str">
            <v>0</v>
          </cell>
          <cell r="BB65" t="str">
            <v>0</v>
          </cell>
          <cell r="BC65" t="str">
            <v>0</v>
          </cell>
          <cell r="BD65" t="str">
            <v>0</v>
          </cell>
          <cell r="BF65" t="str">
            <v>0</v>
          </cell>
          <cell r="BG65" t="str">
            <v>0</v>
          </cell>
          <cell r="BH65" t="str">
            <v>0</v>
          </cell>
          <cell r="BI65" t="str">
            <v>0</v>
          </cell>
          <cell r="BJ65" t="str">
            <v>0</v>
          </cell>
          <cell r="BK65" t="str">
            <v>0</v>
          </cell>
          <cell r="BL65" t="str">
            <v>0</v>
          </cell>
          <cell r="BM65" t="str">
            <v>0</v>
          </cell>
          <cell r="BN65" t="str">
            <v>0</v>
          </cell>
          <cell r="BO65" t="str">
            <v>0</v>
          </cell>
          <cell r="BP65" t="str">
            <v>0</v>
          </cell>
          <cell r="BQ65" t="str">
            <v>0</v>
          </cell>
          <cell r="BR65" t="str">
            <v>0</v>
          </cell>
          <cell r="BT65" t="str">
            <v>0</v>
          </cell>
          <cell r="BU65" t="str">
            <v>0</v>
          </cell>
          <cell r="BV65" t="str">
            <v>0</v>
          </cell>
          <cell r="BW65" t="str">
            <v>0</v>
          </cell>
          <cell r="BX65" t="str">
            <v>0</v>
          </cell>
          <cell r="BY65" t="str">
            <v>0</v>
          </cell>
          <cell r="BZ65" t="str">
            <v>0</v>
          </cell>
          <cell r="CA65" t="str">
            <v>0</v>
          </cell>
          <cell r="CB65" t="str">
            <v>0</v>
          </cell>
          <cell r="CC65" t="str">
            <v>0</v>
          </cell>
          <cell r="CD65" t="str">
            <v>0</v>
          </cell>
          <cell r="CE65" t="str">
            <v>0</v>
          </cell>
          <cell r="CF65" t="str">
            <v>0</v>
          </cell>
          <cell r="CH65" t="str">
            <v>0</v>
          </cell>
          <cell r="CI65" t="str">
            <v>0</v>
          </cell>
          <cell r="CJ65" t="str">
            <v>0</v>
          </cell>
          <cell r="CK65" t="str">
            <v>0</v>
          </cell>
          <cell r="CL65" t="str">
            <v>0</v>
          </cell>
          <cell r="CM65" t="str">
            <v>0</v>
          </cell>
          <cell r="CN65" t="str">
            <v>0</v>
          </cell>
          <cell r="CO65" t="str">
            <v>0</v>
          </cell>
          <cell r="CP65" t="str">
            <v>0</v>
          </cell>
          <cell r="CQ65" t="str">
            <v>0</v>
          </cell>
          <cell r="CR65" t="str">
            <v>0</v>
          </cell>
          <cell r="CS65" t="str">
            <v>0</v>
          </cell>
          <cell r="CT65" t="str">
            <v>0</v>
          </cell>
          <cell r="CV65" t="str">
            <v>0</v>
          </cell>
          <cell r="CW65" t="str">
            <v>0</v>
          </cell>
          <cell r="CX65" t="str">
            <v>0</v>
          </cell>
          <cell r="CY65" t="str">
            <v>0</v>
          </cell>
          <cell r="CZ65" t="str">
            <v>0</v>
          </cell>
          <cell r="DA65" t="str">
            <v>0</v>
          </cell>
          <cell r="DB65" t="str">
            <v>0</v>
          </cell>
          <cell r="DC65" t="str">
            <v>0</v>
          </cell>
          <cell r="DD65" t="str">
            <v>0</v>
          </cell>
          <cell r="DE65" t="str">
            <v>0</v>
          </cell>
          <cell r="DF65" t="str">
            <v>0</v>
          </cell>
          <cell r="DG65" t="str">
            <v>0</v>
          </cell>
          <cell r="DH65" t="str">
            <v>0</v>
          </cell>
          <cell r="DJ65" t="str">
            <v>0</v>
          </cell>
          <cell r="DK65" t="str">
            <v>0</v>
          </cell>
          <cell r="DL65" t="str">
            <v>0</v>
          </cell>
          <cell r="DM65" t="str">
            <v>0</v>
          </cell>
          <cell r="DN65" t="str">
            <v>0</v>
          </cell>
          <cell r="DO65" t="str">
            <v>0</v>
          </cell>
          <cell r="DP65" t="str">
            <v>0</v>
          </cell>
          <cell r="DQ65" t="str">
            <v>0</v>
          </cell>
          <cell r="DR65" t="str">
            <v>0</v>
          </cell>
          <cell r="DS65" t="str">
            <v>0</v>
          </cell>
          <cell r="DT65" t="str">
            <v>0</v>
          </cell>
          <cell r="DU65" t="str">
            <v>0</v>
          </cell>
          <cell r="DV65" t="str">
            <v>0</v>
          </cell>
          <cell r="DX65" t="str">
            <v>0</v>
          </cell>
          <cell r="DY65" t="str">
            <v>0</v>
          </cell>
          <cell r="DZ65" t="str">
            <v>0</v>
          </cell>
          <cell r="EA65" t="str">
            <v>0</v>
          </cell>
          <cell r="EB65" t="str">
            <v>0</v>
          </cell>
          <cell r="EC65" t="str">
            <v>0</v>
          </cell>
          <cell r="ED65" t="str">
            <v>0</v>
          </cell>
          <cell r="EE65" t="str">
            <v>0</v>
          </cell>
          <cell r="EF65" t="str">
            <v>0</v>
          </cell>
          <cell r="EG65" t="str">
            <v>0</v>
          </cell>
          <cell r="EH65" t="str">
            <v>0</v>
          </cell>
          <cell r="EI65" t="str">
            <v>0</v>
          </cell>
          <cell r="EJ65" t="str">
            <v>0</v>
          </cell>
          <cell r="EL65" t="str">
            <v>0</v>
          </cell>
          <cell r="EM65" t="str">
            <v>0</v>
          </cell>
          <cell r="EN65" t="str">
            <v>0</v>
          </cell>
          <cell r="EO65" t="str">
            <v>0</v>
          </cell>
          <cell r="EP65" t="str">
            <v>0</v>
          </cell>
          <cell r="EQ65" t="str">
            <v>0</v>
          </cell>
          <cell r="ER65" t="str">
            <v>0</v>
          </cell>
          <cell r="ES65" t="str">
            <v>0</v>
          </cell>
          <cell r="ET65" t="str">
            <v>0</v>
          </cell>
          <cell r="EU65" t="str">
            <v>0</v>
          </cell>
          <cell r="EV65" t="str">
            <v>0</v>
          </cell>
          <cell r="EW65" t="str">
            <v>0</v>
          </cell>
          <cell r="EX65" t="str">
            <v>0</v>
          </cell>
          <cell r="EZ65" t="str">
            <v>0</v>
          </cell>
          <cell r="FA65" t="str">
            <v>0</v>
          </cell>
          <cell r="FB65" t="str">
            <v>0</v>
          </cell>
          <cell r="FC65" t="str">
            <v>0</v>
          </cell>
          <cell r="FD65" t="str">
            <v>0</v>
          </cell>
          <cell r="FE65" t="str">
            <v>0</v>
          </cell>
          <cell r="FF65" t="str">
            <v>0</v>
          </cell>
          <cell r="FG65" t="str">
            <v>0</v>
          </cell>
          <cell r="FH65" t="str">
            <v>0</v>
          </cell>
          <cell r="FI65" t="str">
            <v>0</v>
          </cell>
          <cell r="FJ65" t="str">
            <v>0</v>
          </cell>
          <cell r="FK65" t="str">
            <v>0</v>
          </cell>
          <cell r="FL65" t="str">
            <v>0</v>
          </cell>
          <cell r="FN65" t="str">
            <v>0</v>
          </cell>
          <cell r="FO65" t="str">
            <v>0</v>
          </cell>
          <cell r="FP65" t="str">
            <v>0</v>
          </cell>
          <cell r="FQ65" t="str">
            <v>0</v>
          </cell>
          <cell r="FR65" t="str">
            <v>0</v>
          </cell>
          <cell r="FS65" t="str">
            <v>0</v>
          </cell>
          <cell r="FT65" t="str">
            <v>0</v>
          </cell>
          <cell r="FU65" t="str">
            <v>0</v>
          </cell>
          <cell r="FV65" t="str">
            <v>0</v>
          </cell>
          <cell r="FW65" t="str">
            <v>0</v>
          </cell>
          <cell r="FX65" t="str">
            <v>0</v>
          </cell>
          <cell r="FY65" t="str">
            <v>0</v>
          </cell>
          <cell r="FZ65" t="str">
            <v>0</v>
          </cell>
          <cell r="GB65" t="str">
            <v>0</v>
          </cell>
          <cell r="GC65" t="str">
            <v>0</v>
          </cell>
          <cell r="GD65" t="str">
            <v>0</v>
          </cell>
          <cell r="GE65" t="str">
            <v>0</v>
          </cell>
          <cell r="GF65" t="str">
            <v>0</v>
          </cell>
          <cell r="GG65" t="str">
            <v>0</v>
          </cell>
          <cell r="GH65" t="str">
            <v>0</v>
          </cell>
          <cell r="GI65" t="str">
            <v>0</v>
          </cell>
          <cell r="GJ65" t="str">
            <v>0</v>
          </cell>
          <cell r="GK65" t="str">
            <v>0</v>
          </cell>
          <cell r="GL65" t="str">
            <v>0</v>
          </cell>
          <cell r="GM65" t="str">
            <v>0</v>
          </cell>
          <cell r="GN65" t="str">
            <v>0</v>
          </cell>
        </row>
        <row r="66">
          <cell r="A66" t="str">
            <v>Total Depreciation&amp;Amortization</v>
          </cell>
          <cell r="B66">
            <v>12333340.09</v>
          </cell>
          <cell r="C66">
            <v>1024204.06</v>
          </cell>
          <cell r="D66">
            <v>1024558.59</v>
          </cell>
          <cell r="E66">
            <v>1024948.56</v>
          </cell>
          <cell r="F66">
            <v>1025381.87</v>
          </cell>
          <cell r="G66">
            <v>1025869.34</v>
          </cell>
          <cell r="H66">
            <v>1026426.45</v>
          </cell>
          <cell r="I66">
            <v>1027076.4</v>
          </cell>
          <cell r="J66">
            <v>1027856.36</v>
          </cell>
          <cell r="K66">
            <v>1028831.3</v>
          </cell>
          <cell r="L66">
            <v>1030131.22</v>
          </cell>
          <cell r="M66">
            <v>1035980.85</v>
          </cell>
          <cell r="N66">
            <v>1032075.09</v>
          </cell>
          <cell r="P66">
            <v>1793160.16</v>
          </cell>
          <cell r="Q66">
            <v>148950.47</v>
          </cell>
          <cell r="R66">
            <v>148998.01</v>
          </cell>
          <cell r="S66">
            <v>149050.31</v>
          </cell>
          <cell r="T66">
            <v>149108.41</v>
          </cell>
          <cell r="U66">
            <v>149173.78</v>
          </cell>
          <cell r="V66">
            <v>149248.49</v>
          </cell>
          <cell r="W66">
            <v>149335.65</v>
          </cell>
          <cell r="X66">
            <v>149440.24</v>
          </cell>
          <cell r="Y66">
            <v>149570.98000000001</v>
          </cell>
          <cell r="Z66">
            <v>149745.29999999999</v>
          </cell>
          <cell r="AA66">
            <v>150529.74</v>
          </cell>
          <cell r="AB66">
            <v>150008.78</v>
          </cell>
          <cell r="AD66">
            <v>11037187.560000001</v>
          </cell>
          <cell r="AE66">
            <v>917129.97</v>
          </cell>
          <cell r="AF66">
            <v>917391.34</v>
          </cell>
          <cell r="AG66">
            <v>917678.85</v>
          </cell>
          <cell r="AH66">
            <v>917998.3</v>
          </cell>
          <cell r="AI66">
            <v>918357.69</v>
          </cell>
          <cell r="AJ66">
            <v>918768.41</v>
          </cell>
          <cell r="AK66">
            <v>919247.59</v>
          </cell>
          <cell r="AL66">
            <v>919822.61</v>
          </cell>
          <cell r="AM66">
            <v>920541.38</v>
          </cell>
          <cell r="AN66">
            <v>921499.75</v>
          </cell>
          <cell r="AO66">
            <v>925812.38</v>
          </cell>
          <cell r="AP66">
            <v>922939.29</v>
          </cell>
          <cell r="AR66">
            <v>3051216.21</v>
          </cell>
          <cell r="AS66">
            <v>252912.66</v>
          </cell>
          <cell r="AT66">
            <v>253047.08000000002</v>
          </cell>
          <cell r="AU66">
            <v>253194.95</v>
          </cell>
          <cell r="AV66">
            <v>253359.24</v>
          </cell>
          <cell r="AW66">
            <v>253544.08000000002</v>
          </cell>
          <cell r="AX66">
            <v>253755.31</v>
          </cell>
          <cell r="AY66">
            <v>254001.76</v>
          </cell>
          <cell r="AZ66">
            <v>254297.49</v>
          </cell>
          <cell r="BA66">
            <v>254667.16</v>
          </cell>
          <cell r="BB66">
            <v>255160.05</v>
          </cell>
          <cell r="BC66">
            <v>257378.05</v>
          </cell>
          <cell r="BD66">
            <v>255898.38</v>
          </cell>
          <cell r="BF66">
            <v>2198027.98</v>
          </cell>
          <cell r="BG66">
            <v>182173.46</v>
          </cell>
          <cell r="BH66">
            <v>182272.2</v>
          </cell>
          <cell r="BI66">
            <v>182380.82</v>
          </cell>
          <cell r="BJ66">
            <v>182501.5</v>
          </cell>
          <cell r="BK66">
            <v>182637.26</v>
          </cell>
          <cell r="BL66">
            <v>182792.41999999998</v>
          </cell>
          <cell r="BM66">
            <v>182973.45</v>
          </cell>
          <cell r="BN66">
            <v>183190.66999999998</v>
          </cell>
          <cell r="BO66">
            <v>183462.2</v>
          </cell>
          <cell r="BP66">
            <v>183824.25</v>
          </cell>
          <cell r="BQ66">
            <v>185453.44</v>
          </cell>
          <cell r="BR66">
            <v>184366.31</v>
          </cell>
          <cell r="BT66">
            <v>698420.49</v>
          </cell>
          <cell r="BU66">
            <v>58081.25</v>
          </cell>
          <cell r="BV66">
            <v>58093.24</v>
          </cell>
          <cell r="BW66">
            <v>58106.43</v>
          </cell>
          <cell r="BX66">
            <v>58121.08</v>
          </cell>
          <cell r="BY66">
            <v>58137.56</v>
          </cell>
          <cell r="BZ66">
            <v>58156.4</v>
          </cell>
          <cell r="CA66">
            <v>58178.37</v>
          </cell>
          <cell r="CB66">
            <v>58204.75</v>
          </cell>
          <cell r="CC66">
            <v>58237.71</v>
          </cell>
          <cell r="CD66">
            <v>58281.66</v>
          </cell>
          <cell r="CE66">
            <v>58479.45</v>
          </cell>
          <cell r="CF66">
            <v>58342.59</v>
          </cell>
          <cell r="CH66">
            <v>3353497.08</v>
          </cell>
          <cell r="CI66">
            <v>278415.27</v>
          </cell>
          <cell r="CJ66">
            <v>278518.67</v>
          </cell>
          <cell r="CK66">
            <v>278632.42</v>
          </cell>
          <cell r="CL66">
            <v>278758.78999999998</v>
          </cell>
          <cell r="CM66">
            <v>278900.96999999997</v>
          </cell>
          <cell r="CN66">
            <v>279063.46999999997</v>
          </cell>
          <cell r="CO66">
            <v>279253.03999999998</v>
          </cell>
          <cell r="CP66">
            <v>279480.53000000003</v>
          </cell>
          <cell r="CQ66">
            <v>279764.89</v>
          </cell>
          <cell r="CR66">
            <v>280144.05</v>
          </cell>
          <cell r="CS66">
            <v>281850.21000000002</v>
          </cell>
          <cell r="CT66">
            <v>280714.77</v>
          </cell>
          <cell r="CV66">
            <v>753.41</v>
          </cell>
          <cell r="CW66">
            <v>58.1</v>
          </cell>
          <cell r="CX66">
            <v>58.57</v>
          </cell>
          <cell r="CY66">
            <v>59.08</v>
          </cell>
          <cell r="CZ66">
            <v>59.65</v>
          </cell>
          <cell r="DA66">
            <v>60.28</v>
          </cell>
          <cell r="DB66">
            <v>61.01</v>
          </cell>
          <cell r="DC66">
            <v>61.87</v>
          </cell>
          <cell r="DD66">
            <v>62.89</v>
          </cell>
          <cell r="DE66">
            <v>64.16</v>
          </cell>
          <cell r="DF66">
            <v>65.86</v>
          </cell>
          <cell r="DG66">
            <v>73.52</v>
          </cell>
          <cell r="DH66">
            <v>68.42</v>
          </cell>
          <cell r="DJ66">
            <v>34465602.979999997</v>
          </cell>
          <cell r="DK66">
            <v>2861925.24</v>
          </cell>
          <cell r="DL66">
            <v>2862937.7</v>
          </cell>
          <cell r="DM66">
            <v>2864051.42</v>
          </cell>
          <cell r="DN66">
            <v>2865288.84</v>
          </cell>
          <cell r="DO66">
            <v>2866680.96</v>
          </cell>
          <cell r="DP66">
            <v>2868271.96</v>
          </cell>
          <cell r="DQ66">
            <v>2870128.13</v>
          </cell>
          <cell r="DR66">
            <v>2872355.54</v>
          </cell>
          <cell r="DS66">
            <v>2875139.7800000003</v>
          </cell>
          <cell r="DT66">
            <v>2878852.14</v>
          </cell>
          <cell r="DU66">
            <v>2895557.64</v>
          </cell>
          <cell r="DV66">
            <v>2884413.63</v>
          </cell>
          <cell r="DX66">
            <v>5935750.2400000002</v>
          </cell>
          <cell r="DY66">
            <v>538134.85</v>
          </cell>
          <cell r="DZ66">
            <v>493503.83</v>
          </cell>
          <cell r="EA66">
            <v>491937</v>
          </cell>
          <cell r="EB66">
            <v>479694.86</v>
          </cell>
          <cell r="EC66">
            <v>471923.57</v>
          </cell>
          <cell r="ED66">
            <v>479265.96</v>
          </cell>
          <cell r="EE66">
            <v>487037.25</v>
          </cell>
          <cell r="EF66">
            <v>479344.6</v>
          </cell>
          <cell r="EG66">
            <v>482981.03</v>
          </cell>
          <cell r="EH66">
            <v>485341.61</v>
          </cell>
          <cell r="EI66">
            <v>498566.21</v>
          </cell>
          <cell r="EJ66">
            <v>548019.47</v>
          </cell>
          <cell r="EL66">
            <v>9162343.2300000004</v>
          </cell>
          <cell r="EM66">
            <v>799532.29</v>
          </cell>
          <cell r="EN66">
            <v>748491.28</v>
          </cell>
          <cell r="EO66">
            <v>748211.98</v>
          </cell>
          <cell r="EP66">
            <v>748978.65</v>
          </cell>
          <cell r="EQ66">
            <v>746359.52</v>
          </cell>
          <cell r="ER66">
            <v>750767.95</v>
          </cell>
          <cell r="ES66">
            <v>754511.44</v>
          </cell>
          <cell r="ET66">
            <v>748721.84</v>
          </cell>
          <cell r="EU66">
            <v>749487.58</v>
          </cell>
          <cell r="EV66">
            <v>755030.58</v>
          </cell>
          <cell r="EW66">
            <v>762956.05</v>
          </cell>
          <cell r="EX66">
            <v>849294.07000000007</v>
          </cell>
          <cell r="EZ66">
            <v>32217.23</v>
          </cell>
          <cell r="FA66">
            <v>2593.37</v>
          </cell>
          <cell r="FB66">
            <v>2602.44</v>
          </cell>
          <cell r="FC66">
            <v>2612.41</v>
          </cell>
          <cell r="FD66">
            <v>2623.48</v>
          </cell>
          <cell r="FE66">
            <v>2635.95</v>
          </cell>
          <cell r="FF66">
            <v>2650.19</v>
          </cell>
          <cell r="FG66">
            <v>2666.81</v>
          </cell>
          <cell r="FH66">
            <v>2686.75</v>
          </cell>
          <cell r="FI66">
            <v>2711.68</v>
          </cell>
          <cell r="FJ66">
            <v>2744.91</v>
          </cell>
          <cell r="FK66">
            <v>2894.47</v>
          </cell>
          <cell r="FL66">
            <v>2794.77</v>
          </cell>
          <cell r="FN66">
            <v>0</v>
          </cell>
          <cell r="FO66">
            <v>0</v>
          </cell>
          <cell r="FP66">
            <v>0</v>
          </cell>
          <cell r="FQ66">
            <v>0</v>
          </cell>
          <cell r="FR66">
            <v>0</v>
          </cell>
          <cell r="FS66">
            <v>0</v>
          </cell>
          <cell r="FT66">
            <v>0</v>
          </cell>
          <cell r="FU66">
            <v>0</v>
          </cell>
          <cell r="FV66">
            <v>0</v>
          </cell>
          <cell r="FW66">
            <v>0</v>
          </cell>
          <cell r="FX66">
            <v>0</v>
          </cell>
          <cell r="FY66">
            <v>0</v>
          </cell>
          <cell r="FZ66">
            <v>0</v>
          </cell>
          <cell r="GB66">
            <v>15130310.699999999</v>
          </cell>
          <cell r="GC66">
            <v>1340260.51</v>
          </cell>
          <cell r="GD66">
            <v>1244597.55</v>
          </cell>
          <cell r="GE66">
            <v>1242761.3900000001</v>
          </cell>
          <cell r="GF66">
            <v>1231296.99</v>
          </cell>
          <cell r="GG66">
            <v>1220919.04</v>
          </cell>
          <cell r="GH66">
            <v>1232684.1000000001</v>
          </cell>
          <cell r="GI66">
            <v>1244215.5</v>
          </cell>
          <cell r="GJ66">
            <v>1230753.19</v>
          </cell>
          <cell r="GK66">
            <v>1235180.29</v>
          </cell>
          <cell r="GL66">
            <v>1243117.1000000001</v>
          </cell>
          <cell r="GM66">
            <v>1264416.73</v>
          </cell>
          <cell r="GN66">
            <v>1400108.31</v>
          </cell>
        </row>
        <row r="67">
          <cell r="A67" t="str">
            <v>Depreciation and Amortization</v>
          </cell>
          <cell r="B67">
            <v>12333340.09</v>
          </cell>
          <cell r="C67">
            <v>1024204.06</v>
          </cell>
          <cell r="D67">
            <v>1024558.59</v>
          </cell>
          <cell r="E67">
            <v>1024948.56</v>
          </cell>
          <cell r="F67">
            <v>1025381.87</v>
          </cell>
          <cell r="G67">
            <v>1025869.34</v>
          </cell>
          <cell r="H67">
            <v>1026426.45</v>
          </cell>
          <cell r="I67">
            <v>1027076.4</v>
          </cell>
          <cell r="J67">
            <v>1027856.36</v>
          </cell>
          <cell r="K67">
            <v>1028831.3</v>
          </cell>
          <cell r="L67">
            <v>1030131.22</v>
          </cell>
          <cell r="M67">
            <v>1035980.85</v>
          </cell>
          <cell r="N67">
            <v>1032075.09</v>
          </cell>
          <cell r="P67">
            <v>1793160.16</v>
          </cell>
          <cell r="Q67">
            <v>148950.47</v>
          </cell>
          <cell r="R67">
            <v>148998.01</v>
          </cell>
          <cell r="S67">
            <v>149050.31</v>
          </cell>
          <cell r="T67">
            <v>149108.41</v>
          </cell>
          <cell r="U67">
            <v>149173.78</v>
          </cell>
          <cell r="V67">
            <v>149248.49</v>
          </cell>
          <cell r="W67">
            <v>149335.65</v>
          </cell>
          <cell r="X67">
            <v>149440.24</v>
          </cell>
          <cell r="Y67">
            <v>149570.98000000001</v>
          </cell>
          <cell r="Z67">
            <v>149745.29999999999</v>
          </cell>
          <cell r="AA67">
            <v>150529.74</v>
          </cell>
          <cell r="AB67">
            <v>150008.78</v>
          </cell>
          <cell r="AD67">
            <v>11037187.560000001</v>
          </cell>
          <cell r="AE67">
            <v>917129.97</v>
          </cell>
          <cell r="AF67">
            <v>917391.34</v>
          </cell>
          <cell r="AG67">
            <v>917678.85</v>
          </cell>
          <cell r="AH67">
            <v>917998.3</v>
          </cell>
          <cell r="AI67">
            <v>918357.69</v>
          </cell>
          <cell r="AJ67">
            <v>918768.41</v>
          </cell>
          <cell r="AK67">
            <v>919247.59</v>
          </cell>
          <cell r="AL67">
            <v>919822.61</v>
          </cell>
          <cell r="AM67">
            <v>920541.38</v>
          </cell>
          <cell r="AN67">
            <v>921499.75</v>
          </cell>
          <cell r="AO67">
            <v>925812.38</v>
          </cell>
          <cell r="AP67">
            <v>922939.29</v>
          </cell>
          <cell r="AR67">
            <v>3051216.21</v>
          </cell>
          <cell r="AS67">
            <v>252912.66</v>
          </cell>
          <cell r="AT67">
            <v>253047.08</v>
          </cell>
          <cell r="AU67">
            <v>253194.95</v>
          </cell>
          <cell r="AV67">
            <v>253359.24</v>
          </cell>
          <cell r="AW67">
            <v>253544.08</v>
          </cell>
          <cell r="AX67">
            <v>253755.31</v>
          </cell>
          <cell r="AY67">
            <v>254001.76</v>
          </cell>
          <cell r="AZ67">
            <v>254297.49</v>
          </cell>
          <cell r="BA67">
            <v>254667.16</v>
          </cell>
          <cell r="BB67">
            <v>255160.05</v>
          </cell>
          <cell r="BC67">
            <v>257378.05</v>
          </cell>
          <cell r="BD67">
            <v>255898.38</v>
          </cell>
          <cell r="BF67">
            <v>2198027.98</v>
          </cell>
          <cell r="BG67">
            <v>182173.46</v>
          </cell>
          <cell r="BH67">
            <v>182272.2</v>
          </cell>
          <cell r="BI67">
            <v>182380.82</v>
          </cell>
          <cell r="BJ67">
            <v>182501.5</v>
          </cell>
          <cell r="BK67">
            <v>182637.26</v>
          </cell>
          <cell r="BL67">
            <v>182792.42</v>
          </cell>
          <cell r="BM67">
            <v>182973.45</v>
          </cell>
          <cell r="BN67">
            <v>183190.67</v>
          </cell>
          <cell r="BO67">
            <v>183462.2</v>
          </cell>
          <cell r="BP67">
            <v>183824.25</v>
          </cell>
          <cell r="BQ67">
            <v>185453.44</v>
          </cell>
          <cell r="BR67">
            <v>184366.31</v>
          </cell>
          <cell r="BT67">
            <v>698420.49</v>
          </cell>
          <cell r="BU67">
            <v>58081.25</v>
          </cell>
          <cell r="BV67">
            <v>58093.24</v>
          </cell>
          <cell r="BW67">
            <v>58106.43</v>
          </cell>
          <cell r="BX67">
            <v>58121.08</v>
          </cell>
          <cell r="BY67">
            <v>58137.56</v>
          </cell>
          <cell r="BZ67">
            <v>58156.4</v>
          </cell>
          <cell r="CA67">
            <v>58178.37</v>
          </cell>
          <cell r="CB67">
            <v>58204.75</v>
          </cell>
          <cell r="CC67">
            <v>58237.71</v>
          </cell>
          <cell r="CD67">
            <v>58281.66</v>
          </cell>
          <cell r="CE67">
            <v>58479.45</v>
          </cell>
          <cell r="CF67">
            <v>58342.59</v>
          </cell>
          <cell r="CH67">
            <v>3353497.08</v>
          </cell>
          <cell r="CI67">
            <v>278415.27</v>
          </cell>
          <cell r="CJ67">
            <v>278518.67</v>
          </cell>
          <cell r="CK67">
            <v>278632.42</v>
          </cell>
          <cell r="CL67">
            <v>278758.78999999998</v>
          </cell>
          <cell r="CM67">
            <v>278900.96999999997</v>
          </cell>
          <cell r="CN67">
            <v>279063.46999999997</v>
          </cell>
          <cell r="CO67">
            <v>279253.03999999998</v>
          </cell>
          <cell r="CP67">
            <v>279480.53000000003</v>
          </cell>
          <cell r="CQ67">
            <v>279764.89</v>
          </cell>
          <cell r="CR67">
            <v>280144.05</v>
          </cell>
          <cell r="CS67">
            <v>281850.21000000002</v>
          </cell>
          <cell r="CT67">
            <v>280714.77</v>
          </cell>
          <cell r="CV67">
            <v>753.41</v>
          </cell>
          <cell r="CW67">
            <v>58.1</v>
          </cell>
          <cell r="CX67">
            <v>58.57</v>
          </cell>
          <cell r="CY67">
            <v>59.08</v>
          </cell>
          <cell r="CZ67">
            <v>59.65</v>
          </cell>
          <cell r="DA67">
            <v>60.28</v>
          </cell>
          <cell r="DB67">
            <v>61.01</v>
          </cell>
          <cell r="DC67">
            <v>61.87</v>
          </cell>
          <cell r="DD67">
            <v>62.89</v>
          </cell>
          <cell r="DE67">
            <v>64.16</v>
          </cell>
          <cell r="DF67">
            <v>65.86</v>
          </cell>
          <cell r="DG67">
            <v>73.52</v>
          </cell>
          <cell r="DH67">
            <v>68.42</v>
          </cell>
          <cell r="DJ67">
            <v>34465602.980000004</v>
          </cell>
          <cell r="DK67">
            <v>2861925.24</v>
          </cell>
          <cell r="DL67">
            <v>2862937.7</v>
          </cell>
          <cell r="DM67">
            <v>2864051.42</v>
          </cell>
          <cell r="DN67">
            <v>2865288.84</v>
          </cell>
          <cell r="DO67">
            <v>2866680.96</v>
          </cell>
          <cell r="DP67">
            <v>2868271.96</v>
          </cell>
          <cell r="DQ67">
            <v>2870128.13</v>
          </cell>
          <cell r="DR67">
            <v>2872355.54</v>
          </cell>
          <cell r="DS67">
            <v>2875139.78</v>
          </cell>
          <cell r="DT67">
            <v>2878852.14</v>
          </cell>
          <cell r="DU67">
            <v>2895557.64</v>
          </cell>
          <cell r="DV67">
            <v>2884413.63</v>
          </cell>
          <cell r="DX67">
            <v>5935750.2399999993</v>
          </cell>
          <cell r="DY67">
            <v>538134.85</v>
          </cell>
          <cell r="DZ67">
            <v>493503.83</v>
          </cell>
          <cell r="EA67">
            <v>491937</v>
          </cell>
          <cell r="EB67">
            <v>479694.86</v>
          </cell>
          <cell r="EC67">
            <v>471923.57</v>
          </cell>
          <cell r="ED67">
            <v>479265.96</v>
          </cell>
          <cell r="EE67">
            <v>487037.25</v>
          </cell>
          <cell r="EF67">
            <v>479344.6</v>
          </cell>
          <cell r="EG67">
            <v>482981.03</v>
          </cell>
          <cell r="EH67">
            <v>485341.61</v>
          </cell>
          <cell r="EI67">
            <v>498566.21</v>
          </cell>
          <cell r="EJ67">
            <v>548019.47</v>
          </cell>
          <cell r="EL67">
            <v>9162343.2300000004</v>
          </cell>
          <cell r="EM67">
            <v>799532.29</v>
          </cell>
          <cell r="EN67">
            <v>748491.28</v>
          </cell>
          <cell r="EO67">
            <v>748211.98</v>
          </cell>
          <cell r="EP67">
            <v>748978.65</v>
          </cell>
          <cell r="EQ67">
            <v>746359.52</v>
          </cell>
          <cell r="ER67">
            <v>750767.95</v>
          </cell>
          <cell r="ES67">
            <v>754511.44</v>
          </cell>
          <cell r="ET67">
            <v>748721.84</v>
          </cell>
          <cell r="EU67">
            <v>749487.58</v>
          </cell>
          <cell r="EV67">
            <v>755030.58</v>
          </cell>
          <cell r="EW67">
            <v>762956.05</v>
          </cell>
          <cell r="EX67">
            <v>849294.07</v>
          </cell>
          <cell r="EZ67">
            <v>32217.23</v>
          </cell>
          <cell r="FA67">
            <v>2593.37</v>
          </cell>
          <cell r="FB67">
            <v>2602.44</v>
          </cell>
          <cell r="FC67">
            <v>2612.41</v>
          </cell>
          <cell r="FD67">
            <v>2623.48</v>
          </cell>
          <cell r="FE67">
            <v>2635.95</v>
          </cell>
          <cell r="FF67">
            <v>2650.19</v>
          </cell>
          <cell r="FG67">
            <v>2666.81</v>
          </cell>
          <cell r="FH67">
            <v>2686.75</v>
          </cell>
          <cell r="FI67">
            <v>2711.68</v>
          </cell>
          <cell r="FJ67">
            <v>2744.91</v>
          </cell>
          <cell r="FK67">
            <v>2894.47</v>
          </cell>
          <cell r="FL67">
            <v>2794.77</v>
          </cell>
          <cell r="FN67" t="str">
            <v>0</v>
          </cell>
          <cell r="FO67" t="str">
            <v>0</v>
          </cell>
          <cell r="FP67" t="str">
            <v>0</v>
          </cell>
          <cell r="FQ67" t="str">
            <v>0</v>
          </cell>
          <cell r="FR67" t="str">
            <v>0</v>
          </cell>
          <cell r="FS67" t="str">
            <v>0</v>
          </cell>
          <cell r="FT67" t="str">
            <v>0</v>
          </cell>
          <cell r="FU67" t="str">
            <v>0</v>
          </cell>
          <cell r="FV67" t="str">
            <v>0</v>
          </cell>
          <cell r="FW67" t="str">
            <v>0</v>
          </cell>
          <cell r="FX67" t="str">
            <v>0</v>
          </cell>
          <cell r="FY67" t="str">
            <v>0</v>
          </cell>
          <cell r="FZ67" t="str">
            <v>0</v>
          </cell>
          <cell r="GB67">
            <v>15130310.699999999</v>
          </cell>
          <cell r="GC67">
            <v>1340260.51</v>
          </cell>
          <cell r="GD67">
            <v>1244597.55</v>
          </cell>
          <cell r="GE67">
            <v>1242761.3899999999</v>
          </cell>
          <cell r="GF67">
            <v>1231296.99</v>
          </cell>
          <cell r="GG67">
            <v>1220919.04</v>
          </cell>
          <cell r="GH67">
            <v>1232684.1000000001</v>
          </cell>
          <cell r="GI67">
            <v>1244215.5</v>
          </cell>
          <cell r="GJ67">
            <v>1230753.19</v>
          </cell>
          <cell r="GK67">
            <v>1235180.29</v>
          </cell>
          <cell r="GL67">
            <v>1243117.1000000001</v>
          </cell>
          <cell r="GM67">
            <v>1264416.73</v>
          </cell>
          <cell r="GN67">
            <v>1400108.31</v>
          </cell>
        </row>
        <row r="68">
          <cell r="A68" t="str">
            <v>Check Dep</v>
          </cell>
          <cell r="B68">
            <v>0</v>
          </cell>
          <cell r="C68">
            <v>0</v>
          </cell>
          <cell r="D68">
            <v>0</v>
          </cell>
          <cell r="E68">
            <v>0</v>
          </cell>
          <cell r="F68">
            <v>0</v>
          </cell>
          <cell r="G68">
            <v>0</v>
          </cell>
          <cell r="H68">
            <v>0</v>
          </cell>
          <cell r="I68">
            <v>0</v>
          </cell>
          <cell r="J68">
            <v>0</v>
          </cell>
          <cell r="K68">
            <v>0</v>
          </cell>
          <cell r="L68">
            <v>0</v>
          </cell>
          <cell r="M68">
            <v>0</v>
          </cell>
          <cell r="N68">
            <v>0</v>
          </cell>
          <cell r="P68">
            <v>0</v>
          </cell>
          <cell r="Q68">
            <v>0</v>
          </cell>
          <cell r="R68">
            <v>0</v>
          </cell>
          <cell r="S68">
            <v>0</v>
          </cell>
          <cell r="T68">
            <v>0</v>
          </cell>
          <cell r="U68">
            <v>0</v>
          </cell>
          <cell r="V68">
            <v>0</v>
          </cell>
          <cell r="W68">
            <v>0</v>
          </cell>
          <cell r="X68">
            <v>0</v>
          </cell>
          <cell r="Y68">
            <v>0</v>
          </cell>
          <cell r="Z68">
            <v>0</v>
          </cell>
          <cell r="AA68">
            <v>0</v>
          </cell>
          <cell r="AB68">
            <v>0</v>
          </cell>
          <cell r="AD68">
            <v>0</v>
          </cell>
          <cell r="AE68">
            <v>0</v>
          </cell>
          <cell r="AF68">
            <v>0</v>
          </cell>
          <cell r="AG68">
            <v>0</v>
          </cell>
          <cell r="AH68">
            <v>0</v>
          </cell>
          <cell r="AI68">
            <v>0</v>
          </cell>
          <cell r="AJ68">
            <v>0</v>
          </cell>
          <cell r="AK68">
            <v>0</v>
          </cell>
          <cell r="AL68">
            <v>0</v>
          </cell>
          <cell r="AM68">
            <v>0</v>
          </cell>
          <cell r="AN68">
            <v>0</v>
          </cell>
          <cell r="AO68">
            <v>0</v>
          </cell>
          <cell r="AP68">
            <v>0</v>
          </cell>
          <cell r="AR68">
            <v>0</v>
          </cell>
          <cell r="AS68">
            <v>0</v>
          </cell>
          <cell r="AT68">
            <v>0</v>
          </cell>
          <cell r="AU68">
            <v>0</v>
          </cell>
          <cell r="AV68">
            <v>0</v>
          </cell>
          <cell r="AW68">
            <v>0</v>
          </cell>
          <cell r="AX68">
            <v>0</v>
          </cell>
          <cell r="AY68">
            <v>0</v>
          </cell>
          <cell r="AZ68">
            <v>0</v>
          </cell>
          <cell r="BA68">
            <v>0</v>
          </cell>
          <cell r="BB68">
            <v>0</v>
          </cell>
          <cell r="BC68">
            <v>0</v>
          </cell>
          <cell r="BD68">
            <v>0</v>
          </cell>
          <cell r="BF68">
            <v>0</v>
          </cell>
          <cell r="BG68">
            <v>0</v>
          </cell>
          <cell r="BH68">
            <v>0</v>
          </cell>
          <cell r="BI68">
            <v>0</v>
          </cell>
          <cell r="BJ68">
            <v>0</v>
          </cell>
          <cell r="BK68">
            <v>0</v>
          </cell>
          <cell r="BL68">
            <v>0</v>
          </cell>
          <cell r="BM68">
            <v>0</v>
          </cell>
          <cell r="BN68">
            <v>0</v>
          </cell>
          <cell r="BO68">
            <v>0</v>
          </cell>
          <cell r="BP68">
            <v>0</v>
          </cell>
          <cell r="BQ68">
            <v>0</v>
          </cell>
          <cell r="BR68">
            <v>0</v>
          </cell>
          <cell r="BT68">
            <v>0</v>
          </cell>
          <cell r="BU68">
            <v>0</v>
          </cell>
          <cell r="BV68">
            <v>0</v>
          </cell>
          <cell r="BW68">
            <v>0</v>
          </cell>
          <cell r="BX68">
            <v>0</v>
          </cell>
          <cell r="BY68">
            <v>0</v>
          </cell>
          <cell r="BZ68">
            <v>0</v>
          </cell>
          <cell r="CA68">
            <v>0</v>
          </cell>
          <cell r="CB68">
            <v>0</v>
          </cell>
          <cell r="CC68">
            <v>0</v>
          </cell>
          <cell r="CD68">
            <v>0</v>
          </cell>
          <cell r="CE68">
            <v>0</v>
          </cell>
          <cell r="CF68">
            <v>0</v>
          </cell>
          <cell r="CH68">
            <v>0</v>
          </cell>
          <cell r="CI68">
            <v>0</v>
          </cell>
          <cell r="CJ68">
            <v>0</v>
          </cell>
          <cell r="CK68">
            <v>0</v>
          </cell>
          <cell r="CL68">
            <v>0</v>
          </cell>
          <cell r="CM68">
            <v>0</v>
          </cell>
          <cell r="CN68">
            <v>0</v>
          </cell>
          <cell r="CO68">
            <v>0</v>
          </cell>
          <cell r="CP68">
            <v>0</v>
          </cell>
          <cell r="CQ68">
            <v>0</v>
          </cell>
          <cell r="CR68">
            <v>0</v>
          </cell>
          <cell r="CS68">
            <v>0</v>
          </cell>
          <cell r="CT68">
            <v>0</v>
          </cell>
          <cell r="CV68">
            <v>0</v>
          </cell>
          <cell r="CW68">
            <v>0</v>
          </cell>
          <cell r="CX68">
            <v>0</v>
          </cell>
          <cell r="CY68">
            <v>0</v>
          </cell>
          <cell r="CZ68">
            <v>0</v>
          </cell>
          <cell r="DA68">
            <v>0</v>
          </cell>
          <cell r="DB68">
            <v>0</v>
          </cell>
          <cell r="DC68">
            <v>0</v>
          </cell>
          <cell r="DD68">
            <v>0</v>
          </cell>
          <cell r="DE68">
            <v>0</v>
          </cell>
          <cell r="DF68">
            <v>0</v>
          </cell>
          <cell r="DG68">
            <v>0</v>
          </cell>
          <cell r="DH68">
            <v>0</v>
          </cell>
          <cell r="DJ68">
            <v>0</v>
          </cell>
          <cell r="DK68">
            <v>0</v>
          </cell>
          <cell r="DL68">
            <v>0</v>
          </cell>
          <cell r="DM68">
            <v>0</v>
          </cell>
          <cell r="DN68">
            <v>0</v>
          </cell>
          <cell r="DO68">
            <v>0</v>
          </cell>
          <cell r="DP68">
            <v>0</v>
          </cell>
          <cell r="DQ68">
            <v>0</v>
          </cell>
          <cell r="DR68">
            <v>0</v>
          </cell>
          <cell r="DS68">
            <v>0</v>
          </cell>
          <cell r="DT68">
            <v>0</v>
          </cell>
          <cell r="DU68">
            <v>0</v>
          </cell>
          <cell r="DV68">
            <v>0</v>
          </cell>
          <cell r="DX68">
            <v>0</v>
          </cell>
          <cell r="DY68">
            <v>0</v>
          </cell>
          <cell r="DZ68">
            <v>0</v>
          </cell>
          <cell r="EA68">
            <v>0</v>
          </cell>
          <cell r="EB68">
            <v>0</v>
          </cell>
          <cell r="EC68">
            <v>0</v>
          </cell>
          <cell r="ED68">
            <v>0</v>
          </cell>
          <cell r="EE68">
            <v>0</v>
          </cell>
          <cell r="EF68">
            <v>0</v>
          </cell>
          <cell r="EG68">
            <v>0</v>
          </cell>
          <cell r="EH68">
            <v>0</v>
          </cell>
          <cell r="EI68">
            <v>0</v>
          </cell>
          <cell r="EJ68">
            <v>0</v>
          </cell>
          <cell r="EL68">
            <v>0</v>
          </cell>
          <cell r="EM68">
            <v>0</v>
          </cell>
          <cell r="EN68">
            <v>0</v>
          </cell>
          <cell r="EO68">
            <v>0</v>
          </cell>
          <cell r="EP68">
            <v>0</v>
          </cell>
          <cell r="EQ68">
            <v>0</v>
          </cell>
          <cell r="ER68">
            <v>0</v>
          </cell>
          <cell r="ES68">
            <v>0</v>
          </cell>
          <cell r="ET68">
            <v>0</v>
          </cell>
          <cell r="EU68">
            <v>0</v>
          </cell>
          <cell r="EV68">
            <v>0</v>
          </cell>
          <cell r="EW68">
            <v>0</v>
          </cell>
          <cell r="EX68">
            <v>0</v>
          </cell>
          <cell r="EZ68">
            <v>0</v>
          </cell>
          <cell r="FA68">
            <v>0</v>
          </cell>
          <cell r="FB68">
            <v>0</v>
          </cell>
          <cell r="FC68">
            <v>0</v>
          </cell>
          <cell r="FD68">
            <v>0</v>
          </cell>
          <cell r="FE68">
            <v>0</v>
          </cell>
          <cell r="FF68">
            <v>0</v>
          </cell>
          <cell r="FG68">
            <v>0</v>
          </cell>
          <cell r="FH68">
            <v>0</v>
          </cell>
          <cell r="FI68">
            <v>0</v>
          </cell>
          <cell r="FJ68">
            <v>0</v>
          </cell>
          <cell r="FK68">
            <v>0</v>
          </cell>
          <cell r="FL68">
            <v>0</v>
          </cell>
          <cell r="FN68">
            <v>0</v>
          </cell>
          <cell r="FO68">
            <v>0</v>
          </cell>
          <cell r="FP68">
            <v>0</v>
          </cell>
          <cell r="FQ68">
            <v>0</v>
          </cell>
          <cell r="FR68">
            <v>0</v>
          </cell>
          <cell r="FS68">
            <v>0</v>
          </cell>
          <cell r="FT68">
            <v>0</v>
          </cell>
          <cell r="FU68">
            <v>0</v>
          </cell>
          <cell r="FV68">
            <v>0</v>
          </cell>
          <cell r="FW68">
            <v>0</v>
          </cell>
          <cell r="FX68">
            <v>0</v>
          </cell>
          <cell r="FY68">
            <v>0</v>
          </cell>
          <cell r="FZ68">
            <v>0</v>
          </cell>
          <cell r="GB68">
            <v>0</v>
          </cell>
          <cell r="GC68">
            <v>0</v>
          </cell>
          <cell r="GD68">
            <v>0</v>
          </cell>
          <cell r="GE68">
            <v>0</v>
          </cell>
          <cell r="GF68">
            <v>0</v>
          </cell>
          <cell r="GG68">
            <v>0</v>
          </cell>
          <cell r="GH68">
            <v>0</v>
          </cell>
          <cell r="GI68">
            <v>0</v>
          </cell>
          <cell r="GJ68">
            <v>0</v>
          </cell>
          <cell r="GK68">
            <v>0</v>
          </cell>
          <cell r="GL68">
            <v>0</v>
          </cell>
          <cell r="GM68">
            <v>0</v>
          </cell>
          <cell r="GN68">
            <v>0</v>
          </cell>
        </row>
        <row r="69">
          <cell r="A69" t="str">
            <v>SSU Depreciation</v>
          </cell>
          <cell r="B69">
            <v>1302526.0900000001</v>
          </cell>
          <cell r="C69">
            <v>104969.06</v>
          </cell>
          <cell r="D69">
            <v>105323.59</v>
          </cell>
          <cell r="E69">
            <v>105713.56</v>
          </cell>
          <cell r="F69">
            <v>106146.87</v>
          </cell>
          <cell r="G69">
            <v>106634.34</v>
          </cell>
          <cell r="H69">
            <v>107191.45</v>
          </cell>
          <cell r="I69">
            <v>107841.4</v>
          </cell>
          <cell r="J69">
            <v>108621.36</v>
          </cell>
          <cell r="K69">
            <v>109596.3</v>
          </cell>
          <cell r="L69">
            <v>110896.22</v>
          </cell>
          <cell r="M69">
            <v>116745.85</v>
          </cell>
          <cell r="N69">
            <v>112846.09</v>
          </cell>
          <cell r="P69">
            <v>173122.16</v>
          </cell>
          <cell r="Q69">
            <v>13947.47</v>
          </cell>
          <cell r="R69">
            <v>13995.01</v>
          </cell>
          <cell r="S69">
            <v>14047.31</v>
          </cell>
          <cell r="T69">
            <v>14105.41</v>
          </cell>
          <cell r="U69">
            <v>14170.78</v>
          </cell>
          <cell r="V69">
            <v>14245.49</v>
          </cell>
          <cell r="W69">
            <v>14332.65</v>
          </cell>
          <cell r="X69">
            <v>14437.24</v>
          </cell>
          <cell r="Y69">
            <v>14567.98</v>
          </cell>
          <cell r="Z69">
            <v>14742.3</v>
          </cell>
          <cell r="AA69">
            <v>15526.74</v>
          </cell>
          <cell r="AB69">
            <v>15003.78</v>
          </cell>
          <cell r="AD69">
            <v>946553.56</v>
          </cell>
          <cell r="AE69">
            <v>76243.97</v>
          </cell>
          <cell r="AF69">
            <v>76505.34</v>
          </cell>
          <cell r="AG69">
            <v>76792.850000000006</v>
          </cell>
          <cell r="AH69">
            <v>77112.3</v>
          </cell>
          <cell r="AI69">
            <v>77471.69</v>
          </cell>
          <cell r="AJ69">
            <v>77882.41</v>
          </cell>
          <cell r="AK69">
            <v>78361.59</v>
          </cell>
          <cell r="AL69">
            <v>78936.61</v>
          </cell>
          <cell r="AM69">
            <v>79655.38</v>
          </cell>
          <cell r="AN69">
            <v>80613.75</v>
          </cell>
          <cell r="AO69">
            <v>84926.38</v>
          </cell>
          <cell r="AP69">
            <v>82051.289999999994</v>
          </cell>
          <cell r="AR69">
            <v>485785.21</v>
          </cell>
          <cell r="AS69">
            <v>39126.660000000003</v>
          </cell>
          <cell r="AT69">
            <v>39261.08</v>
          </cell>
          <cell r="AU69">
            <v>39408.949999999997</v>
          </cell>
          <cell r="AV69">
            <v>39573.24</v>
          </cell>
          <cell r="AW69">
            <v>39758.080000000002</v>
          </cell>
          <cell r="AX69">
            <v>39969.31</v>
          </cell>
          <cell r="AY69">
            <v>40215.760000000002</v>
          </cell>
          <cell r="AZ69">
            <v>40511.49</v>
          </cell>
          <cell r="BA69">
            <v>40881.160000000003</v>
          </cell>
          <cell r="BB69">
            <v>41374.050000000003</v>
          </cell>
          <cell r="BC69">
            <v>43592.05</v>
          </cell>
          <cell r="BD69">
            <v>42113.38</v>
          </cell>
          <cell r="BF69">
            <v>319932.98</v>
          </cell>
          <cell r="BG69">
            <v>25665.46</v>
          </cell>
          <cell r="BH69">
            <v>25764.2</v>
          </cell>
          <cell r="BI69">
            <v>25872.82</v>
          </cell>
          <cell r="BJ69">
            <v>25993.5</v>
          </cell>
          <cell r="BK69">
            <v>26129.26</v>
          </cell>
          <cell r="BL69">
            <v>26284.42</v>
          </cell>
          <cell r="BM69">
            <v>26465.45</v>
          </cell>
          <cell r="BN69">
            <v>26682.67</v>
          </cell>
          <cell r="BO69">
            <v>26954.2</v>
          </cell>
          <cell r="BP69">
            <v>27316.25</v>
          </cell>
          <cell r="BQ69">
            <v>28945.439999999999</v>
          </cell>
          <cell r="BR69">
            <v>27859.31</v>
          </cell>
          <cell r="BT69">
            <v>37369.49</v>
          </cell>
          <cell r="BU69">
            <v>2993.25</v>
          </cell>
          <cell r="BV69">
            <v>3005.24</v>
          </cell>
          <cell r="BW69">
            <v>3018.43</v>
          </cell>
          <cell r="BX69">
            <v>3033.08</v>
          </cell>
          <cell r="BY69">
            <v>3049.56</v>
          </cell>
          <cell r="BZ69">
            <v>3068.4</v>
          </cell>
          <cell r="CA69">
            <v>3090.37</v>
          </cell>
          <cell r="CB69">
            <v>3116.75</v>
          </cell>
          <cell r="CC69">
            <v>3149.71</v>
          </cell>
          <cell r="CD69">
            <v>3193.66</v>
          </cell>
          <cell r="CE69">
            <v>3391.45</v>
          </cell>
          <cell r="CF69">
            <v>3259.59</v>
          </cell>
          <cell r="CH69">
            <v>396923.08</v>
          </cell>
          <cell r="CI69">
            <v>32034.27</v>
          </cell>
          <cell r="CJ69">
            <v>32137.67</v>
          </cell>
          <cell r="CK69">
            <v>32251.42</v>
          </cell>
          <cell r="CL69">
            <v>32377.79</v>
          </cell>
          <cell r="CM69">
            <v>32519.97</v>
          </cell>
          <cell r="CN69">
            <v>32682.47</v>
          </cell>
          <cell r="CO69">
            <v>32872.04</v>
          </cell>
          <cell r="CP69">
            <v>33099.53</v>
          </cell>
          <cell r="CQ69">
            <v>33383.89</v>
          </cell>
          <cell r="CR69">
            <v>33763.050000000003</v>
          </cell>
          <cell r="CS69">
            <v>35469.21</v>
          </cell>
          <cell r="CT69">
            <v>34331.769999999997</v>
          </cell>
          <cell r="CV69">
            <v>753.41</v>
          </cell>
          <cell r="CW69">
            <v>58.1</v>
          </cell>
          <cell r="CX69">
            <v>58.57</v>
          </cell>
          <cell r="CY69">
            <v>59.08</v>
          </cell>
          <cell r="CZ69">
            <v>59.65</v>
          </cell>
          <cell r="DA69">
            <v>60.28</v>
          </cell>
          <cell r="DB69">
            <v>61.01</v>
          </cell>
          <cell r="DC69">
            <v>61.87</v>
          </cell>
          <cell r="DD69">
            <v>62.89</v>
          </cell>
          <cell r="DE69">
            <v>64.16</v>
          </cell>
          <cell r="DF69">
            <v>65.86</v>
          </cell>
          <cell r="DG69">
            <v>73.52</v>
          </cell>
          <cell r="DH69">
            <v>68.42</v>
          </cell>
          <cell r="DJ69">
            <v>3662965.98</v>
          </cell>
          <cell r="DK69">
            <v>295038.24</v>
          </cell>
          <cell r="DL69">
            <v>296050.7</v>
          </cell>
          <cell r="DM69">
            <v>297164.42</v>
          </cell>
          <cell r="DN69">
            <v>298401.84000000003</v>
          </cell>
          <cell r="DO69">
            <v>299793.96000000002</v>
          </cell>
          <cell r="DP69">
            <v>301384.96000000002</v>
          </cell>
          <cell r="DQ69">
            <v>303241.13</v>
          </cell>
          <cell r="DR69">
            <v>305468.53999999998</v>
          </cell>
          <cell r="DS69">
            <v>308252.78000000003</v>
          </cell>
          <cell r="DT69">
            <v>311965.14</v>
          </cell>
          <cell r="DU69">
            <v>328670.64</v>
          </cell>
          <cell r="DV69">
            <v>317533.63</v>
          </cell>
          <cell r="DX69">
            <v>774233.24</v>
          </cell>
          <cell r="DY69">
            <v>62482.85</v>
          </cell>
          <cell r="DZ69">
            <v>62684.83</v>
          </cell>
          <cell r="EA69">
            <v>62907</v>
          </cell>
          <cell r="EB69">
            <v>63153.86</v>
          </cell>
          <cell r="EC69">
            <v>63431.57</v>
          </cell>
          <cell r="ED69">
            <v>63748.959999999999</v>
          </cell>
          <cell r="EE69">
            <v>64119.25</v>
          </cell>
          <cell r="EF69">
            <v>64563.6</v>
          </cell>
          <cell r="EG69">
            <v>65119.03</v>
          </cell>
          <cell r="EH69">
            <v>65859.61</v>
          </cell>
          <cell r="EI69">
            <v>69192.210000000006</v>
          </cell>
          <cell r="EJ69">
            <v>66970.47</v>
          </cell>
          <cell r="EL69">
            <v>909408.23</v>
          </cell>
          <cell r="EM69">
            <v>73394.289999999994</v>
          </cell>
          <cell r="EN69">
            <v>73631.28</v>
          </cell>
          <cell r="EO69">
            <v>73891.98</v>
          </cell>
          <cell r="EP69">
            <v>74181.649999999994</v>
          </cell>
          <cell r="EQ69">
            <v>74507.520000000004</v>
          </cell>
          <cell r="ER69">
            <v>74879.95</v>
          </cell>
          <cell r="ES69">
            <v>75314.44</v>
          </cell>
          <cell r="ET69">
            <v>75835.839999999997</v>
          </cell>
          <cell r="EU69">
            <v>76487.58</v>
          </cell>
          <cell r="EV69">
            <v>77356.58</v>
          </cell>
          <cell r="EW69">
            <v>81267.05</v>
          </cell>
          <cell r="EX69">
            <v>78660.070000000007</v>
          </cell>
          <cell r="EZ69">
            <v>32217.23</v>
          </cell>
          <cell r="FA69">
            <v>2593.37</v>
          </cell>
          <cell r="FB69">
            <v>2602.44</v>
          </cell>
          <cell r="FC69">
            <v>2612.41</v>
          </cell>
          <cell r="FD69">
            <v>2623.48</v>
          </cell>
          <cell r="FE69">
            <v>2635.95</v>
          </cell>
          <cell r="FF69">
            <v>2650.19</v>
          </cell>
          <cell r="FG69">
            <v>2666.81</v>
          </cell>
          <cell r="FH69">
            <v>2686.75</v>
          </cell>
          <cell r="FI69">
            <v>2711.68</v>
          </cell>
          <cell r="FJ69">
            <v>2744.91</v>
          </cell>
          <cell r="FK69">
            <v>2894.47</v>
          </cell>
          <cell r="FL69">
            <v>2794.77</v>
          </cell>
          <cell r="FN69">
            <v>0</v>
          </cell>
          <cell r="FO69">
            <v>0</v>
          </cell>
          <cell r="FP69">
            <v>0</v>
          </cell>
          <cell r="FQ69">
            <v>0</v>
          </cell>
          <cell r="FR69">
            <v>0</v>
          </cell>
          <cell r="FS69">
            <v>0</v>
          </cell>
          <cell r="FT69">
            <v>0</v>
          </cell>
          <cell r="FU69">
            <v>0</v>
          </cell>
          <cell r="FV69">
            <v>0</v>
          </cell>
          <cell r="FW69">
            <v>0</v>
          </cell>
          <cell r="FX69">
            <v>0</v>
          </cell>
          <cell r="FY69">
            <v>0</v>
          </cell>
          <cell r="FZ69">
            <v>0</v>
          </cell>
          <cell r="GB69">
            <v>1715858.7</v>
          </cell>
          <cell r="GC69">
            <v>138470.51</v>
          </cell>
          <cell r="GD69">
            <v>138918.54999999999</v>
          </cell>
          <cell r="GE69">
            <v>139411.39000000001</v>
          </cell>
          <cell r="GF69">
            <v>139958.99</v>
          </cell>
          <cell r="GG69">
            <v>140575.04000000001</v>
          </cell>
          <cell r="GH69">
            <v>141279.1</v>
          </cell>
          <cell r="GI69">
            <v>142100.5</v>
          </cell>
          <cell r="GJ69">
            <v>143086.19</v>
          </cell>
          <cell r="GK69">
            <v>144318.29</v>
          </cell>
          <cell r="GL69">
            <v>145961.1</v>
          </cell>
          <cell r="GM69">
            <v>153353.73000000001</v>
          </cell>
          <cell r="GN69">
            <v>148425.31</v>
          </cell>
        </row>
        <row r="70">
          <cell r="A70" t="str">
            <v>Payroll Taxes</v>
          </cell>
          <cell r="B70">
            <v>553817.94999999995</v>
          </cell>
          <cell r="C70">
            <v>43437.29</v>
          </cell>
          <cell r="D70">
            <v>45038.68</v>
          </cell>
          <cell r="E70">
            <v>42776.46</v>
          </cell>
          <cell r="F70">
            <v>56168.639999999999</v>
          </cell>
          <cell r="G70">
            <v>48640.62</v>
          </cell>
          <cell r="H70">
            <v>49896.15</v>
          </cell>
          <cell r="I70">
            <v>44522.23</v>
          </cell>
          <cell r="J70">
            <v>47779.79</v>
          </cell>
          <cell r="K70">
            <v>43194.91</v>
          </cell>
          <cell r="L70">
            <v>45243.49</v>
          </cell>
          <cell r="M70">
            <v>46746.21</v>
          </cell>
          <cell r="N70">
            <v>40373.480000000003</v>
          </cell>
          <cell r="P70">
            <v>76946.880000000005</v>
          </cell>
          <cell r="Q70">
            <v>5289.62</v>
          </cell>
          <cell r="R70">
            <v>5208.5600000000004</v>
          </cell>
          <cell r="S70">
            <v>4850.54</v>
          </cell>
          <cell r="T70">
            <v>8972.01</v>
          </cell>
          <cell r="U70">
            <v>7992.93</v>
          </cell>
          <cell r="V70">
            <v>8481.5499999999993</v>
          </cell>
          <cell r="W70">
            <v>7596.88</v>
          </cell>
          <cell r="X70">
            <v>6648.4</v>
          </cell>
          <cell r="Y70">
            <v>5591.11</v>
          </cell>
          <cell r="Z70">
            <v>5649.58</v>
          </cell>
          <cell r="AA70">
            <v>5682</v>
          </cell>
          <cell r="AB70">
            <v>4983.7</v>
          </cell>
          <cell r="AD70">
            <v>411557.9</v>
          </cell>
          <cell r="AE70">
            <v>34465.089999999997</v>
          </cell>
          <cell r="AF70">
            <v>33450.83</v>
          </cell>
          <cell r="AG70">
            <v>31817.52</v>
          </cell>
          <cell r="AH70">
            <v>40575.120000000003</v>
          </cell>
          <cell r="AI70">
            <v>34796.53</v>
          </cell>
          <cell r="AJ70">
            <v>36073.480000000003</v>
          </cell>
          <cell r="AK70">
            <v>33192.620000000003</v>
          </cell>
          <cell r="AL70">
            <v>35505.49</v>
          </cell>
          <cell r="AM70">
            <v>32344</v>
          </cell>
          <cell r="AN70">
            <v>33674.07</v>
          </cell>
          <cell r="AO70">
            <v>35014.74</v>
          </cell>
          <cell r="AP70">
            <v>30648.41</v>
          </cell>
          <cell r="AR70">
            <v>181359.9</v>
          </cell>
          <cell r="AS70">
            <v>14938.17</v>
          </cell>
          <cell r="AT70">
            <v>14670</v>
          </cell>
          <cell r="AU70">
            <v>13717.2</v>
          </cell>
          <cell r="AV70">
            <v>17766.75</v>
          </cell>
          <cell r="AW70">
            <v>15275.34</v>
          </cell>
          <cell r="AX70">
            <v>16076.9</v>
          </cell>
          <cell r="AY70">
            <v>14669.95</v>
          </cell>
          <cell r="AZ70">
            <v>15721.7</v>
          </cell>
          <cell r="BA70">
            <v>14312.34</v>
          </cell>
          <cell r="BB70">
            <v>14975.82</v>
          </cell>
          <cell r="BC70">
            <v>15626.16</v>
          </cell>
          <cell r="BD70">
            <v>13609.57</v>
          </cell>
          <cell r="BF70">
            <v>55962.49</v>
          </cell>
          <cell r="BG70">
            <v>4474.29</v>
          </cell>
          <cell r="BH70">
            <v>4463.83</v>
          </cell>
          <cell r="BI70">
            <v>4276.25</v>
          </cell>
          <cell r="BJ70">
            <v>5435.98</v>
          </cell>
          <cell r="BK70">
            <v>4790.5</v>
          </cell>
          <cell r="BL70">
            <v>5062.6099999999997</v>
          </cell>
          <cell r="BM70">
            <v>4624.12</v>
          </cell>
          <cell r="BN70">
            <v>4870.63</v>
          </cell>
          <cell r="BO70">
            <v>4463</v>
          </cell>
          <cell r="BP70">
            <v>4637.75</v>
          </cell>
          <cell r="BQ70">
            <v>4742.26</v>
          </cell>
          <cell r="BR70">
            <v>4121.2700000000004</v>
          </cell>
          <cell r="BT70">
            <v>24245.15</v>
          </cell>
          <cell r="BU70">
            <v>1924.22</v>
          </cell>
          <cell r="BV70">
            <v>1913.03</v>
          </cell>
          <cell r="BW70">
            <v>1825.13</v>
          </cell>
          <cell r="BX70">
            <v>2326.8200000000002</v>
          </cell>
          <cell r="BY70">
            <v>2087.14</v>
          </cell>
          <cell r="BZ70">
            <v>2152.6799999999998</v>
          </cell>
          <cell r="CA70">
            <v>2039.52</v>
          </cell>
          <cell r="CB70">
            <v>2148.12</v>
          </cell>
          <cell r="CC70">
            <v>1999.69</v>
          </cell>
          <cell r="CD70">
            <v>2008.43</v>
          </cell>
          <cell r="CE70">
            <v>2014.99</v>
          </cell>
          <cell r="CF70">
            <v>1805.38</v>
          </cell>
          <cell r="CH70">
            <v>177892.49</v>
          </cell>
          <cell r="CI70">
            <v>14517.35</v>
          </cell>
          <cell r="CJ70">
            <v>14511.46</v>
          </cell>
          <cell r="CK70">
            <v>14030.22</v>
          </cell>
          <cell r="CL70">
            <v>16840.8</v>
          </cell>
          <cell r="CM70">
            <v>14789.21</v>
          </cell>
          <cell r="CN70">
            <v>15429.84</v>
          </cell>
          <cell r="CO70">
            <v>14477.46</v>
          </cell>
          <cell r="CP70">
            <v>15498.39</v>
          </cell>
          <cell r="CQ70">
            <v>14187</v>
          </cell>
          <cell r="CR70">
            <v>14756.34</v>
          </cell>
          <cell r="CS70">
            <v>15350.77</v>
          </cell>
          <cell r="CT70">
            <v>13503.65</v>
          </cell>
          <cell r="CV70" t="str">
            <v>0</v>
          </cell>
          <cell r="CW70" t="str">
            <v>0</v>
          </cell>
          <cell r="CX70" t="str">
            <v>0</v>
          </cell>
          <cell r="CY70" t="str">
            <v>0</v>
          </cell>
          <cell r="CZ70" t="str">
            <v>0</v>
          </cell>
          <cell r="DA70" t="str">
            <v>0</v>
          </cell>
          <cell r="DB70" t="str">
            <v>0</v>
          </cell>
          <cell r="DC70" t="str">
            <v>0</v>
          </cell>
          <cell r="DD70" t="str">
            <v>0</v>
          </cell>
          <cell r="DE70" t="str">
            <v>0</v>
          </cell>
          <cell r="DF70" t="str">
            <v>0</v>
          </cell>
          <cell r="DG70" t="str">
            <v>0</v>
          </cell>
          <cell r="DH70" t="str">
            <v>0</v>
          </cell>
          <cell r="DJ70">
            <v>1481782.76</v>
          </cell>
          <cell r="DK70">
            <v>119046.03</v>
          </cell>
          <cell r="DL70">
            <v>119256.39</v>
          </cell>
          <cell r="DM70">
            <v>113293.32</v>
          </cell>
          <cell r="DN70">
            <v>148086.12</v>
          </cell>
          <cell r="DO70">
            <v>128372.27</v>
          </cell>
          <cell r="DP70">
            <v>133173.21</v>
          </cell>
          <cell r="DQ70">
            <v>121122.78</v>
          </cell>
          <cell r="DR70">
            <v>128172.52</v>
          </cell>
          <cell r="DS70">
            <v>116092.05</v>
          </cell>
          <cell r="DT70">
            <v>120945.48</v>
          </cell>
          <cell r="DU70">
            <v>125177.13</v>
          </cell>
          <cell r="DV70">
            <v>109045.46</v>
          </cell>
          <cell r="DX70">
            <v>331120.03000000003</v>
          </cell>
          <cell r="DY70">
            <v>29241.8</v>
          </cell>
          <cell r="DZ70">
            <v>27255.89</v>
          </cell>
          <cell r="EA70">
            <v>26030.71</v>
          </cell>
          <cell r="EB70">
            <v>29224.32</v>
          </cell>
          <cell r="EC70">
            <v>26889.15</v>
          </cell>
          <cell r="ED70">
            <v>26767.919999999998</v>
          </cell>
          <cell r="EE70">
            <v>27907.86</v>
          </cell>
          <cell r="EF70">
            <v>27805.34</v>
          </cell>
          <cell r="EG70">
            <v>26632.73</v>
          </cell>
          <cell r="EH70">
            <v>28943.48</v>
          </cell>
          <cell r="EI70">
            <v>26632.73</v>
          </cell>
          <cell r="EJ70">
            <v>27788.1</v>
          </cell>
          <cell r="EL70">
            <v>312921.31</v>
          </cell>
          <cell r="EM70">
            <v>27158.03</v>
          </cell>
          <cell r="EN70">
            <v>26172.080000000002</v>
          </cell>
          <cell r="EO70">
            <v>25129.86</v>
          </cell>
          <cell r="EP70">
            <v>27249.69</v>
          </cell>
          <cell r="EQ70">
            <v>25080.77</v>
          </cell>
          <cell r="ER70">
            <v>25316.36</v>
          </cell>
          <cell r="ES70">
            <v>26304.29</v>
          </cell>
          <cell r="ET70">
            <v>26304.29</v>
          </cell>
          <cell r="EU70">
            <v>25239.17</v>
          </cell>
          <cell r="EV70">
            <v>27369.41</v>
          </cell>
          <cell r="EW70">
            <v>25239.17</v>
          </cell>
          <cell r="EX70">
            <v>26358.19</v>
          </cell>
          <cell r="EZ70">
            <v>12634.27</v>
          </cell>
          <cell r="FA70">
            <v>1095.68</v>
          </cell>
          <cell r="FB70">
            <v>1058.97</v>
          </cell>
          <cell r="FC70">
            <v>1022.27</v>
          </cell>
          <cell r="FD70">
            <v>1095.68</v>
          </cell>
          <cell r="FE70">
            <v>1022.27</v>
          </cell>
          <cell r="FF70">
            <v>1022.27</v>
          </cell>
          <cell r="FG70">
            <v>1058.97</v>
          </cell>
          <cell r="FH70">
            <v>1058.97</v>
          </cell>
          <cell r="FI70">
            <v>1022.27</v>
          </cell>
          <cell r="FJ70">
            <v>1095.68</v>
          </cell>
          <cell r="FK70">
            <v>1022.27</v>
          </cell>
          <cell r="FL70">
            <v>1058.97</v>
          </cell>
          <cell r="FN70">
            <v>152156.70000000001</v>
          </cell>
          <cell r="FO70">
            <v>13293.4</v>
          </cell>
          <cell r="FP70">
            <v>12715.42</v>
          </cell>
          <cell r="FQ70">
            <v>12137.45</v>
          </cell>
          <cell r="FR70">
            <v>13317.69</v>
          </cell>
          <cell r="FS70">
            <v>12159.63</v>
          </cell>
          <cell r="FT70">
            <v>12159.63</v>
          </cell>
          <cell r="FU70">
            <v>12738.66</v>
          </cell>
          <cell r="FV70">
            <v>12802.05</v>
          </cell>
          <cell r="FW70">
            <v>12269.98</v>
          </cell>
          <cell r="FX70">
            <v>13438.55</v>
          </cell>
          <cell r="FY70">
            <v>12269.98</v>
          </cell>
          <cell r="FZ70">
            <v>12854.26</v>
          </cell>
          <cell r="GB70">
            <v>808832.31</v>
          </cell>
          <cell r="GC70">
            <v>70788.91</v>
          </cell>
          <cell r="GD70">
            <v>67202.36</v>
          </cell>
          <cell r="GE70">
            <v>64320.29</v>
          </cell>
          <cell r="GF70">
            <v>70887.38</v>
          </cell>
          <cell r="GG70">
            <v>65151.82</v>
          </cell>
          <cell r="GH70">
            <v>65266.18</v>
          </cell>
          <cell r="GI70">
            <v>68009.78</v>
          </cell>
          <cell r="GJ70">
            <v>67970.649999999994</v>
          </cell>
          <cell r="GK70">
            <v>65164.15</v>
          </cell>
          <cell r="GL70">
            <v>70847.12</v>
          </cell>
          <cell r="GM70">
            <v>65164.15</v>
          </cell>
          <cell r="GN70">
            <v>68059.520000000004</v>
          </cell>
        </row>
        <row r="71">
          <cell r="A71" t="str">
            <v>Ad Valorem</v>
          </cell>
          <cell r="B71">
            <v>2741604</v>
          </cell>
          <cell r="C71">
            <v>228467</v>
          </cell>
          <cell r="D71">
            <v>228467</v>
          </cell>
          <cell r="E71">
            <v>228467</v>
          </cell>
          <cell r="F71">
            <v>228467</v>
          </cell>
          <cell r="G71">
            <v>228467</v>
          </cell>
          <cell r="H71">
            <v>228467</v>
          </cell>
          <cell r="I71">
            <v>228467</v>
          </cell>
          <cell r="J71">
            <v>228467</v>
          </cell>
          <cell r="K71">
            <v>228467</v>
          </cell>
          <cell r="L71">
            <v>228467</v>
          </cell>
          <cell r="M71">
            <v>228467</v>
          </cell>
          <cell r="N71">
            <v>228467</v>
          </cell>
          <cell r="P71">
            <v>7308</v>
          </cell>
          <cell r="Q71">
            <v>609</v>
          </cell>
          <cell r="R71">
            <v>609</v>
          </cell>
          <cell r="S71">
            <v>609</v>
          </cell>
          <cell r="T71">
            <v>609</v>
          </cell>
          <cell r="U71">
            <v>609</v>
          </cell>
          <cell r="V71">
            <v>609</v>
          </cell>
          <cell r="W71">
            <v>609</v>
          </cell>
          <cell r="X71">
            <v>609</v>
          </cell>
          <cell r="Y71">
            <v>609</v>
          </cell>
          <cell r="Z71">
            <v>609</v>
          </cell>
          <cell r="AA71">
            <v>609</v>
          </cell>
          <cell r="AB71">
            <v>609</v>
          </cell>
          <cell r="AD71">
            <v>2818812</v>
          </cell>
          <cell r="AE71">
            <v>234901</v>
          </cell>
          <cell r="AF71">
            <v>234901</v>
          </cell>
          <cell r="AG71">
            <v>234901</v>
          </cell>
          <cell r="AH71">
            <v>234901</v>
          </cell>
          <cell r="AI71">
            <v>234901</v>
          </cell>
          <cell r="AJ71">
            <v>234901</v>
          </cell>
          <cell r="AK71">
            <v>234901</v>
          </cell>
          <cell r="AL71">
            <v>234901</v>
          </cell>
          <cell r="AM71">
            <v>234901</v>
          </cell>
          <cell r="AN71">
            <v>234901</v>
          </cell>
          <cell r="AO71">
            <v>234901</v>
          </cell>
          <cell r="AP71">
            <v>234901</v>
          </cell>
          <cell r="AR71">
            <v>960276</v>
          </cell>
          <cell r="AS71">
            <v>80023</v>
          </cell>
          <cell r="AT71">
            <v>80023</v>
          </cell>
          <cell r="AU71">
            <v>80023</v>
          </cell>
          <cell r="AV71">
            <v>80023</v>
          </cell>
          <cell r="AW71">
            <v>80023</v>
          </cell>
          <cell r="AX71">
            <v>80023</v>
          </cell>
          <cell r="AY71">
            <v>80023</v>
          </cell>
          <cell r="AZ71">
            <v>80023</v>
          </cell>
          <cell r="BA71">
            <v>80023</v>
          </cell>
          <cell r="BB71">
            <v>80023</v>
          </cell>
          <cell r="BC71">
            <v>80023</v>
          </cell>
          <cell r="BD71">
            <v>80023</v>
          </cell>
          <cell r="BF71">
            <v>483576</v>
          </cell>
          <cell r="BG71">
            <v>40298</v>
          </cell>
          <cell r="BH71">
            <v>40298</v>
          </cell>
          <cell r="BI71">
            <v>40298</v>
          </cell>
          <cell r="BJ71">
            <v>40298</v>
          </cell>
          <cell r="BK71">
            <v>40298</v>
          </cell>
          <cell r="BL71">
            <v>40298</v>
          </cell>
          <cell r="BM71">
            <v>40298</v>
          </cell>
          <cell r="BN71">
            <v>40298</v>
          </cell>
          <cell r="BO71">
            <v>40298</v>
          </cell>
          <cell r="BP71">
            <v>40298</v>
          </cell>
          <cell r="BQ71">
            <v>40298</v>
          </cell>
          <cell r="BR71">
            <v>40298</v>
          </cell>
          <cell r="BT71">
            <v>265776</v>
          </cell>
          <cell r="BU71">
            <v>22148</v>
          </cell>
          <cell r="BV71">
            <v>22148</v>
          </cell>
          <cell r="BW71">
            <v>22148</v>
          </cell>
          <cell r="BX71">
            <v>22148</v>
          </cell>
          <cell r="BY71">
            <v>22148</v>
          </cell>
          <cell r="BZ71">
            <v>22148</v>
          </cell>
          <cell r="CA71">
            <v>22148</v>
          </cell>
          <cell r="CB71">
            <v>22148</v>
          </cell>
          <cell r="CC71">
            <v>22148</v>
          </cell>
          <cell r="CD71">
            <v>22148</v>
          </cell>
          <cell r="CE71">
            <v>22148</v>
          </cell>
          <cell r="CF71">
            <v>22148</v>
          </cell>
          <cell r="CH71">
            <v>962832</v>
          </cell>
          <cell r="CI71">
            <v>80236</v>
          </cell>
          <cell r="CJ71">
            <v>80236</v>
          </cell>
          <cell r="CK71">
            <v>80236</v>
          </cell>
          <cell r="CL71">
            <v>80236</v>
          </cell>
          <cell r="CM71">
            <v>80236</v>
          </cell>
          <cell r="CN71">
            <v>80236</v>
          </cell>
          <cell r="CO71">
            <v>80236</v>
          </cell>
          <cell r="CP71">
            <v>80236</v>
          </cell>
          <cell r="CQ71">
            <v>80236</v>
          </cell>
          <cell r="CR71">
            <v>80236</v>
          </cell>
          <cell r="CS71">
            <v>80236</v>
          </cell>
          <cell r="CT71">
            <v>80236</v>
          </cell>
          <cell r="CV71" t="str">
            <v>0</v>
          </cell>
          <cell r="CW71" t="str">
            <v>0</v>
          </cell>
          <cell r="CX71" t="str">
            <v>0</v>
          </cell>
          <cell r="CY71" t="str">
            <v>0</v>
          </cell>
          <cell r="CZ71" t="str">
            <v>0</v>
          </cell>
          <cell r="DA71" t="str">
            <v>0</v>
          </cell>
          <cell r="DB71" t="str">
            <v>0</v>
          </cell>
          <cell r="DC71" t="str">
            <v>0</v>
          </cell>
          <cell r="DD71" t="str">
            <v>0</v>
          </cell>
          <cell r="DE71" t="str">
            <v>0</v>
          </cell>
          <cell r="DF71" t="str">
            <v>0</v>
          </cell>
          <cell r="DG71" t="str">
            <v>0</v>
          </cell>
          <cell r="DH71" t="str">
            <v>0</v>
          </cell>
          <cell r="DJ71">
            <v>8240184</v>
          </cell>
          <cell r="DK71">
            <v>686682</v>
          </cell>
          <cell r="DL71">
            <v>686682</v>
          </cell>
          <cell r="DM71">
            <v>686682</v>
          </cell>
          <cell r="DN71">
            <v>686682</v>
          </cell>
          <cell r="DO71">
            <v>686682</v>
          </cell>
          <cell r="DP71">
            <v>686682</v>
          </cell>
          <cell r="DQ71">
            <v>686682</v>
          </cell>
          <cell r="DR71">
            <v>686682</v>
          </cell>
          <cell r="DS71">
            <v>686682</v>
          </cell>
          <cell r="DT71">
            <v>686682</v>
          </cell>
          <cell r="DU71">
            <v>686682</v>
          </cell>
          <cell r="DV71">
            <v>686682</v>
          </cell>
          <cell r="DX71">
            <v>1356000</v>
          </cell>
          <cell r="DY71">
            <v>113000</v>
          </cell>
          <cell r="DZ71">
            <v>113000</v>
          </cell>
          <cell r="EA71">
            <v>113000</v>
          </cell>
          <cell r="EB71">
            <v>113000</v>
          </cell>
          <cell r="EC71">
            <v>113000</v>
          </cell>
          <cell r="ED71">
            <v>113000</v>
          </cell>
          <cell r="EE71">
            <v>113000</v>
          </cell>
          <cell r="EF71">
            <v>113000</v>
          </cell>
          <cell r="EG71">
            <v>113000</v>
          </cell>
          <cell r="EH71">
            <v>113000</v>
          </cell>
          <cell r="EI71">
            <v>113000</v>
          </cell>
          <cell r="EJ71">
            <v>113000</v>
          </cell>
          <cell r="EL71">
            <v>4571048</v>
          </cell>
          <cell r="EM71">
            <v>309372.03999999998</v>
          </cell>
          <cell r="EN71">
            <v>392988.44</v>
          </cell>
          <cell r="EO71">
            <v>498117.56</v>
          </cell>
          <cell r="EP71">
            <v>565442.87</v>
          </cell>
          <cell r="EQ71">
            <v>456013.75</v>
          </cell>
          <cell r="ER71">
            <v>478620.14</v>
          </cell>
          <cell r="ES71">
            <v>320216.53999999998</v>
          </cell>
          <cell r="ET71">
            <v>302020.81</v>
          </cell>
          <cell r="EU71">
            <v>339730.35</v>
          </cell>
          <cell r="EV71">
            <v>304536.33</v>
          </cell>
          <cell r="EW71">
            <v>303085.67</v>
          </cell>
          <cell r="EX71">
            <v>300903.5</v>
          </cell>
          <cell r="EZ71">
            <v>114000</v>
          </cell>
          <cell r="FA71">
            <v>9500</v>
          </cell>
          <cell r="FB71">
            <v>9500</v>
          </cell>
          <cell r="FC71">
            <v>9500</v>
          </cell>
          <cell r="FD71">
            <v>9500</v>
          </cell>
          <cell r="FE71">
            <v>9500</v>
          </cell>
          <cell r="FF71">
            <v>9500</v>
          </cell>
          <cell r="FG71">
            <v>9500</v>
          </cell>
          <cell r="FH71">
            <v>9500</v>
          </cell>
          <cell r="FI71">
            <v>9500</v>
          </cell>
          <cell r="FJ71">
            <v>9500</v>
          </cell>
          <cell r="FK71">
            <v>9500</v>
          </cell>
          <cell r="FL71">
            <v>9500</v>
          </cell>
          <cell r="FN71" t="str">
            <v>0</v>
          </cell>
          <cell r="FO71" t="str">
            <v>0</v>
          </cell>
          <cell r="FP71" t="str">
            <v>0</v>
          </cell>
          <cell r="FQ71" t="str">
            <v>0</v>
          </cell>
          <cell r="FR71" t="str">
            <v>0</v>
          </cell>
          <cell r="FS71" t="str">
            <v>0</v>
          </cell>
          <cell r="FT71" t="str">
            <v>0</v>
          </cell>
          <cell r="FU71" t="str">
            <v>0</v>
          </cell>
          <cell r="FV71" t="str">
            <v>0</v>
          </cell>
          <cell r="FW71" t="str">
            <v>0</v>
          </cell>
          <cell r="FX71" t="str">
            <v>0</v>
          </cell>
          <cell r="FY71" t="str">
            <v>0</v>
          </cell>
          <cell r="FZ71" t="str">
            <v>0</v>
          </cell>
          <cell r="GB71">
            <v>6041048</v>
          </cell>
          <cell r="GC71">
            <v>431872.04</v>
          </cell>
          <cell r="GD71">
            <v>515488.44</v>
          </cell>
          <cell r="GE71">
            <v>620617.56000000006</v>
          </cell>
          <cell r="GF71">
            <v>687942.87</v>
          </cell>
          <cell r="GG71">
            <v>578513.75</v>
          </cell>
          <cell r="GH71">
            <v>601120.14</v>
          </cell>
          <cell r="GI71">
            <v>442716.54</v>
          </cell>
          <cell r="GJ71">
            <v>424520.81</v>
          </cell>
          <cell r="GK71">
            <v>462230.35</v>
          </cell>
          <cell r="GL71">
            <v>427036.33</v>
          </cell>
          <cell r="GM71">
            <v>425585.67</v>
          </cell>
          <cell r="GN71">
            <v>423403.5</v>
          </cell>
        </row>
        <row r="72">
          <cell r="A72" t="str">
            <v>Franchise Taxes</v>
          </cell>
          <cell r="B72" t="str">
            <v>0</v>
          </cell>
          <cell r="C72" t="str">
            <v>0</v>
          </cell>
          <cell r="D72" t="str">
            <v>0</v>
          </cell>
          <cell r="E72" t="str">
            <v>0</v>
          </cell>
          <cell r="F72" t="str">
            <v>0</v>
          </cell>
          <cell r="G72" t="str">
            <v>0</v>
          </cell>
          <cell r="H72" t="str">
            <v>0</v>
          </cell>
          <cell r="I72" t="str">
            <v>0</v>
          </cell>
          <cell r="J72" t="str">
            <v>0</v>
          </cell>
          <cell r="K72" t="str">
            <v>0</v>
          </cell>
          <cell r="L72" t="str">
            <v>0</v>
          </cell>
          <cell r="M72" t="str">
            <v>0</v>
          </cell>
          <cell r="N72" t="str">
            <v>0</v>
          </cell>
          <cell r="P72">
            <v>156889.79999999999</v>
          </cell>
          <cell r="Q72">
            <v>13074.15</v>
          </cell>
          <cell r="R72">
            <v>13074.15</v>
          </cell>
          <cell r="S72">
            <v>13074.15</v>
          </cell>
          <cell r="T72">
            <v>13074.15</v>
          </cell>
          <cell r="U72">
            <v>13074.15</v>
          </cell>
          <cell r="V72">
            <v>13074.15</v>
          </cell>
          <cell r="W72">
            <v>13074.15</v>
          </cell>
          <cell r="X72">
            <v>13074.15</v>
          </cell>
          <cell r="Y72">
            <v>13074.15</v>
          </cell>
          <cell r="Z72">
            <v>13074.15</v>
          </cell>
          <cell r="AA72">
            <v>13074.15</v>
          </cell>
          <cell r="AB72">
            <v>13074.15</v>
          </cell>
          <cell r="AD72">
            <v>474999.96</v>
          </cell>
          <cell r="AE72">
            <v>39583.33</v>
          </cell>
          <cell r="AF72">
            <v>39583.33</v>
          </cell>
          <cell r="AG72">
            <v>39583.33</v>
          </cell>
          <cell r="AH72">
            <v>39583.33</v>
          </cell>
          <cell r="AI72">
            <v>39583.33</v>
          </cell>
          <cell r="AJ72">
            <v>39583.33</v>
          </cell>
          <cell r="AK72">
            <v>39583.33</v>
          </cell>
          <cell r="AL72">
            <v>39583.33</v>
          </cell>
          <cell r="AM72">
            <v>39583.33</v>
          </cell>
          <cell r="AN72">
            <v>39583.33</v>
          </cell>
          <cell r="AO72">
            <v>39583.33</v>
          </cell>
          <cell r="AP72">
            <v>39583.33</v>
          </cell>
          <cell r="AR72">
            <v>5000</v>
          </cell>
          <cell r="AS72">
            <v>413</v>
          </cell>
          <cell r="AT72">
            <v>417</v>
          </cell>
          <cell r="AU72">
            <v>417</v>
          </cell>
          <cell r="AV72">
            <v>417</v>
          </cell>
          <cell r="AW72">
            <v>417</v>
          </cell>
          <cell r="AX72">
            <v>417</v>
          </cell>
          <cell r="AY72">
            <v>417</v>
          </cell>
          <cell r="AZ72">
            <v>417</v>
          </cell>
          <cell r="BA72">
            <v>417</v>
          </cell>
          <cell r="BB72">
            <v>417</v>
          </cell>
          <cell r="BC72">
            <v>417</v>
          </cell>
          <cell r="BD72">
            <v>417</v>
          </cell>
          <cell r="BF72">
            <v>86012.52</v>
          </cell>
          <cell r="BG72">
            <v>7167.71</v>
          </cell>
          <cell r="BH72">
            <v>7167.71</v>
          </cell>
          <cell r="BI72">
            <v>7167.71</v>
          </cell>
          <cell r="BJ72">
            <v>7167.71</v>
          </cell>
          <cell r="BK72">
            <v>7167.71</v>
          </cell>
          <cell r="BL72">
            <v>7167.71</v>
          </cell>
          <cell r="BM72">
            <v>7167.71</v>
          </cell>
          <cell r="BN72">
            <v>7167.71</v>
          </cell>
          <cell r="BO72">
            <v>7167.71</v>
          </cell>
          <cell r="BP72">
            <v>7167.71</v>
          </cell>
          <cell r="BQ72">
            <v>7167.71</v>
          </cell>
          <cell r="BR72">
            <v>7167.71</v>
          </cell>
          <cell r="BT72" t="str">
            <v>0</v>
          </cell>
          <cell r="BU72" t="str">
            <v>0</v>
          </cell>
          <cell r="BV72" t="str">
            <v>0</v>
          </cell>
          <cell r="BW72" t="str">
            <v>0</v>
          </cell>
          <cell r="BX72" t="str">
            <v>0</v>
          </cell>
          <cell r="BY72" t="str">
            <v>0</v>
          </cell>
          <cell r="BZ72" t="str">
            <v>0</v>
          </cell>
          <cell r="CA72" t="str">
            <v>0</v>
          </cell>
          <cell r="CB72" t="str">
            <v>0</v>
          </cell>
          <cell r="CC72" t="str">
            <v>0</v>
          </cell>
          <cell r="CD72" t="str">
            <v>0</v>
          </cell>
          <cell r="CE72" t="str">
            <v>0</v>
          </cell>
          <cell r="CF72" t="str">
            <v>0</v>
          </cell>
          <cell r="CH72">
            <v>36000</v>
          </cell>
          <cell r="CI72">
            <v>3000</v>
          </cell>
          <cell r="CJ72">
            <v>3000</v>
          </cell>
          <cell r="CK72">
            <v>3000</v>
          </cell>
          <cell r="CL72">
            <v>3000</v>
          </cell>
          <cell r="CM72">
            <v>3000</v>
          </cell>
          <cell r="CN72">
            <v>3000</v>
          </cell>
          <cell r="CO72">
            <v>3000</v>
          </cell>
          <cell r="CP72">
            <v>3000</v>
          </cell>
          <cell r="CQ72">
            <v>3000</v>
          </cell>
          <cell r="CR72">
            <v>3000</v>
          </cell>
          <cell r="CS72">
            <v>3000</v>
          </cell>
          <cell r="CT72">
            <v>3000</v>
          </cell>
          <cell r="CV72" t="str">
            <v>0</v>
          </cell>
          <cell r="CW72" t="str">
            <v>0</v>
          </cell>
          <cell r="CX72" t="str">
            <v>0</v>
          </cell>
          <cell r="CY72" t="str">
            <v>0</v>
          </cell>
          <cell r="CZ72" t="str">
            <v>0</v>
          </cell>
          <cell r="DA72" t="str">
            <v>0</v>
          </cell>
          <cell r="DB72" t="str">
            <v>0</v>
          </cell>
          <cell r="DC72" t="str">
            <v>0</v>
          </cell>
          <cell r="DD72" t="str">
            <v>0</v>
          </cell>
          <cell r="DE72" t="str">
            <v>0</v>
          </cell>
          <cell r="DF72" t="str">
            <v>0</v>
          </cell>
          <cell r="DG72" t="str">
            <v>0</v>
          </cell>
          <cell r="DH72" t="str">
            <v>0</v>
          </cell>
          <cell r="DJ72">
            <v>758902.28</v>
          </cell>
          <cell r="DK72">
            <v>63238.19</v>
          </cell>
          <cell r="DL72">
            <v>63242.19</v>
          </cell>
          <cell r="DM72">
            <v>63242.19</v>
          </cell>
          <cell r="DN72">
            <v>63242.19</v>
          </cell>
          <cell r="DO72">
            <v>63242.19</v>
          </cell>
          <cell r="DP72">
            <v>63242.19</v>
          </cell>
          <cell r="DQ72">
            <v>63242.19</v>
          </cell>
          <cell r="DR72">
            <v>63242.19</v>
          </cell>
          <cell r="DS72">
            <v>63242.19</v>
          </cell>
          <cell r="DT72">
            <v>63242.19</v>
          </cell>
          <cell r="DU72">
            <v>63242.19</v>
          </cell>
          <cell r="DV72">
            <v>63242.19</v>
          </cell>
          <cell r="DX72" t="str">
            <v>0</v>
          </cell>
          <cell r="DY72" t="str">
            <v>0</v>
          </cell>
          <cell r="DZ72" t="str">
            <v>0</v>
          </cell>
          <cell r="EA72" t="str">
            <v>0</v>
          </cell>
          <cell r="EB72" t="str">
            <v>0</v>
          </cell>
          <cell r="EC72" t="str">
            <v>0</v>
          </cell>
          <cell r="ED72" t="str">
            <v>0</v>
          </cell>
          <cell r="EE72" t="str">
            <v>0</v>
          </cell>
          <cell r="EF72" t="str">
            <v>0</v>
          </cell>
          <cell r="EG72" t="str">
            <v>0</v>
          </cell>
          <cell r="EH72" t="str">
            <v>0</v>
          </cell>
          <cell r="EI72" t="str">
            <v>0</v>
          </cell>
          <cell r="EJ72" t="str">
            <v>0</v>
          </cell>
          <cell r="EL72">
            <v>22400.04</v>
          </cell>
          <cell r="EM72">
            <v>1866.67</v>
          </cell>
          <cell r="EN72">
            <v>1866.67</v>
          </cell>
          <cell r="EO72">
            <v>1866.67</v>
          </cell>
          <cell r="EP72">
            <v>1866.67</v>
          </cell>
          <cell r="EQ72">
            <v>1866.67</v>
          </cell>
          <cell r="ER72">
            <v>1866.67</v>
          </cell>
          <cell r="ES72">
            <v>1866.67</v>
          </cell>
          <cell r="ET72">
            <v>1866.67</v>
          </cell>
          <cell r="EU72">
            <v>1866.67</v>
          </cell>
          <cell r="EV72">
            <v>1866.67</v>
          </cell>
          <cell r="EW72">
            <v>1866.67</v>
          </cell>
          <cell r="EX72">
            <v>1866.67</v>
          </cell>
          <cell r="EZ72" t="str">
            <v>0</v>
          </cell>
          <cell r="FA72" t="str">
            <v>0</v>
          </cell>
          <cell r="FB72" t="str">
            <v>0</v>
          </cell>
          <cell r="FC72" t="str">
            <v>0</v>
          </cell>
          <cell r="FD72" t="str">
            <v>0</v>
          </cell>
          <cell r="FE72" t="str">
            <v>0</v>
          </cell>
          <cell r="FF72" t="str">
            <v>0</v>
          </cell>
          <cell r="FG72" t="str">
            <v>0</v>
          </cell>
          <cell r="FH72" t="str">
            <v>0</v>
          </cell>
          <cell r="FI72" t="str">
            <v>0</v>
          </cell>
          <cell r="FJ72" t="str">
            <v>0</v>
          </cell>
          <cell r="FK72" t="str">
            <v>0</v>
          </cell>
          <cell r="FL72" t="str">
            <v>0</v>
          </cell>
          <cell r="FN72" t="str">
            <v>0</v>
          </cell>
          <cell r="FO72" t="str">
            <v>0</v>
          </cell>
          <cell r="FP72" t="str">
            <v>0</v>
          </cell>
          <cell r="FQ72" t="str">
            <v>0</v>
          </cell>
          <cell r="FR72" t="str">
            <v>0</v>
          </cell>
          <cell r="FS72" t="str">
            <v>0</v>
          </cell>
          <cell r="FT72" t="str">
            <v>0</v>
          </cell>
          <cell r="FU72" t="str">
            <v>0</v>
          </cell>
          <cell r="FV72" t="str">
            <v>0</v>
          </cell>
          <cell r="FW72" t="str">
            <v>0</v>
          </cell>
          <cell r="FX72" t="str">
            <v>0</v>
          </cell>
          <cell r="FY72" t="str">
            <v>0</v>
          </cell>
          <cell r="FZ72" t="str">
            <v>0</v>
          </cell>
          <cell r="GB72">
            <v>22400.04</v>
          </cell>
          <cell r="GC72">
            <v>1866.67</v>
          </cell>
          <cell r="GD72">
            <v>1866.67</v>
          </cell>
          <cell r="GE72">
            <v>1866.67</v>
          </cell>
          <cell r="GF72">
            <v>1866.67</v>
          </cell>
          <cell r="GG72">
            <v>1866.67</v>
          </cell>
          <cell r="GH72">
            <v>1866.67</v>
          </cell>
          <cell r="GI72">
            <v>1866.67</v>
          </cell>
          <cell r="GJ72">
            <v>1866.67</v>
          </cell>
          <cell r="GK72">
            <v>1866.67</v>
          </cell>
          <cell r="GL72">
            <v>1866.67</v>
          </cell>
          <cell r="GM72">
            <v>1866.67</v>
          </cell>
          <cell r="GN72">
            <v>1866.67</v>
          </cell>
        </row>
        <row r="73">
          <cell r="A73" t="str">
            <v>State Gross Receipts</v>
          </cell>
          <cell r="B73" t="str">
            <v>0</v>
          </cell>
          <cell r="C73" t="str">
            <v>0</v>
          </cell>
          <cell r="D73" t="str">
            <v>0</v>
          </cell>
          <cell r="E73" t="str">
            <v>0</v>
          </cell>
          <cell r="F73" t="str">
            <v>0</v>
          </cell>
          <cell r="G73" t="str">
            <v>0</v>
          </cell>
          <cell r="H73" t="str">
            <v>0</v>
          </cell>
          <cell r="I73" t="str">
            <v>0</v>
          </cell>
          <cell r="J73" t="str">
            <v>0</v>
          </cell>
          <cell r="K73" t="str">
            <v>0</v>
          </cell>
          <cell r="L73" t="str">
            <v>0</v>
          </cell>
          <cell r="M73" t="str">
            <v>0</v>
          </cell>
          <cell r="N73" t="str">
            <v>0</v>
          </cell>
          <cell r="P73" t="str">
            <v>0</v>
          </cell>
          <cell r="Q73" t="str">
            <v>0</v>
          </cell>
          <cell r="R73" t="str">
            <v>0</v>
          </cell>
          <cell r="S73" t="str">
            <v>0</v>
          </cell>
          <cell r="T73" t="str">
            <v>0</v>
          </cell>
          <cell r="U73" t="str">
            <v>0</v>
          </cell>
          <cell r="V73" t="str">
            <v>0</v>
          </cell>
          <cell r="W73" t="str">
            <v>0</v>
          </cell>
          <cell r="X73" t="str">
            <v>0</v>
          </cell>
          <cell r="Y73" t="str">
            <v>0</v>
          </cell>
          <cell r="Z73" t="str">
            <v>0</v>
          </cell>
          <cell r="AA73" t="str">
            <v>0</v>
          </cell>
          <cell r="AB73" t="str">
            <v>0</v>
          </cell>
          <cell r="AD73">
            <v>2789071</v>
          </cell>
          <cell r="AE73">
            <v>163586</v>
          </cell>
          <cell r="AF73">
            <v>272873</v>
          </cell>
          <cell r="AG73">
            <v>358879</v>
          </cell>
          <cell r="AH73">
            <v>540544</v>
          </cell>
          <cell r="AI73">
            <v>469707</v>
          </cell>
          <cell r="AJ73">
            <v>352665</v>
          </cell>
          <cell r="AK73">
            <v>187555</v>
          </cell>
          <cell r="AL73">
            <v>109315</v>
          </cell>
          <cell r="AM73">
            <v>97368</v>
          </cell>
          <cell r="AN73">
            <v>74551</v>
          </cell>
          <cell r="AO73">
            <v>80191</v>
          </cell>
          <cell r="AP73">
            <v>81837</v>
          </cell>
          <cell r="AR73" t="str">
            <v>0</v>
          </cell>
          <cell r="AS73" t="str">
            <v>0</v>
          </cell>
          <cell r="AT73" t="str">
            <v>0</v>
          </cell>
          <cell r="AU73" t="str">
            <v>0</v>
          </cell>
          <cell r="AV73" t="str">
            <v>0</v>
          </cell>
          <cell r="AW73" t="str">
            <v>0</v>
          </cell>
          <cell r="AX73" t="str">
            <v>0</v>
          </cell>
          <cell r="AY73" t="str">
            <v>0</v>
          </cell>
          <cell r="AZ73" t="str">
            <v>0</v>
          </cell>
          <cell r="BA73" t="str">
            <v>0</v>
          </cell>
          <cell r="BB73" t="str">
            <v>0</v>
          </cell>
          <cell r="BC73" t="str">
            <v>0</v>
          </cell>
          <cell r="BD73" t="str">
            <v>0</v>
          </cell>
          <cell r="BF73" t="str">
            <v>0</v>
          </cell>
          <cell r="BG73" t="str">
            <v>0</v>
          </cell>
          <cell r="BH73" t="str">
            <v>0</v>
          </cell>
          <cell r="BI73" t="str">
            <v>0</v>
          </cell>
          <cell r="BJ73" t="str">
            <v>0</v>
          </cell>
          <cell r="BK73" t="str">
            <v>0</v>
          </cell>
          <cell r="BL73" t="str">
            <v>0</v>
          </cell>
          <cell r="BM73" t="str">
            <v>0</v>
          </cell>
          <cell r="BN73" t="str">
            <v>0</v>
          </cell>
          <cell r="BO73" t="str">
            <v>0</v>
          </cell>
          <cell r="BP73" t="str">
            <v>0</v>
          </cell>
          <cell r="BQ73" t="str">
            <v>0</v>
          </cell>
          <cell r="BR73" t="str">
            <v>0</v>
          </cell>
          <cell r="BT73" t="str">
            <v>0</v>
          </cell>
          <cell r="BU73" t="str">
            <v>0</v>
          </cell>
          <cell r="BV73" t="str">
            <v>0</v>
          </cell>
          <cell r="BW73" t="str">
            <v>0</v>
          </cell>
          <cell r="BX73" t="str">
            <v>0</v>
          </cell>
          <cell r="BY73" t="str">
            <v>0</v>
          </cell>
          <cell r="BZ73" t="str">
            <v>0</v>
          </cell>
          <cell r="CA73" t="str">
            <v>0</v>
          </cell>
          <cell r="CB73" t="str">
            <v>0</v>
          </cell>
          <cell r="CC73" t="str">
            <v>0</v>
          </cell>
          <cell r="CD73" t="str">
            <v>0</v>
          </cell>
          <cell r="CE73" t="str">
            <v>0</v>
          </cell>
          <cell r="CF73" t="str">
            <v>0</v>
          </cell>
          <cell r="CH73" t="str">
            <v>0</v>
          </cell>
          <cell r="CI73" t="str">
            <v>0</v>
          </cell>
          <cell r="CJ73" t="str">
            <v>0</v>
          </cell>
          <cell r="CK73" t="str">
            <v>0</v>
          </cell>
          <cell r="CL73" t="str">
            <v>0</v>
          </cell>
          <cell r="CM73" t="str">
            <v>0</v>
          </cell>
          <cell r="CN73" t="str">
            <v>0</v>
          </cell>
          <cell r="CO73" t="str">
            <v>0</v>
          </cell>
          <cell r="CP73" t="str">
            <v>0</v>
          </cell>
          <cell r="CQ73" t="str">
            <v>0</v>
          </cell>
          <cell r="CR73" t="str">
            <v>0</v>
          </cell>
          <cell r="CS73" t="str">
            <v>0</v>
          </cell>
          <cell r="CT73" t="str">
            <v>0</v>
          </cell>
          <cell r="CV73" t="str">
            <v>0</v>
          </cell>
          <cell r="CW73" t="str">
            <v>0</v>
          </cell>
          <cell r="CX73" t="str">
            <v>0</v>
          </cell>
          <cell r="CY73" t="str">
            <v>0</v>
          </cell>
          <cell r="CZ73" t="str">
            <v>0</v>
          </cell>
          <cell r="DA73" t="str">
            <v>0</v>
          </cell>
          <cell r="DB73" t="str">
            <v>0</v>
          </cell>
          <cell r="DC73" t="str">
            <v>0</v>
          </cell>
          <cell r="DD73" t="str">
            <v>0</v>
          </cell>
          <cell r="DE73" t="str">
            <v>0</v>
          </cell>
          <cell r="DF73" t="str">
            <v>0</v>
          </cell>
          <cell r="DG73" t="str">
            <v>0</v>
          </cell>
          <cell r="DH73" t="str">
            <v>0</v>
          </cell>
          <cell r="DJ73">
            <v>2789071</v>
          </cell>
          <cell r="DK73">
            <v>163586</v>
          </cell>
          <cell r="DL73">
            <v>272873</v>
          </cell>
          <cell r="DM73">
            <v>358879</v>
          </cell>
          <cell r="DN73">
            <v>540544</v>
          </cell>
          <cell r="DO73">
            <v>469707</v>
          </cell>
          <cell r="DP73">
            <v>352665</v>
          </cell>
          <cell r="DQ73">
            <v>187555</v>
          </cell>
          <cell r="DR73">
            <v>109315</v>
          </cell>
          <cell r="DS73">
            <v>97368</v>
          </cell>
          <cell r="DT73">
            <v>74551</v>
          </cell>
          <cell r="DU73">
            <v>80191</v>
          </cell>
          <cell r="DV73">
            <v>81837</v>
          </cell>
          <cell r="DX73" t="str">
            <v>0</v>
          </cell>
          <cell r="DY73" t="str">
            <v>0</v>
          </cell>
          <cell r="DZ73" t="str">
            <v>0</v>
          </cell>
          <cell r="EA73" t="str">
            <v>0</v>
          </cell>
          <cell r="EB73" t="str">
            <v>0</v>
          </cell>
          <cell r="EC73" t="str">
            <v>0</v>
          </cell>
          <cell r="ED73" t="str">
            <v>0</v>
          </cell>
          <cell r="EE73" t="str">
            <v>0</v>
          </cell>
          <cell r="EF73" t="str">
            <v>0</v>
          </cell>
          <cell r="EG73" t="str">
            <v>0</v>
          </cell>
          <cell r="EH73" t="str">
            <v>0</v>
          </cell>
          <cell r="EI73" t="str">
            <v>0</v>
          </cell>
          <cell r="EJ73" t="str">
            <v>0</v>
          </cell>
          <cell r="EL73" t="str">
            <v>0</v>
          </cell>
          <cell r="EM73" t="str">
            <v>0</v>
          </cell>
          <cell r="EN73" t="str">
            <v>0</v>
          </cell>
          <cell r="EO73" t="str">
            <v>0</v>
          </cell>
          <cell r="EP73" t="str">
            <v>0</v>
          </cell>
          <cell r="EQ73" t="str">
            <v>0</v>
          </cell>
          <cell r="ER73" t="str">
            <v>0</v>
          </cell>
          <cell r="ES73" t="str">
            <v>0</v>
          </cell>
          <cell r="ET73" t="str">
            <v>0</v>
          </cell>
          <cell r="EU73" t="str">
            <v>0</v>
          </cell>
          <cell r="EV73" t="str">
            <v>0</v>
          </cell>
          <cell r="EW73" t="str">
            <v>0</v>
          </cell>
          <cell r="EX73" t="str">
            <v>0</v>
          </cell>
          <cell r="EZ73" t="str">
            <v>0</v>
          </cell>
          <cell r="FA73" t="str">
            <v>0</v>
          </cell>
          <cell r="FB73" t="str">
            <v>0</v>
          </cell>
          <cell r="FC73" t="str">
            <v>0</v>
          </cell>
          <cell r="FD73" t="str">
            <v>0</v>
          </cell>
          <cell r="FE73" t="str">
            <v>0</v>
          </cell>
          <cell r="FF73" t="str">
            <v>0</v>
          </cell>
          <cell r="FG73" t="str">
            <v>0</v>
          </cell>
          <cell r="FH73" t="str">
            <v>0</v>
          </cell>
          <cell r="FI73" t="str">
            <v>0</v>
          </cell>
          <cell r="FJ73" t="str">
            <v>0</v>
          </cell>
          <cell r="FK73" t="str">
            <v>0</v>
          </cell>
          <cell r="FL73" t="str">
            <v>0</v>
          </cell>
          <cell r="FN73" t="str">
            <v>0</v>
          </cell>
          <cell r="FO73" t="str">
            <v>0</v>
          </cell>
          <cell r="FP73" t="str">
            <v>0</v>
          </cell>
          <cell r="FQ73" t="str">
            <v>0</v>
          </cell>
          <cell r="FR73" t="str">
            <v>0</v>
          </cell>
          <cell r="FS73" t="str">
            <v>0</v>
          </cell>
          <cell r="FT73" t="str">
            <v>0</v>
          </cell>
          <cell r="FU73" t="str">
            <v>0</v>
          </cell>
          <cell r="FV73" t="str">
            <v>0</v>
          </cell>
          <cell r="FW73" t="str">
            <v>0</v>
          </cell>
          <cell r="FX73" t="str">
            <v>0</v>
          </cell>
          <cell r="FY73" t="str">
            <v>0</v>
          </cell>
          <cell r="FZ73" t="str">
            <v>0</v>
          </cell>
          <cell r="GB73" t="str">
            <v>0</v>
          </cell>
          <cell r="GC73" t="str">
            <v>0</v>
          </cell>
          <cell r="GD73" t="str">
            <v>0</v>
          </cell>
          <cell r="GE73" t="str">
            <v>0</v>
          </cell>
          <cell r="GF73" t="str">
            <v>0</v>
          </cell>
          <cell r="GG73" t="str">
            <v>0</v>
          </cell>
          <cell r="GH73" t="str">
            <v>0</v>
          </cell>
          <cell r="GI73" t="str">
            <v>0</v>
          </cell>
          <cell r="GJ73" t="str">
            <v>0</v>
          </cell>
          <cell r="GK73" t="str">
            <v>0</v>
          </cell>
          <cell r="GL73" t="str">
            <v>0</v>
          </cell>
          <cell r="GM73" t="str">
            <v>0</v>
          </cell>
          <cell r="GN73" t="str">
            <v>0</v>
          </cell>
        </row>
        <row r="74">
          <cell r="A74" t="str">
            <v>Taxes other than income taxes, utility  - Oceana Heights 4081-07595</v>
          </cell>
          <cell r="B74" t="str">
            <v>0</v>
          </cell>
          <cell r="C74" t="str">
            <v>0</v>
          </cell>
          <cell r="D74" t="str">
            <v>0</v>
          </cell>
          <cell r="E74" t="str">
            <v>0</v>
          </cell>
          <cell r="F74" t="str">
            <v>0</v>
          </cell>
          <cell r="G74" t="str">
            <v>0</v>
          </cell>
          <cell r="H74" t="str">
            <v>0</v>
          </cell>
          <cell r="I74" t="str">
            <v>0</v>
          </cell>
          <cell r="J74" t="str">
            <v>0</v>
          </cell>
          <cell r="K74" t="str">
            <v>0</v>
          </cell>
          <cell r="L74" t="str">
            <v>0</v>
          </cell>
          <cell r="M74" t="str">
            <v>0</v>
          </cell>
          <cell r="N74" t="str">
            <v>0</v>
          </cell>
          <cell r="P74" t="str">
            <v>0</v>
          </cell>
          <cell r="Q74" t="str">
            <v>0</v>
          </cell>
          <cell r="R74" t="str">
            <v>0</v>
          </cell>
          <cell r="S74" t="str">
            <v>0</v>
          </cell>
          <cell r="T74" t="str">
            <v>0</v>
          </cell>
          <cell r="U74" t="str">
            <v>0</v>
          </cell>
          <cell r="V74" t="str">
            <v>0</v>
          </cell>
          <cell r="W74" t="str">
            <v>0</v>
          </cell>
          <cell r="X74" t="str">
            <v>0</v>
          </cell>
          <cell r="Y74" t="str">
            <v>0</v>
          </cell>
          <cell r="Z74" t="str">
            <v>0</v>
          </cell>
          <cell r="AA74" t="str">
            <v>0</v>
          </cell>
          <cell r="AB74" t="str">
            <v>0</v>
          </cell>
          <cell r="AD74" t="str">
            <v>0</v>
          </cell>
          <cell r="AE74" t="str">
            <v>0</v>
          </cell>
          <cell r="AF74" t="str">
            <v>0</v>
          </cell>
          <cell r="AG74" t="str">
            <v>0</v>
          </cell>
          <cell r="AH74" t="str">
            <v>0</v>
          </cell>
          <cell r="AI74" t="str">
            <v>0</v>
          </cell>
          <cell r="AJ74" t="str">
            <v>0</v>
          </cell>
          <cell r="AK74" t="str">
            <v>0</v>
          </cell>
          <cell r="AL74" t="str">
            <v>0</v>
          </cell>
          <cell r="AM74" t="str">
            <v>0</v>
          </cell>
          <cell r="AN74" t="str">
            <v>0</v>
          </cell>
          <cell r="AO74" t="str">
            <v>0</v>
          </cell>
          <cell r="AP74" t="str">
            <v>0</v>
          </cell>
          <cell r="AR74" t="str">
            <v>0</v>
          </cell>
          <cell r="AS74" t="str">
            <v>0</v>
          </cell>
          <cell r="AT74" t="str">
            <v>0</v>
          </cell>
          <cell r="AU74" t="str">
            <v>0</v>
          </cell>
          <cell r="AV74" t="str">
            <v>0</v>
          </cell>
          <cell r="AW74" t="str">
            <v>0</v>
          </cell>
          <cell r="AX74" t="str">
            <v>0</v>
          </cell>
          <cell r="AY74" t="str">
            <v>0</v>
          </cell>
          <cell r="AZ74" t="str">
            <v>0</v>
          </cell>
          <cell r="BA74" t="str">
            <v>0</v>
          </cell>
          <cell r="BB74" t="str">
            <v>0</v>
          </cell>
          <cell r="BC74" t="str">
            <v>0</v>
          </cell>
          <cell r="BD74" t="str">
            <v>0</v>
          </cell>
          <cell r="BF74" t="str">
            <v>0</v>
          </cell>
          <cell r="BG74" t="str">
            <v>0</v>
          </cell>
          <cell r="BH74" t="str">
            <v>0</v>
          </cell>
          <cell r="BI74" t="str">
            <v>0</v>
          </cell>
          <cell r="BJ74" t="str">
            <v>0</v>
          </cell>
          <cell r="BK74" t="str">
            <v>0</v>
          </cell>
          <cell r="BL74" t="str">
            <v>0</v>
          </cell>
          <cell r="BM74" t="str">
            <v>0</v>
          </cell>
          <cell r="BN74" t="str">
            <v>0</v>
          </cell>
          <cell r="BO74" t="str">
            <v>0</v>
          </cell>
          <cell r="BP74" t="str">
            <v>0</v>
          </cell>
          <cell r="BQ74" t="str">
            <v>0</v>
          </cell>
          <cell r="BR74" t="str">
            <v>0</v>
          </cell>
          <cell r="BT74" t="str">
            <v>0</v>
          </cell>
          <cell r="BU74" t="str">
            <v>0</v>
          </cell>
          <cell r="BV74" t="str">
            <v>0</v>
          </cell>
          <cell r="BW74" t="str">
            <v>0</v>
          </cell>
          <cell r="BX74" t="str">
            <v>0</v>
          </cell>
          <cell r="BY74" t="str">
            <v>0</v>
          </cell>
          <cell r="BZ74" t="str">
            <v>0</v>
          </cell>
          <cell r="CA74" t="str">
            <v>0</v>
          </cell>
          <cell r="CB74" t="str">
            <v>0</v>
          </cell>
          <cell r="CC74" t="str">
            <v>0</v>
          </cell>
          <cell r="CD74" t="str">
            <v>0</v>
          </cell>
          <cell r="CE74" t="str">
            <v>0</v>
          </cell>
          <cell r="CF74" t="str">
            <v>0</v>
          </cell>
          <cell r="CH74" t="str">
            <v>0</v>
          </cell>
          <cell r="CI74" t="str">
            <v>0</v>
          </cell>
          <cell r="CJ74" t="str">
            <v>0</v>
          </cell>
          <cell r="CK74" t="str">
            <v>0</v>
          </cell>
          <cell r="CL74" t="str">
            <v>0</v>
          </cell>
          <cell r="CM74" t="str">
            <v>0</v>
          </cell>
          <cell r="CN74" t="str">
            <v>0</v>
          </cell>
          <cell r="CO74" t="str">
            <v>0</v>
          </cell>
          <cell r="CP74" t="str">
            <v>0</v>
          </cell>
          <cell r="CQ74" t="str">
            <v>0</v>
          </cell>
          <cell r="CR74" t="str">
            <v>0</v>
          </cell>
          <cell r="CS74" t="str">
            <v>0</v>
          </cell>
          <cell r="CT74" t="str">
            <v>0</v>
          </cell>
          <cell r="CV74" t="str">
            <v>0</v>
          </cell>
          <cell r="CW74" t="str">
            <v>0</v>
          </cell>
          <cell r="CX74" t="str">
            <v>0</v>
          </cell>
          <cell r="CY74" t="str">
            <v>0</v>
          </cell>
          <cell r="CZ74" t="str">
            <v>0</v>
          </cell>
          <cell r="DA74" t="str">
            <v>0</v>
          </cell>
          <cell r="DB74" t="str">
            <v>0</v>
          </cell>
          <cell r="DC74" t="str">
            <v>0</v>
          </cell>
          <cell r="DD74" t="str">
            <v>0</v>
          </cell>
          <cell r="DE74" t="str">
            <v>0</v>
          </cell>
          <cell r="DF74" t="str">
            <v>0</v>
          </cell>
          <cell r="DG74" t="str">
            <v>0</v>
          </cell>
          <cell r="DH74" t="str">
            <v>0</v>
          </cell>
          <cell r="DJ74" t="str">
            <v>0</v>
          </cell>
          <cell r="DK74" t="str">
            <v>0</v>
          </cell>
          <cell r="DL74" t="str">
            <v>0</v>
          </cell>
          <cell r="DM74" t="str">
            <v>0</v>
          </cell>
          <cell r="DN74" t="str">
            <v>0</v>
          </cell>
          <cell r="DO74" t="str">
            <v>0</v>
          </cell>
          <cell r="DP74" t="str">
            <v>0</v>
          </cell>
          <cell r="DQ74" t="str">
            <v>0</v>
          </cell>
          <cell r="DR74" t="str">
            <v>0</v>
          </cell>
          <cell r="DS74" t="str">
            <v>0</v>
          </cell>
          <cell r="DT74" t="str">
            <v>0</v>
          </cell>
          <cell r="DU74" t="str">
            <v>0</v>
          </cell>
          <cell r="DV74" t="str">
            <v>0</v>
          </cell>
          <cell r="DX74" t="str">
            <v>0</v>
          </cell>
          <cell r="DY74" t="str">
            <v>0</v>
          </cell>
          <cell r="DZ74" t="str">
            <v>0</v>
          </cell>
          <cell r="EA74" t="str">
            <v>0</v>
          </cell>
          <cell r="EB74" t="str">
            <v>0</v>
          </cell>
          <cell r="EC74" t="str">
            <v>0</v>
          </cell>
          <cell r="ED74" t="str">
            <v>0</v>
          </cell>
          <cell r="EE74" t="str">
            <v>0</v>
          </cell>
          <cell r="EF74" t="str">
            <v>0</v>
          </cell>
          <cell r="EG74" t="str">
            <v>0</v>
          </cell>
          <cell r="EH74" t="str">
            <v>0</v>
          </cell>
          <cell r="EI74" t="str">
            <v>0</v>
          </cell>
          <cell r="EJ74" t="str">
            <v>0</v>
          </cell>
          <cell r="EL74" t="str">
            <v>0</v>
          </cell>
          <cell r="EM74" t="str">
            <v>0</v>
          </cell>
          <cell r="EN74" t="str">
            <v>0</v>
          </cell>
          <cell r="EO74" t="str">
            <v>0</v>
          </cell>
          <cell r="EP74" t="str">
            <v>0</v>
          </cell>
          <cell r="EQ74" t="str">
            <v>0</v>
          </cell>
          <cell r="ER74" t="str">
            <v>0</v>
          </cell>
          <cell r="ES74" t="str">
            <v>0</v>
          </cell>
          <cell r="ET74" t="str">
            <v>0</v>
          </cell>
          <cell r="EU74" t="str">
            <v>0</v>
          </cell>
          <cell r="EV74" t="str">
            <v>0</v>
          </cell>
          <cell r="EW74" t="str">
            <v>0</v>
          </cell>
          <cell r="EX74" t="str">
            <v>0</v>
          </cell>
          <cell r="EZ74" t="str">
            <v>0</v>
          </cell>
          <cell r="FA74" t="str">
            <v>0</v>
          </cell>
          <cell r="FB74" t="str">
            <v>0</v>
          </cell>
          <cell r="FC74" t="str">
            <v>0</v>
          </cell>
          <cell r="FD74" t="str">
            <v>0</v>
          </cell>
          <cell r="FE74" t="str">
            <v>0</v>
          </cell>
          <cell r="FF74" t="str">
            <v>0</v>
          </cell>
          <cell r="FG74" t="str">
            <v>0</v>
          </cell>
          <cell r="FH74" t="str">
            <v>0</v>
          </cell>
          <cell r="FI74" t="str">
            <v>0</v>
          </cell>
          <cell r="FJ74" t="str">
            <v>0</v>
          </cell>
          <cell r="FK74" t="str">
            <v>0</v>
          </cell>
          <cell r="FL74" t="str">
            <v>0</v>
          </cell>
          <cell r="FN74" t="str">
            <v>0</v>
          </cell>
          <cell r="FO74" t="str">
            <v>0</v>
          </cell>
          <cell r="FP74" t="str">
            <v>0</v>
          </cell>
          <cell r="FQ74" t="str">
            <v>0</v>
          </cell>
          <cell r="FR74" t="str">
            <v>0</v>
          </cell>
          <cell r="FS74" t="str">
            <v>0</v>
          </cell>
          <cell r="FT74" t="str">
            <v>0</v>
          </cell>
          <cell r="FU74" t="str">
            <v>0</v>
          </cell>
          <cell r="FV74" t="str">
            <v>0</v>
          </cell>
          <cell r="FW74" t="str">
            <v>0</v>
          </cell>
          <cell r="FX74" t="str">
            <v>0</v>
          </cell>
          <cell r="FY74" t="str">
            <v>0</v>
          </cell>
          <cell r="FZ74" t="str">
            <v>0</v>
          </cell>
          <cell r="GB74" t="str">
            <v>0</v>
          </cell>
          <cell r="GC74" t="str">
            <v>0</v>
          </cell>
          <cell r="GD74" t="str">
            <v>0</v>
          </cell>
          <cell r="GE74" t="str">
            <v>0</v>
          </cell>
          <cell r="GF74" t="str">
            <v>0</v>
          </cell>
          <cell r="GG74" t="str">
            <v>0</v>
          </cell>
          <cell r="GH74" t="str">
            <v>0</v>
          </cell>
          <cell r="GI74" t="str">
            <v>0</v>
          </cell>
          <cell r="GJ74" t="str">
            <v>0</v>
          </cell>
          <cell r="GK74" t="str">
            <v>0</v>
          </cell>
          <cell r="GL74" t="str">
            <v>0</v>
          </cell>
          <cell r="GM74" t="str">
            <v>0</v>
          </cell>
          <cell r="GN74" t="str">
            <v>0</v>
          </cell>
        </row>
        <row r="75">
          <cell r="A75" t="str">
            <v>Taxes other than income taxes, utility  - UCG Beginning Balan 4081-09195</v>
          </cell>
          <cell r="B75" t="str">
            <v>0</v>
          </cell>
          <cell r="C75" t="str">
            <v>0</v>
          </cell>
          <cell r="D75" t="str">
            <v>0</v>
          </cell>
          <cell r="E75" t="str">
            <v>0</v>
          </cell>
          <cell r="F75" t="str">
            <v>0</v>
          </cell>
          <cell r="G75" t="str">
            <v>0</v>
          </cell>
          <cell r="H75" t="str">
            <v>0</v>
          </cell>
          <cell r="I75" t="str">
            <v>0</v>
          </cell>
          <cell r="J75" t="str">
            <v>0</v>
          </cell>
          <cell r="K75" t="str">
            <v>0</v>
          </cell>
          <cell r="L75" t="str">
            <v>0</v>
          </cell>
          <cell r="M75" t="str">
            <v>0</v>
          </cell>
          <cell r="N75" t="str">
            <v>0</v>
          </cell>
          <cell r="P75" t="str">
            <v>0</v>
          </cell>
          <cell r="Q75" t="str">
            <v>0</v>
          </cell>
          <cell r="R75" t="str">
            <v>0</v>
          </cell>
          <cell r="S75" t="str">
            <v>0</v>
          </cell>
          <cell r="T75" t="str">
            <v>0</v>
          </cell>
          <cell r="U75" t="str">
            <v>0</v>
          </cell>
          <cell r="V75" t="str">
            <v>0</v>
          </cell>
          <cell r="W75" t="str">
            <v>0</v>
          </cell>
          <cell r="X75" t="str">
            <v>0</v>
          </cell>
          <cell r="Y75" t="str">
            <v>0</v>
          </cell>
          <cell r="Z75" t="str">
            <v>0</v>
          </cell>
          <cell r="AA75" t="str">
            <v>0</v>
          </cell>
          <cell r="AB75" t="str">
            <v>0</v>
          </cell>
          <cell r="AD75" t="str">
            <v>0</v>
          </cell>
          <cell r="AE75" t="str">
            <v>0</v>
          </cell>
          <cell r="AF75" t="str">
            <v>0</v>
          </cell>
          <cell r="AG75" t="str">
            <v>0</v>
          </cell>
          <cell r="AH75" t="str">
            <v>0</v>
          </cell>
          <cell r="AI75" t="str">
            <v>0</v>
          </cell>
          <cell r="AJ75" t="str">
            <v>0</v>
          </cell>
          <cell r="AK75" t="str">
            <v>0</v>
          </cell>
          <cell r="AL75" t="str">
            <v>0</v>
          </cell>
          <cell r="AM75" t="str">
            <v>0</v>
          </cell>
          <cell r="AN75" t="str">
            <v>0</v>
          </cell>
          <cell r="AO75" t="str">
            <v>0</v>
          </cell>
          <cell r="AP75" t="str">
            <v>0</v>
          </cell>
          <cell r="AR75" t="str">
            <v>0</v>
          </cell>
          <cell r="AS75" t="str">
            <v>0</v>
          </cell>
          <cell r="AT75" t="str">
            <v>0</v>
          </cell>
          <cell r="AU75" t="str">
            <v>0</v>
          </cell>
          <cell r="AV75" t="str">
            <v>0</v>
          </cell>
          <cell r="AW75" t="str">
            <v>0</v>
          </cell>
          <cell r="AX75" t="str">
            <v>0</v>
          </cell>
          <cell r="AY75" t="str">
            <v>0</v>
          </cell>
          <cell r="AZ75" t="str">
            <v>0</v>
          </cell>
          <cell r="BA75" t="str">
            <v>0</v>
          </cell>
          <cell r="BB75" t="str">
            <v>0</v>
          </cell>
          <cell r="BC75" t="str">
            <v>0</v>
          </cell>
          <cell r="BD75" t="str">
            <v>0</v>
          </cell>
          <cell r="BF75" t="str">
            <v>0</v>
          </cell>
          <cell r="BG75" t="str">
            <v>0</v>
          </cell>
          <cell r="BH75" t="str">
            <v>0</v>
          </cell>
          <cell r="BI75" t="str">
            <v>0</v>
          </cell>
          <cell r="BJ75" t="str">
            <v>0</v>
          </cell>
          <cell r="BK75" t="str">
            <v>0</v>
          </cell>
          <cell r="BL75" t="str">
            <v>0</v>
          </cell>
          <cell r="BM75" t="str">
            <v>0</v>
          </cell>
          <cell r="BN75" t="str">
            <v>0</v>
          </cell>
          <cell r="BO75" t="str">
            <v>0</v>
          </cell>
          <cell r="BP75" t="str">
            <v>0</v>
          </cell>
          <cell r="BQ75" t="str">
            <v>0</v>
          </cell>
          <cell r="BR75" t="str">
            <v>0</v>
          </cell>
          <cell r="BT75" t="str">
            <v>0</v>
          </cell>
          <cell r="BU75" t="str">
            <v>0</v>
          </cell>
          <cell r="BV75" t="str">
            <v>0</v>
          </cell>
          <cell r="BW75" t="str">
            <v>0</v>
          </cell>
          <cell r="BX75" t="str">
            <v>0</v>
          </cell>
          <cell r="BY75" t="str">
            <v>0</v>
          </cell>
          <cell r="BZ75" t="str">
            <v>0</v>
          </cell>
          <cell r="CA75" t="str">
            <v>0</v>
          </cell>
          <cell r="CB75" t="str">
            <v>0</v>
          </cell>
          <cell r="CC75" t="str">
            <v>0</v>
          </cell>
          <cell r="CD75" t="str">
            <v>0</v>
          </cell>
          <cell r="CE75" t="str">
            <v>0</v>
          </cell>
          <cell r="CF75" t="str">
            <v>0</v>
          </cell>
          <cell r="CH75" t="str">
            <v>0</v>
          </cell>
          <cell r="CI75" t="str">
            <v>0</v>
          </cell>
          <cell r="CJ75" t="str">
            <v>0</v>
          </cell>
          <cell r="CK75" t="str">
            <v>0</v>
          </cell>
          <cell r="CL75" t="str">
            <v>0</v>
          </cell>
          <cell r="CM75" t="str">
            <v>0</v>
          </cell>
          <cell r="CN75" t="str">
            <v>0</v>
          </cell>
          <cell r="CO75" t="str">
            <v>0</v>
          </cell>
          <cell r="CP75" t="str">
            <v>0</v>
          </cell>
          <cell r="CQ75" t="str">
            <v>0</v>
          </cell>
          <cell r="CR75" t="str">
            <v>0</v>
          </cell>
          <cell r="CS75" t="str">
            <v>0</v>
          </cell>
          <cell r="CT75" t="str">
            <v>0</v>
          </cell>
          <cell r="CV75" t="str">
            <v>0</v>
          </cell>
          <cell r="CW75" t="str">
            <v>0</v>
          </cell>
          <cell r="CX75" t="str">
            <v>0</v>
          </cell>
          <cell r="CY75" t="str">
            <v>0</v>
          </cell>
          <cell r="CZ75" t="str">
            <v>0</v>
          </cell>
          <cell r="DA75" t="str">
            <v>0</v>
          </cell>
          <cell r="DB75" t="str">
            <v>0</v>
          </cell>
          <cell r="DC75" t="str">
            <v>0</v>
          </cell>
          <cell r="DD75" t="str">
            <v>0</v>
          </cell>
          <cell r="DE75" t="str">
            <v>0</v>
          </cell>
          <cell r="DF75" t="str">
            <v>0</v>
          </cell>
          <cell r="DG75" t="str">
            <v>0</v>
          </cell>
          <cell r="DH75" t="str">
            <v>0</v>
          </cell>
          <cell r="DJ75" t="str">
            <v>0</v>
          </cell>
          <cell r="DK75" t="str">
            <v>0</v>
          </cell>
          <cell r="DL75" t="str">
            <v>0</v>
          </cell>
          <cell r="DM75" t="str">
            <v>0</v>
          </cell>
          <cell r="DN75" t="str">
            <v>0</v>
          </cell>
          <cell r="DO75" t="str">
            <v>0</v>
          </cell>
          <cell r="DP75" t="str">
            <v>0</v>
          </cell>
          <cell r="DQ75" t="str">
            <v>0</v>
          </cell>
          <cell r="DR75" t="str">
            <v>0</v>
          </cell>
          <cell r="DS75" t="str">
            <v>0</v>
          </cell>
          <cell r="DT75" t="str">
            <v>0</v>
          </cell>
          <cell r="DU75" t="str">
            <v>0</v>
          </cell>
          <cell r="DV75" t="str">
            <v>0</v>
          </cell>
          <cell r="DX75" t="str">
            <v>0</v>
          </cell>
          <cell r="DY75" t="str">
            <v>0</v>
          </cell>
          <cell r="DZ75" t="str">
            <v>0</v>
          </cell>
          <cell r="EA75" t="str">
            <v>0</v>
          </cell>
          <cell r="EB75" t="str">
            <v>0</v>
          </cell>
          <cell r="EC75" t="str">
            <v>0</v>
          </cell>
          <cell r="ED75" t="str">
            <v>0</v>
          </cell>
          <cell r="EE75" t="str">
            <v>0</v>
          </cell>
          <cell r="EF75" t="str">
            <v>0</v>
          </cell>
          <cell r="EG75" t="str">
            <v>0</v>
          </cell>
          <cell r="EH75" t="str">
            <v>0</v>
          </cell>
          <cell r="EI75" t="str">
            <v>0</v>
          </cell>
          <cell r="EJ75" t="str">
            <v>0</v>
          </cell>
          <cell r="EL75" t="str">
            <v>0</v>
          </cell>
          <cell r="EM75" t="str">
            <v>0</v>
          </cell>
          <cell r="EN75" t="str">
            <v>0</v>
          </cell>
          <cell r="EO75" t="str">
            <v>0</v>
          </cell>
          <cell r="EP75" t="str">
            <v>0</v>
          </cell>
          <cell r="EQ75" t="str">
            <v>0</v>
          </cell>
          <cell r="ER75" t="str">
            <v>0</v>
          </cell>
          <cell r="ES75" t="str">
            <v>0</v>
          </cell>
          <cell r="ET75" t="str">
            <v>0</v>
          </cell>
          <cell r="EU75" t="str">
            <v>0</v>
          </cell>
          <cell r="EV75" t="str">
            <v>0</v>
          </cell>
          <cell r="EW75" t="str">
            <v>0</v>
          </cell>
          <cell r="EX75" t="str">
            <v>0</v>
          </cell>
          <cell r="EZ75" t="str">
            <v>0</v>
          </cell>
          <cell r="FA75" t="str">
            <v>0</v>
          </cell>
          <cell r="FB75" t="str">
            <v>0</v>
          </cell>
          <cell r="FC75" t="str">
            <v>0</v>
          </cell>
          <cell r="FD75" t="str">
            <v>0</v>
          </cell>
          <cell r="FE75" t="str">
            <v>0</v>
          </cell>
          <cell r="FF75" t="str">
            <v>0</v>
          </cell>
          <cell r="FG75" t="str">
            <v>0</v>
          </cell>
          <cell r="FH75" t="str">
            <v>0</v>
          </cell>
          <cell r="FI75" t="str">
            <v>0</v>
          </cell>
          <cell r="FJ75" t="str">
            <v>0</v>
          </cell>
          <cell r="FK75" t="str">
            <v>0</v>
          </cell>
          <cell r="FL75" t="str">
            <v>0</v>
          </cell>
          <cell r="FN75" t="str">
            <v>0</v>
          </cell>
          <cell r="FO75" t="str">
            <v>0</v>
          </cell>
          <cell r="FP75" t="str">
            <v>0</v>
          </cell>
          <cell r="FQ75" t="str">
            <v>0</v>
          </cell>
          <cell r="FR75" t="str">
            <v>0</v>
          </cell>
          <cell r="FS75" t="str">
            <v>0</v>
          </cell>
          <cell r="FT75" t="str">
            <v>0</v>
          </cell>
          <cell r="FU75" t="str">
            <v>0</v>
          </cell>
          <cell r="FV75" t="str">
            <v>0</v>
          </cell>
          <cell r="FW75" t="str">
            <v>0</v>
          </cell>
          <cell r="FX75" t="str">
            <v>0</v>
          </cell>
          <cell r="FY75" t="str">
            <v>0</v>
          </cell>
          <cell r="FZ75" t="str">
            <v>0</v>
          </cell>
          <cell r="GB75" t="str">
            <v>0</v>
          </cell>
          <cell r="GC75" t="str">
            <v>0</v>
          </cell>
          <cell r="GD75" t="str">
            <v>0</v>
          </cell>
          <cell r="GE75" t="str">
            <v>0</v>
          </cell>
          <cell r="GF75" t="str">
            <v>0</v>
          </cell>
          <cell r="GG75" t="str">
            <v>0</v>
          </cell>
          <cell r="GH75" t="str">
            <v>0</v>
          </cell>
          <cell r="GI75" t="str">
            <v>0</v>
          </cell>
          <cell r="GJ75" t="str">
            <v>0</v>
          </cell>
          <cell r="GK75" t="str">
            <v>0</v>
          </cell>
          <cell r="GL75" t="str">
            <v>0</v>
          </cell>
          <cell r="GM75" t="str">
            <v>0</v>
          </cell>
          <cell r="GN75" t="str">
            <v>0</v>
          </cell>
        </row>
        <row r="76">
          <cell r="A76" t="str">
            <v>Taxes other than income taxes, utility  - Taxes Other Than In 4081-09345</v>
          </cell>
          <cell r="B76" t="str">
            <v>0</v>
          </cell>
          <cell r="C76" t="str">
            <v>0</v>
          </cell>
          <cell r="D76" t="str">
            <v>0</v>
          </cell>
          <cell r="E76" t="str">
            <v>0</v>
          </cell>
          <cell r="F76" t="str">
            <v>0</v>
          </cell>
          <cell r="G76" t="str">
            <v>0</v>
          </cell>
          <cell r="H76" t="str">
            <v>0</v>
          </cell>
          <cell r="I76" t="str">
            <v>0</v>
          </cell>
          <cell r="J76" t="str">
            <v>0</v>
          </cell>
          <cell r="K76" t="str">
            <v>0</v>
          </cell>
          <cell r="L76" t="str">
            <v>0</v>
          </cell>
          <cell r="M76" t="str">
            <v>0</v>
          </cell>
          <cell r="N76" t="str">
            <v>0</v>
          </cell>
          <cell r="P76" t="str">
            <v>0</v>
          </cell>
          <cell r="Q76" t="str">
            <v>0</v>
          </cell>
          <cell r="R76" t="str">
            <v>0</v>
          </cell>
          <cell r="S76" t="str">
            <v>0</v>
          </cell>
          <cell r="T76" t="str">
            <v>0</v>
          </cell>
          <cell r="U76" t="str">
            <v>0</v>
          </cell>
          <cell r="V76" t="str">
            <v>0</v>
          </cell>
          <cell r="W76" t="str">
            <v>0</v>
          </cell>
          <cell r="X76" t="str">
            <v>0</v>
          </cell>
          <cell r="Y76" t="str">
            <v>0</v>
          </cell>
          <cell r="Z76" t="str">
            <v>0</v>
          </cell>
          <cell r="AA76" t="str">
            <v>0</v>
          </cell>
          <cell r="AB76" t="str">
            <v>0</v>
          </cell>
          <cell r="AD76" t="str">
            <v>0</v>
          </cell>
          <cell r="AE76" t="str">
            <v>0</v>
          </cell>
          <cell r="AF76" t="str">
            <v>0</v>
          </cell>
          <cell r="AG76" t="str">
            <v>0</v>
          </cell>
          <cell r="AH76" t="str">
            <v>0</v>
          </cell>
          <cell r="AI76" t="str">
            <v>0</v>
          </cell>
          <cell r="AJ76" t="str">
            <v>0</v>
          </cell>
          <cell r="AK76" t="str">
            <v>0</v>
          </cell>
          <cell r="AL76" t="str">
            <v>0</v>
          </cell>
          <cell r="AM76" t="str">
            <v>0</v>
          </cell>
          <cell r="AN76" t="str">
            <v>0</v>
          </cell>
          <cell r="AO76" t="str">
            <v>0</v>
          </cell>
          <cell r="AP76" t="str">
            <v>0</v>
          </cell>
          <cell r="AR76" t="str">
            <v>0</v>
          </cell>
          <cell r="AS76" t="str">
            <v>0</v>
          </cell>
          <cell r="AT76" t="str">
            <v>0</v>
          </cell>
          <cell r="AU76" t="str">
            <v>0</v>
          </cell>
          <cell r="AV76" t="str">
            <v>0</v>
          </cell>
          <cell r="AW76" t="str">
            <v>0</v>
          </cell>
          <cell r="AX76" t="str">
            <v>0</v>
          </cell>
          <cell r="AY76" t="str">
            <v>0</v>
          </cell>
          <cell r="AZ76" t="str">
            <v>0</v>
          </cell>
          <cell r="BA76" t="str">
            <v>0</v>
          </cell>
          <cell r="BB76" t="str">
            <v>0</v>
          </cell>
          <cell r="BC76" t="str">
            <v>0</v>
          </cell>
          <cell r="BD76" t="str">
            <v>0</v>
          </cell>
          <cell r="BF76" t="str">
            <v>0</v>
          </cell>
          <cell r="BG76" t="str">
            <v>0</v>
          </cell>
          <cell r="BH76" t="str">
            <v>0</v>
          </cell>
          <cell r="BI76" t="str">
            <v>0</v>
          </cell>
          <cell r="BJ76" t="str">
            <v>0</v>
          </cell>
          <cell r="BK76" t="str">
            <v>0</v>
          </cell>
          <cell r="BL76" t="str">
            <v>0</v>
          </cell>
          <cell r="BM76" t="str">
            <v>0</v>
          </cell>
          <cell r="BN76" t="str">
            <v>0</v>
          </cell>
          <cell r="BO76" t="str">
            <v>0</v>
          </cell>
          <cell r="BP76" t="str">
            <v>0</v>
          </cell>
          <cell r="BQ76" t="str">
            <v>0</v>
          </cell>
          <cell r="BR76" t="str">
            <v>0</v>
          </cell>
          <cell r="BT76" t="str">
            <v>0</v>
          </cell>
          <cell r="BU76" t="str">
            <v>0</v>
          </cell>
          <cell r="BV76" t="str">
            <v>0</v>
          </cell>
          <cell r="BW76" t="str">
            <v>0</v>
          </cell>
          <cell r="BX76" t="str">
            <v>0</v>
          </cell>
          <cell r="BY76" t="str">
            <v>0</v>
          </cell>
          <cell r="BZ76" t="str">
            <v>0</v>
          </cell>
          <cell r="CA76" t="str">
            <v>0</v>
          </cell>
          <cell r="CB76" t="str">
            <v>0</v>
          </cell>
          <cell r="CC76" t="str">
            <v>0</v>
          </cell>
          <cell r="CD76" t="str">
            <v>0</v>
          </cell>
          <cell r="CE76" t="str">
            <v>0</v>
          </cell>
          <cell r="CF76" t="str">
            <v>0</v>
          </cell>
          <cell r="CH76" t="str">
            <v>0</v>
          </cell>
          <cell r="CI76" t="str">
            <v>0</v>
          </cell>
          <cell r="CJ76" t="str">
            <v>0</v>
          </cell>
          <cell r="CK76" t="str">
            <v>0</v>
          </cell>
          <cell r="CL76" t="str">
            <v>0</v>
          </cell>
          <cell r="CM76" t="str">
            <v>0</v>
          </cell>
          <cell r="CN76" t="str">
            <v>0</v>
          </cell>
          <cell r="CO76" t="str">
            <v>0</v>
          </cell>
          <cell r="CP76" t="str">
            <v>0</v>
          </cell>
          <cell r="CQ76" t="str">
            <v>0</v>
          </cell>
          <cell r="CR76" t="str">
            <v>0</v>
          </cell>
          <cell r="CS76" t="str">
            <v>0</v>
          </cell>
          <cell r="CT76" t="str">
            <v>0</v>
          </cell>
          <cell r="CV76" t="str">
            <v>0</v>
          </cell>
          <cell r="CW76" t="str">
            <v>0</v>
          </cell>
          <cell r="CX76" t="str">
            <v>0</v>
          </cell>
          <cell r="CY76" t="str">
            <v>0</v>
          </cell>
          <cell r="CZ76" t="str">
            <v>0</v>
          </cell>
          <cell r="DA76" t="str">
            <v>0</v>
          </cell>
          <cell r="DB76" t="str">
            <v>0</v>
          </cell>
          <cell r="DC76" t="str">
            <v>0</v>
          </cell>
          <cell r="DD76" t="str">
            <v>0</v>
          </cell>
          <cell r="DE76" t="str">
            <v>0</v>
          </cell>
          <cell r="DF76" t="str">
            <v>0</v>
          </cell>
          <cell r="DG76" t="str">
            <v>0</v>
          </cell>
          <cell r="DH76" t="str">
            <v>0</v>
          </cell>
          <cell r="DJ76" t="str">
            <v>0</v>
          </cell>
          <cell r="DK76" t="str">
            <v>0</v>
          </cell>
          <cell r="DL76" t="str">
            <v>0</v>
          </cell>
          <cell r="DM76" t="str">
            <v>0</v>
          </cell>
          <cell r="DN76" t="str">
            <v>0</v>
          </cell>
          <cell r="DO76" t="str">
            <v>0</v>
          </cell>
          <cell r="DP76" t="str">
            <v>0</v>
          </cell>
          <cell r="DQ76" t="str">
            <v>0</v>
          </cell>
          <cell r="DR76" t="str">
            <v>0</v>
          </cell>
          <cell r="DS76" t="str">
            <v>0</v>
          </cell>
          <cell r="DT76" t="str">
            <v>0</v>
          </cell>
          <cell r="DU76" t="str">
            <v>0</v>
          </cell>
          <cell r="DV76" t="str">
            <v>0</v>
          </cell>
          <cell r="DX76">
            <v>100620.08</v>
          </cell>
          <cell r="DY76">
            <v>8353.09</v>
          </cell>
          <cell r="DZ76">
            <v>8353.09</v>
          </cell>
          <cell r="EA76">
            <v>8736.09</v>
          </cell>
          <cell r="EB76">
            <v>8353.09</v>
          </cell>
          <cell r="EC76">
            <v>8353.09</v>
          </cell>
          <cell r="ED76">
            <v>8353.09</v>
          </cell>
          <cell r="EE76">
            <v>8353.09</v>
          </cell>
          <cell r="EF76">
            <v>8353.09</v>
          </cell>
          <cell r="EG76">
            <v>8353.09</v>
          </cell>
          <cell r="EH76">
            <v>8353.09</v>
          </cell>
          <cell r="EI76">
            <v>8353.09</v>
          </cell>
          <cell r="EJ76">
            <v>8353.09</v>
          </cell>
          <cell r="EL76">
            <v>119141.16</v>
          </cell>
          <cell r="EM76">
            <v>9922.18</v>
          </cell>
          <cell r="EN76">
            <v>9922.18</v>
          </cell>
          <cell r="EO76">
            <v>9997.18</v>
          </cell>
          <cell r="EP76">
            <v>9922.18</v>
          </cell>
          <cell r="EQ76">
            <v>9922.18</v>
          </cell>
          <cell r="ER76">
            <v>9922.18</v>
          </cell>
          <cell r="ES76">
            <v>9922.18</v>
          </cell>
          <cell r="ET76">
            <v>9922.18</v>
          </cell>
          <cell r="EU76">
            <v>9922.18</v>
          </cell>
          <cell r="EV76">
            <v>9922.18</v>
          </cell>
          <cell r="EW76">
            <v>9922.18</v>
          </cell>
          <cell r="EX76">
            <v>9922.18</v>
          </cell>
          <cell r="EZ76">
            <v>2259.6</v>
          </cell>
          <cell r="FA76">
            <v>188.3</v>
          </cell>
          <cell r="FB76">
            <v>188.3</v>
          </cell>
          <cell r="FC76">
            <v>188.3</v>
          </cell>
          <cell r="FD76">
            <v>188.3</v>
          </cell>
          <cell r="FE76">
            <v>188.3</v>
          </cell>
          <cell r="FF76">
            <v>188.3</v>
          </cell>
          <cell r="FG76">
            <v>188.3</v>
          </cell>
          <cell r="FH76">
            <v>188.3</v>
          </cell>
          <cell r="FI76">
            <v>188.3</v>
          </cell>
          <cell r="FJ76">
            <v>188.3</v>
          </cell>
          <cell r="FK76">
            <v>188.3</v>
          </cell>
          <cell r="FL76">
            <v>188.3</v>
          </cell>
          <cell r="FN76">
            <v>74042.759999999995</v>
          </cell>
          <cell r="FO76">
            <v>6170.23</v>
          </cell>
          <cell r="FP76">
            <v>6170.23</v>
          </cell>
          <cell r="FQ76">
            <v>6170.23</v>
          </cell>
          <cell r="FR76">
            <v>6170.23</v>
          </cell>
          <cell r="FS76">
            <v>6170.23</v>
          </cell>
          <cell r="FT76">
            <v>6170.23</v>
          </cell>
          <cell r="FU76">
            <v>6170.23</v>
          </cell>
          <cell r="FV76">
            <v>6170.23</v>
          </cell>
          <cell r="FW76">
            <v>6170.23</v>
          </cell>
          <cell r="FX76">
            <v>6170.23</v>
          </cell>
          <cell r="FY76">
            <v>6170.23</v>
          </cell>
          <cell r="FZ76">
            <v>6170.23</v>
          </cell>
          <cell r="GB76">
            <v>296063.59999999998</v>
          </cell>
          <cell r="GC76">
            <v>24633.8</v>
          </cell>
          <cell r="GD76">
            <v>24633.8</v>
          </cell>
          <cell r="GE76">
            <v>25091.8</v>
          </cell>
          <cell r="GF76">
            <v>24633.8</v>
          </cell>
          <cell r="GG76">
            <v>24633.8</v>
          </cell>
          <cell r="GH76">
            <v>24633.8</v>
          </cell>
          <cell r="GI76">
            <v>24633.8</v>
          </cell>
          <cell r="GJ76">
            <v>24633.8</v>
          </cell>
          <cell r="GK76">
            <v>24633.8</v>
          </cell>
          <cell r="GL76">
            <v>24633.8</v>
          </cell>
          <cell r="GM76">
            <v>24633.8</v>
          </cell>
          <cell r="GN76">
            <v>24633.8</v>
          </cell>
        </row>
        <row r="77">
          <cell r="A77" t="str">
            <v>Taxes other than income taxes, utility  - Gross Cr - Transpor 4081-09244</v>
          </cell>
          <cell r="B77">
            <v>36500</v>
          </cell>
          <cell r="C77" t="str">
            <v>0</v>
          </cell>
          <cell r="D77" t="str">
            <v>0</v>
          </cell>
          <cell r="E77" t="str">
            <v>0</v>
          </cell>
          <cell r="F77" t="str">
            <v>0</v>
          </cell>
          <cell r="G77" t="str">
            <v>0</v>
          </cell>
          <cell r="H77" t="str">
            <v>0</v>
          </cell>
          <cell r="I77" t="str">
            <v>0</v>
          </cell>
          <cell r="J77">
            <v>36500</v>
          </cell>
          <cell r="K77">
            <v>0</v>
          </cell>
          <cell r="L77">
            <v>0</v>
          </cell>
          <cell r="M77">
            <v>0</v>
          </cell>
          <cell r="N77">
            <v>0</v>
          </cell>
          <cell r="P77" t="str">
            <v>0</v>
          </cell>
          <cell r="Q77" t="str">
            <v>0</v>
          </cell>
          <cell r="R77" t="str">
            <v>0</v>
          </cell>
          <cell r="S77" t="str">
            <v>0</v>
          </cell>
          <cell r="T77" t="str">
            <v>0</v>
          </cell>
          <cell r="U77" t="str">
            <v>0</v>
          </cell>
          <cell r="V77" t="str">
            <v>0</v>
          </cell>
          <cell r="W77" t="str">
            <v>0</v>
          </cell>
          <cell r="X77" t="str">
            <v>0</v>
          </cell>
          <cell r="Y77" t="str">
            <v>0</v>
          </cell>
          <cell r="Z77" t="str">
            <v>0</v>
          </cell>
          <cell r="AA77" t="str">
            <v>0</v>
          </cell>
          <cell r="AB77" t="str">
            <v>0</v>
          </cell>
          <cell r="AD77" t="str">
            <v>0</v>
          </cell>
          <cell r="AE77" t="str">
            <v>0</v>
          </cell>
          <cell r="AF77" t="str">
            <v>0</v>
          </cell>
          <cell r="AG77" t="str">
            <v>0</v>
          </cell>
          <cell r="AH77" t="str">
            <v>0</v>
          </cell>
          <cell r="AI77" t="str">
            <v>0</v>
          </cell>
          <cell r="AJ77" t="str">
            <v>0</v>
          </cell>
          <cell r="AK77" t="str">
            <v>0</v>
          </cell>
          <cell r="AL77" t="str">
            <v>0</v>
          </cell>
          <cell r="AM77" t="str">
            <v>0</v>
          </cell>
          <cell r="AN77" t="str">
            <v>0</v>
          </cell>
          <cell r="AO77" t="str">
            <v>0</v>
          </cell>
          <cell r="AP77" t="str">
            <v>0</v>
          </cell>
          <cell r="AR77" t="str">
            <v>0</v>
          </cell>
          <cell r="AS77" t="str">
            <v>0</v>
          </cell>
          <cell r="AT77" t="str">
            <v>0</v>
          </cell>
          <cell r="AU77" t="str">
            <v>0</v>
          </cell>
          <cell r="AV77" t="str">
            <v>0</v>
          </cell>
          <cell r="AW77" t="str">
            <v>0</v>
          </cell>
          <cell r="AX77" t="str">
            <v>0</v>
          </cell>
          <cell r="AY77" t="str">
            <v>0</v>
          </cell>
          <cell r="AZ77" t="str">
            <v>0</v>
          </cell>
          <cell r="BA77" t="str">
            <v>0</v>
          </cell>
          <cell r="BB77" t="str">
            <v>0</v>
          </cell>
          <cell r="BC77" t="str">
            <v>0</v>
          </cell>
          <cell r="BD77" t="str">
            <v>0</v>
          </cell>
          <cell r="BF77" t="str">
            <v>0</v>
          </cell>
          <cell r="BG77" t="str">
            <v>0</v>
          </cell>
          <cell r="BH77" t="str">
            <v>0</v>
          </cell>
          <cell r="BI77" t="str">
            <v>0</v>
          </cell>
          <cell r="BJ77" t="str">
            <v>0</v>
          </cell>
          <cell r="BK77" t="str">
            <v>0</v>
          </cell>
          <cell r="BL77" t="str">
            <v>0</v>
          </cell>
          <cell r="BM77" t="str">
            <v>0</v>
          </cell>
          <cell r="BN77" t="str">
            <v>0</v>
          </cell>
          <cell r="BO77" t="str">
            <v>0</v>
          </cell>
          <cell r="BP77" t="str">
            <v>0</v>
          </cell>
          <cell r="BQ77" t="str">
            <v>0</v>
          </cell>
          <cell r="BR77" t="str">
            <v>0</v>
          </cell>
          <cell r="BT77" t="str">
            <v>0</v>
          </cell>
          <cell r="BU77" t="str">
            <v>0</v>
          </cell>
          <cell r="BV77" t="str">
            <v>0</v>
          </cell>
          <cell r="BW77" t="str">
            <v>0</v>
          </cell>
          <cell r="BX77" t="str">
            <v>0</v>
          </cell>
          <cell r="BY77" t="str">
            <v>0</v>
          </cell>
          <cell r="BZ77" t="str">
            <v>0</v>
          </cell>
          <cell r="CA77" t="str">
            <v>0</v>
          </cell>
          <cell r="CB77" t="str">
            <v>0</v>
          </cell>
          <cell r="CC77" t="str">
            <v>0</v>
          </cell>
          <cell r="CD77" t="str">
            <v>0</v>
          </cell>
          <cell r="CE77" t="str">
            <v>0</v>
          </cell>
          <cell r="CF77" t="str">
            <v>0</v>
          </cell>
          <cell r="CH77" t="str">
            <v>0</v>
          </cell>
          <cell r="CI77" t="str">
            <v>0</v>
          </cell>
          <cell r="CJ77" t="str">
            <v>0</v>
          </cell>
          <cell r="CK77" t="str">
            <v>0</v>
          </cell>
          <cell r="CL77" t="str">
            <v>0</v>
          </cell>
          <cell r="CM77" t="str">
            <v>0</v>
          </cell>
          <cell r="CN77" t="str">
            <v>0</v>
          </cell>
          <cell r="CO77" t="str">
            <v>0</v>
          </cell>
          <cell r="CP77" t="str">
            <v>0</v>
          </cell>
          <cell r="CQ77" t="str">
            <v>0</v>
          </cell>
          <cell r="CR77" t="str">
            <v>0</v>
          </cell>
          <cell r="CS77" t="str">
            <v>0</v>
          </cell>
          <cell r="CT77" t="str">
            <v>0</v>
          </cell>
          <cell r="CV77" t="str">
            <v>0</v>
          </cell>
          <cell r="CW77" t="str">
            <v>0</v>
          </cell>
          <cell r="CX77" t="str">
            <v>0</v>
          </cell>
          <cell r="CY77" t="str">
            <v>0</v>
          </cell>
          <cell r="CZ77" t="str">
            <v>0</v>
          </cell>
          <cell r="DA77" t="str">
            <v>0</v>
          </cell>
          <cell r="DB77" t="str">
            <v>0</v>
          </cell>
          <cell r="DC77" t="str">
            <v>0</v>
          </cell>
          <cell r="DD77" t="str">
            <v>0</v>
          </cell>
          <cell r="DE77" t="str">
            <v>0</v>
          </cell>
          <cell r="DF77" t="str">
            <v>0</v>
          </cell>
          <cell r="DG77" t="str">
            <v>0</v>
          </cell>
          <cell r="DH77" t="str">
            <v>0</v>
          </cell>
          <cell r="DJ77">
            <v>36500</v>
          </cell>
          <cell r="DK77" t="str">
            <v>0</v>
          </cell>
          <cell r="DL77" t="str">
            <v>0</v>
          </cell>
          <cell r="DM77" t="str">
            <v>0</v>
          </cell>
          <cell r="DN77" t="str">
            <v>0</v>
          </cell>
          <cell r="DO77" t="str">
            <v>0</v>
          </cell>
          <cell r="DP77" t="str">
            <v>0</v>
          </cell>
          <cell r="DQ77" t="str">
            <v>0</v>
          </cell>
          <cell r="DR77">
            <v>36500</v>
          </cell>
          <cell r="DS77">
            <v>0</v>
          </cell>
          <cell r="DT77">
            <v>0</v>
          </cell>
          <cell r="DU77">
            <v>0</v>
          </cell>
          <cell r="DV77">
            <v>0</v>
          </cell>
          <cell r="DX77" t="str">
            <v>0</v>
          </cell>
          <cell r="DY77" t="str">
            <v>0</v>
          </cell>
          <cell r="DZ77" t="str">
            <v>0</v>
          </cell>
          <cell r="EA77" t="str">
            <v>0</v>
          </cell>
          <cell r="EB77" t="str">
            <v>0</v>
          </cell>
          <cell r="EC77" t="str">
            <v>0</v>
          </cell>
          <cell r="ED77" t="str">
            <v>0</v>
          </cell>
          <cell r="EE77" t="str">
            <v>0</v>
          </cell>
          <cell r="EF77" t="str">
            <v>0</v>
          </cell>
          <cell r="EG77" t="str">
            <v>0</v>
          </cell>
          <cell r="EH77" t="str">
            <v>0</v>
          </cell>
          <cell r="EI77" t="str">
            <v>0</v>
          </cell>
          <cell r="EJ77" t="str">
            <v>0</v>
          </cell>
          <cell r="EL77" t="str">
            <v>0</v>
          </cell>
          <cell r="EM77" t="str">
            <v>0</v>
          </cell>
          <cell r="EN77" t="str">
            <v>0</v>
          </cell>
          <cell r="EO77" t="str">
            <v>0</v>
          </cell>
          <cell r="EP77" t="str">
            <v>0</v>
          </cell>
          <cell r="EQ77" t="str">
            <v>0</v>
          </cell>
          <cell r="ER77" t="str">
            <v>0</v>
          </cell>
          <cell r="ES77" t="str">
            <v>0</v>
          </cell>
          <cell r="ET77" t="str">
            <v>0</v>
          </cell>
          <cell r="EU77" t="str">
            <v>0</v>
          </cell>
          <cell r="EV77" t="str">
            <v>0</v>
          </cell>
          <cell r="EW77" t="str">
            <v>0</v>
          </cell>
          <cell r="EX77" t="str">
            <v>0</v>
          </cell>
          <cell r="EZ77" t="str">
            <v>0</v>
          </cell>
          <cell r="FA77" t="str">
            <v>0</v>
          </cell>
          <cell r="FB77" t="str">
            <v>0</v>
          </cell>
          <cell r="FC77" t="str">
            <v>0</v>
          </cell>
          <cell r="FD77" t="str">
            <v>0</v>
          </cell>
          <cell r="FE77" t="str">
            <v>0</v>
          </cell>
          <cell r="FF77" t="str">
            <v>0</v>
          </cell>
          <cell r="FG77" t="str">
            <v>0</v>
          </cell>
          <cell r="FH77" t="str">
            <v>0</v>
          </cell>
          <cell r="FI77" t="str">
            <v>0</v>
          </cell>
          <cell r="FJ77" t="str">
            <v>0</v>
          </cell>
          <cell r="FK77" t="str">
            <v>0</v>
          </cell>
          <cell r="FL77" t="str">
            <v>0</v>
          </cell>
          <cell r="FN77" t="str">
            <v>0</v>
          </cell>
          <cell r="FO77" t="str">
            <v>0</v>
          </cell>
          <cell r="FP77" t="str">
            <v>0</v>
          </cell>
          <cell r="FQ77" t="str">
            <v>0</v>
          </cell>
          <cell r="FR77" t="str">
            <v>0</v>
          </cell>
          <cell r="FS77" t="str">
            <v>0</v>
          </cell>
          <cell r="FT77" t="str">
            <v>0</v>
          </cell>
          <cell r="FU77" t="str">
            <v>0</v>
          </cell>
          <cell r="FV77" t="str">
            <v>0</v>
          </cell>
          <cell r="FW77" t="str">
            <v>0</v>
          </cell>
          <cell r="FX77" t="str">
            <v>0</v>
          </cell>
          <cell r="FY77" t="str">
            <v>0</v>
          </cell>
          <cell r="FZ77" t="str">
            <v>0</v>
          </cell>
          <cell r="GB77" t="str">
            <v>0</v>
          </cell>
          <cell r="GC77" t="str">
            <v>0</v>
          </cell>
          <cell r="GD77" t="str">
            <v>0</v>
          </cell>
          <cell r="GE77" t="str">
            <v>0</v>
          </cell>
          <cell r="GF77" t="str">
            <v>0</v>
          </cell>
          <cell r="GG77" t="str">
            <v>0</v>
          </cell>
          <cell r="GH77" t="str">
            <v>0</v>
          </cell>
          <cell r="GI77" t="str">
            <v>0</v>
          </cell>
          <cell r="GJ77" t="str">
            <v>0</v>
          </cell>
          <cell r="GK77" t="str">
            <v>0</v>
          </cell>
          <cell r="GL77" t="str">
            <v>0</v>
          </cell>
          <cell r="GM77" t="str">
            <v>0</v>
          </cell>
          <cell r="GN77" t="str">
            <v>0</v>
          </cell>
        </row>
        <row r="78">
          <cell r="A78" t="str">
            <v>Taxes other than income taxes, utility  - Depr &amp; Taxes Other  4081-09344</v>
          </cell>
          <cell r="B78" t="str">
            <v>0</v>
          </cell>
          <cell r="C78" t="str">
            <v>0</v>
          </cell>
          <cell r="D78" t="str">
            <v>0</v>
          </cell>
          <cell r="E78" t="str">
            <v>0</v>
          </cell>
          <cell r="F78" t="str">
            <v>0</v>
          </cell>
          <cell r="G78" t="str">
            <v>0</v>
          </cell>
          <cell r="H78" t="str">
            <v>0</v>
          </cell>
          <cell r="I78" t="str">
            <v>0</v>
          </cell>
          <cell r="J78" t="str">
            <v>0</v>
          </cell>
          <cell r="K78" t="str">
            <v>0</v>
          </cell>
          <cell r="L78" t="str">
            <v>0</v>
          </cell>
          <cell r="M78" t="str">
            <v>0</v>
          </cell>
          <cell r="N78" t="str">
            <v>0</v>
          </cell>
          <cell r="P78" t="str">
            <v>0</v>
          </cell>
          <cell r="Q78" t="str">
            <v>0</v>
          </cell>
          <cell r="R78" t="str">
            <v>0</v>
          </cell>
          <cell r="S78" t="str">
            <v>0</v>
          </cell>
          <cell r="T78" t="str">
            <v>0</v>
          </cell>
          <cell r="U78" t="str">
            <v>0</v>
          </cell>
          <cell r="V78" t="str">
            <v>0</v>
          </cell>
          <cell r="W78" t="str">
            <v>0</v>
          </cell>
          <cell r="X78" t="str">
            <v>0</v>
          </cell>
          <cell r="Y78" t="str">
            <v>0</v>
          </cell>
          <cell r="Z78" t="str">
            <v>0</v>
          </cell>
          <cell r="AA78" t="str">
            <v>0</v>
          </cell>
          <cell r="AB78" t="str">
            <v>0</v>
          </cell>
          <cell r="AD78" t="str">
            <v>0</v>
          </cell>
          <cell r="AE78" t="str">
            <v>0</v>
          </cell>
          <cell r="AF78" t="str">
            <v>0</v>
          </cell>
          <cell r="AG78" t="str">
            <v>0</v>
          </cell>
          <cell r="AH78" t="str">
            <v>0</v>
          </cell>
          <cell r="AI78" t="str">
            <v>0</v>
          </cell>
          <cell r="AJ78" t="str">
            <v>0</v>
          </cell>
          <cell r="AK78" t="str">
            <v>0</v>
          </cell>
          <cell r="AL78" t="str">
            <v>0</v>
          </cell>
          <cell r="AM78" t="str">
            <v>0</v>
          </cell>
          <cell r="AN78" t="str">
            <v>0</v>
          </cell>
          <cell r="AO78" t="str">
            <v>0</v>
          </cell>
          <cell r="AP78" t="str">
            <v>0</v>
          </cell>
          <cell r="AR78" t="str">
            <v>0</v>
          </cell>
          <cell r="AS78" t="str">
            <v>0</v>
          </cell>
          <cell r="AT78" t="str">
            <v>0</v>
          </cell>
          <cell r="AU78" t="str">
            <v>0</v>
          </cell>
          <cell r="AV78" t="str">
            <v>0</v>
          </cell>
          <cell r="AW78" t="str">
            <v>0</v>
          </cell>
          <cell r="AX78" t="str">
            <v>0</v>
          </cell>
          <cell r="AY78" t="str">
            <v>0</v>
          </cell>
          <cell r="AZ78" t="str">
            <v>0</v>
          </cell>
          <cell r="BA78" t="str">
            <v>0</v>
          </cell>
          <cell r="BB78" t="str">
            <v>0</v>
          </cell>
          <cell r="BC78" t="str">
            <v>0</v>
          </cell>
          <cell r="BD78" t="str">
            <v>0</v>
          </cell>
          <cell r="BF78" t="str">
            <v>0</v>
          </cell>
          <cell r="BG78" t="str">
            <v>0</v>
          </cell>
          <cell r="BH78" t="str">
            <v>0</v>
          </cell>
          <cell r="BI78" t="str">
            <v>0</v>
          </cell>
          <cell r="BJ78" t="str">
            <v>0</v>
          </cell>
          <cell r="BK78" t="str">
            <v>0</v>
          </cell>
          <cell r="BL78" t="str">
            <v>0</v>
          </cell>
          <cell r="BM78" t="str">
            <v>0</v>
          </cell>
          <cell r="BN78" t="str">
            <v>0</v>
          </cell>
          <cell r="BO78" t="str">
            <v>0</v>
          </cell>
          <cell r="BP78" t="str">
            <v>0</v>
          </cell>
          <cell r="BQ78" t="str">
            <v>0</v>
          </cell>
          <cell r="BR78" t="str">
            <v>0</v>
          </cell>
          <cell r="BT78" t="str">
            <v>0</v>
          </cell>
          <cell r="BU78" t="str">
            <v>0</v>
          </cell>
          <cell r="BV78" t="str">
            <v>0</v>
          </cell>
          <cell r="BW78" t="str">
            <v>0</v>
          </cell>
          <cell r="BX78" t="str">
            <v>0</v>
          </cell>
          <cell r="BY78" t="str">
            <v>0</v>
          </cell>
          <cell r="BZ78" t="str">
            <v>0</v>
          </cell>
          <cell r="CA78" t="str">
            <v>0</v>
          </cell>
          <cell r="CB78" t="str">
            <v>0</v>
          </cell>
          <cell r="CC78" t="str">
            <v>0</v>
          </cell>
          <cell r="CD78" t="str">
            <v>0</v>
          </cell>
          <cell r="CE78" t="str">
            <v>0</v>
          </cell>
          <cell r="CF78" t="str">
            <v>0</v>
          </cell>
          <cell r="CH78" t="str">
            <v>0</v>
          </cell>
          <cell r="CI78" t="str">
            <v>0</v>
          </cell>
          <cell r="CJ78" t="str">
            <v>0</v>
          </cell>
          <cell r="CK78" t="str">
            <v>0</v>
          </cell>
          <cell r="CL78" t="str">
            <v>0</v>
          </cell>
          <cell r="CM78" t="str">
            <v>0</v>
          </cell>
          <cell r="CN78" t="str">
            <v>0</v>
          </cell>
          <cell r="CO78" t="str">
            <v>0</v>
          </cell>
          <cell r="CP78" t="str">
            <v>0</v>
          </cell>
          <cell r="CQ78" t="str">
            <v>0</v>
          </cell>
          <cell r="CR78" t="str">
            <v>0</v>
          </cell>
          <cell r="CS78" t="str">
            <v>0</v>
          </cell>
          <cell r="CT78" t="str">
            <v>0</v>
          </cell>
          <cell r="CV78" t="str">
            <v>0</v>
          </cell>
          <cell r="CW78" t="str">
            <v>0</v>
          </cell>
          <cell r="CX78" t="str">
            <v>0</v>
          </cell>
          <cell r="CY78" t="str">
            <v>0</v>
          </cell>
          <cell r="CZ78" t="str">
            <v>0</v>
          </cell>
          <cell r="DA78" t="str">
            <v>0</v>
          </cell>
          <cell r="DB78" t="str">
            <v>0</v>
          </cell>
          <cell r="DC78" t="str">
            <v>0</v>
          </cell>
          <cell r="DD78" t="str">
            <v>0</v>
          </cell>
          <cell r="DE78" t="str">
            <v>0</v>
          </cell>
          <cell r="DF78" t="str">
            <v>0</v>
          </cell>
          <cell r="DG78" t="str">
            <v>0</v>
          </cell>
          <cell r="DH78" t="str">
            <v>0</v>
          </cell>
          <cell r="DJ78" t="str">
            <v>0</v>
          </cell>
          <cell r="DK78" t="str">
            <v>0</v>
          </cell>
          <cell r="DL78" t="str">
            <v>0</v>
          </cell>
          <cell r="DM78" t="str">
            <v>0</v>
          </cell>
          <cell r="DN78" t="str">
            <v>0</v>
          </cell>
          <cell r="DO78" t="str">
            <v>0</v>
          </cell>
          <cell r="DP78" t="str">
            <v>0</v>
          </cell>
          <cell r="DQ78" t="str">
            <v>0</v>
          </cell>
          <cell r="DR78" t="str">
            <v>0</v>
          </cell>
          <cell r="DS78" t="str">
            <v>0</v>
          </cell>
          <cell r="DT78" t="str">
            <v>0</v>
          </cell>
          <cell r="DU78" t="str">
            <v>0</v>
          </cell>
          <cell r="DV78" t="str">
            <v>0</v>
          </cell>
          <cell r="DX78" t="str">
            <v>0</v>
          </cell>
          <cell r="DY78" t="str">
            <v>0</v>
          </cell>
          <cell r="DZ78" t="str">
            <v>0</v>
          </cell>
          <cell r="EA78" t="str">
            <v>0</v>
          </cell>
          <cell r="EB78" t="str">
            <v>0</v>
          </cell>
          <cell r="EC78" t="str">
            <v>0</v>
          </cell>
          <cell r="ED78" t="str">
            <v>0</v>
          </cell>
          <cell r="EE78" t="str">
            <v>0</v>
          </cell>
          <cell r="EF78" t="str">
            <v>0</v>
          </cell>
          <cell r="EG78" t="str">
            <v>0</v>
          </cell>
          <cell r="EH78" t="str">
            <v>0</v>
          </cell>
          <cell r="EI78" t="str">
            <v>0</v>
          </cell>
          <cell r="EJ78" t="str">
            <v>0</v>
          </cell>
          <cell r="EL78" t="str">
            <v>0</v>
          </cell>
          <cell r="EM78" t="str">
            <v>0</v>
          </cell>
          <cell r="EN78" t="str">
            <v>0</v>
          </cell>
          <cell r="EO78" t="str">
            <v>0</v>
          </cell>
          <cell r="EP78" t="str">
            <v>0</v>
          </cell>
          <cell r="EQ78" t="str">
            <v>0</v>
          </cell>
          <cell r="ER78" t="str">
            <v>0</v>
          </cell>
          <cell r="ES78" t="str">
            <v>0</v>
          </cell>
          <cell r="ET78" t="str">
            <v>0</v>
          </cell>
          <cell r="EU78" t="str">
            <v>0</v>
          </cell>
          <cell r="EV78" t="str">
            <v>0</v>
          </cell>
          <cell r="EW78" t="str">
            <v>0</v>
          </cell>
          <cell r="EX78" t="str">
            <v>0</v>
          </cell>
          <cell r="EZ78" t="str">
            <v>0</v>
          </cell>
          <cell r="FA78" t="str">
            <v>0</v>
          </cell>
          <cell r="FB78" t="str">
            <v>0</v>
          </cell>
          <cell r="FC78" t="str">
            <v>0</v>
          </cell>
          <cell r="FD78" t="str">
            <v>0</v>
          </cell>
          <cell r="FE78" t="str">
            <v>0</v>
          </cell>
          <cell r="FF78" t="str">
            <v>0</v>
          </cell>
          <cell r="FG78" t="str">
            <v>0</v>
          </cell>
          <cell r="FH78" t="str">
            <v>0</v>
          </cell>
          <cell r="FI78" t="str">
            <v>0</v>
          </cell>
          <cell r="FJ78" t="str">
            <v>0</v>
          </cell>
          <cell r="FK78" t="str">
            <v>0</v>
          </cell>
          <cell r="FL78" t="str">
            <v>0</v>
          </cell>
          <cell r="FN78" t="str">
            <v>0</v>
          </cell>
          <cell r="FO78" t="str">
            <v>0</v>
          </cell>
          <cell r="FP78" t="str">
            <v>0</v>
          </cell>
          <cell r="FQ78" t="str">
            <v>0</v>
          </cell>
          <cell r="FR78" t="str">
            <v>0</v>
          </cell>
          <cell r="FS78" t="str">
            <v>0</v>
          </cell>
          <cell r="FT78" t="str">
            <v>0</v>
          </cell>
          <cell r="FU78" t="str">
            <v>0</v>
          </cell>
          <cell r="FV78" t="str">
            <v>0</v>
          </cell>
          <cell r="FW78" t="str">
            <v>0</v>
          </cell>
          <cell r="FX78" t="str">
            <v>0</v>
          </cell>
          <cell r="FY78" t="str">
            <v>0</v>
          </cell>
          <cell r="FZ78" t="str">
            <v>0</v>
          </cell>
          <cell r="GB78" t="str">
            <v>0</v>
          </cell>
          <cell r="GC78" t="str">
            <v>0</v>
          </cell>
          <cell r="GD78" t="str">
            <v>0</v>
          </cell>
          <cell r="GE78" t="str">
            <v>0</v>
          </cell>
          <cell r="GF78" t="str">
            <v>0</v>
          </cell>
          <cell r="GG78" t="str">
            <v>0</v>
          </cell>
          <cell r="GH78" t="str">
            <v>0</v>
          </cell>
          <cell r="GI78" t="str">
            <v>0</v>
          </cell>
          <cell r="GJ78" t="str">
            <v>0</v>
          </cell>
          <cell r="GK78" t="str">
            <v>0</v>
          </cell>
          <cell r="GL78" t="str">
            <v>0</v>
          </cell>
          <cell r="GM78" t="str">
            <v>0</v>
          </cell>
          <cell r="GN78" t="str">
            <v>0</v>
          </cell>
        </row>
        <row r="79">
          <cell r="A79" t="str">
            <v>Taxes other than income taxes, utility  - UCGC for 9/97-3/98 4081-09196</v>
          </cell>
          <cell r="B79" t="str">
            <v>0</v>
          </cell>
          <cell r="C79" t="str">
            <v>0</v>
          </cell>
          <cell r="D79" t="str">
            <v>0</v>
          </cell>
          <cell r="E79" t="str">
            <v>0</v>
          </cell>
          <cell r="F79" t="str">
            <v>0</v>
          </cell>
          <cell r="G79" t="str">
            <v>0</v>
          </cell>
          <cell r="H79" t="str">
            <v>0</v>
          </cell>
          <cell r="I79" t="str">
            <v>0</v>
          </cell>
          <cell r="J79" t="str">
            <v>0</v>
          </cell>
          <cell r="K79" t="str">
            <v>0</v>
          </cell>
          <cell r="L79" t="str">
            <v>0</v>
          </cell>
          <cell r="M79" t="str">
            <v>0</v>
          </cell>
          <cell r="N79" t="str">
            <v>0</v>
          </cell>
          <cell r="P79" t="str">
            <v>0</v>
          </cell>
          <cell r="Q79" t="str">
            <v>0</v>
          </cell>
          <cell r="R79" t="str">
            <v>0</v>
          </cell>
          <cell r="S79" t="str">
            <v>0</v>
          </cell>
          <cell r="T79" t="str">
            <v>0</v>
          </cell>
          <cell r="U79" t="str">
            <v>0</v>
          </cell>
          <cell r="V79" t="str">
            <v>0</v>
          </cell>
          <cell r="W79" t="str">
            <v>0</v>
          </cell>
          <cell r="X79" t="str">
            <v>0</v>
          </cell>
          <cell r="Y79" t="str">
            <v>0</v>
          </cell>
          <cell r="Z79" t="str">
            <v>0</v>
          </cell>
          <cell r="AA79" t="str">
            <v>0</v>
          </cell>
          <cell r="AB79" t="str">
            <v>0</v>
          </cell>
          <cell r="AD79" t="str">
            <v>0</v>
          </cell>
          <cell r="AE79" t="str">
            <v>0</v>
          </cell>
          <cell r="AF79" t="str">
            <v>0</v>
          </cell>
          <cell r="AG79" t="str">
            <v>0</v>
          </cell>
          <cell r="AH79" t="str">
            <v>0</v>
          </cell>
          <cell r="AI79" t="str">
            <v>0</v>
          </cell>
          <cell r="AJ79" t="str">
            <v>0</v>
          </cell>
          <cell r="AK79" t="str">
            <v>0</v>
          </cell>
          <cell r="AL79" t="str">
            <v>0</v>
          </cell>
          <cell r="AM79" t="str">
            <v>0</v>
          </cell>
          <cell r="AN79" t="str">
            <v>0</v>
          </cell>
          <cell r="AO79" t="str">
            <v>0</v>
          </cell>
          <cell r="AP79" t="str">
            <v>0</v>
          </cell>
          <cell r="AR79" t="str">
            <v>0</v>
          </cell>
          <cell r="AS79" t="str">
            <v>0</v>
          </cell>
          <cell r="AT79" t="str">
            <v>0</v>
          </cell>
          <cell r="AU79" t="str">
            <v>0</v>
          </cell>
          <cell r="AV79" t="str">
            <v>0</v>
          </cell>
          <cell r="AW79" t="str">
            <v>0</v>
          </cell>
          <cell r="AX79" t="str">
            <v>0</v>
          </cell>
          <cell r="AY79" t="str">
            <v>0</v>
          </cell>
          <cell r="AZ79" t="str">
            <v>0</v>
          </cell>
          <cell r="BA79" t="str">
            <v>0</v>
          </cell>
          <cell r="BB79" t="str">
            <v>0</v>
          </cell>
          <cell r="BC79" t="str">
            <v>0</v>
          </cell>
          <cell r="BD79" t="str">
            <v>0</v>
          </cell>
          <cell r="BF79" t="str">
            <v>0</v>
          </cell>
          <cell r="BG79" t="str">
            <v>0</v>
          </cell>
          <cell r="BH79" t="str">
            <v>0</v>
          </cell>
          <cell r="BI79" t="str">
            <v>0</v>
          </cell>
          <cell r="BJ79" t="str">
            <v>0</v>
          </cell>
          <cell r="BK79" t="str">
            <v>0</v>
          </cell>
          <cell r="BL79" t="str">
            <v>0</v>
          </cell>
          <cell r="BM79" t="str">
            <v>0</v>
          </cell>
          <cell r="BN79" t="str">
            <v>0</v>
          </cell>
          <cell r="BO79" t="str">
            <v>0</v>
          </cell>
          <cell r="BP79" t="str">
            <v>0</v>
          </cell>
          <cell r="BQ79" t="str">
            <v>0</v>
          </cell>
          <cell r="BR79" t="str">
            <v>0</v>
          </cell>
          <cell r="BT79" t="str">
            <v>0</v>
          </cell>
          <cell r="BU79" t="str">
            <v>0</v>
          </cell>
          <cell r="BV79" t="str">
            <v>0</v>
          </cell>
          <cell r="BW79" t="str">
            <v>0</v>
          </cell>
          <cell r="BX79" t="str">
            <v>0</v>
          </cell>
          <cell r="BY79" t="str">
            <v>0</v>
          </cell>
          <cell r="BZ79" t="str">
            <v>0</v>
          </cell>
          <cell r="CA79" t="str">
            <v>0</v>
          </cell>
          <cell r="CB79" t="str">
            <v>0</v>
          </cell>
          <cell r="CC79" t="str">
            <v>0</v>
          </cell>
          <cell r="CD79" t="str">
            <v>0</v>
          </cell>
          <cell r="CE79" t="str">
            <v>0</v>
          </cell>
          <cell r="CF79" t="str">
            <v>0</v>
          </cell>
          <cell r="CH79" t="str">
            <v>0</v>
          </cell>
          <cell r="CI79" t="str">
            <v>0</v>
          </cell>
          <cell r="CJ79" t="str">
            <v>0</v>
          </cell>
          <cell r="CK79" t="str">
            <v>0</v>
          </cell>
          <cell r="CL79" t="str">
            <v>0</v>
          </cell>
          <cell r="CM79" t="str">
            <v>0</v>
          </cell>
          <cell r="CN79" t="str">
            <v>0</v>
          </cell>
          <cell r="CO79" t="str">
            <v>0</v>
          </cell>
          <cell r="CP79" t="str">
            <v>0</v>
          </cell>
          <cell r="CQ79" t="str">
            <v>0</v>
          </cell>
          <cell r="CR79" t="str">
            <v>0</v>
          </cell>
          <cell r="CS79" t="str">
            <v>0</v>
          </cell>
          <cell r="CT79" t="str">
            <v>0</v>
          </cell>
          <cell r="CV79" t="str">
            <v>0</v>
          </cell>
          <cell r="CW79" t="str">
            <v>0</v>
          </cell>
          <cell r="CX79" t="str">
            <v>0</v>
          </cell>
          <cell r="CY79" t="str">
            <v>0</v>
          </cell>
          <cell r="CZ79" t="str">
            <v>0</v>
          </cell>
          <cell r="DA79" t="str">
            <v>0</v>
          </cell>
          <cell r="DB79" t="str">
            <v>0</v>
          </cell>
          <cell r="DC79" t="str">
            <v>0</v>
          </cell>
          <cell r="DD79" t="str">
            <v>0</v>
          </cell>
          <cell r="DE79" t="str">
            <v>0</v>
          </cell>
          <cell r="DF79" t="str">
            <v>0</v>
          </cell>
          <cell r="DG79" t="str">
            <v>0</v>
          </cell>
          <cell r="DH79" t="str">
            <v>0</v>
          </cell>
          <cell r="DJ79" t="str">
            <v>0</v>
          </cell>
          <cell r="DK79" t="str">
            <v>0</v>
          </cell>
          <cell r="DL79" t="str">
            <v>0</v>
          </cell>
          <cell r="DM79" t="str">
            <v>0</v>
          </cell>
          <cell r="DN79" t="str">
            <v>0</v>
          </cell>
          <cell r="DO79" t="str">
            <v>0</v>
          </cell>
          <cell r="DP79" t="str">
            <v>0</v>
          </cell>
          <cell r="DQ79" t="str">
            <v>0</v>
          </cell>
          <cell r="DR79" t="str">
            <v>0</v>
          </cell>
          <cell r="DS79" t="str">
            <v>0</v>
          </cell>
          <cell r="DT79" t="str">
            <v>0</v>
          </cell>
          <cell r="DU79" t="str">
            <v>0</v>
          </cell>
          <cell r="DV79" t="str">
            <v>0</v>
          </cell>
          <cell r="DX79" t="str">
            <v>0</v>
          </cell>
          <cell r="DY79" t="str">
            <v>0</v>
          </cell>
          <cell r="DZ79" t="str">
            <v>0</v>
          </cell>
          <cell r="EA79" t="str">
            <v>0</v>
          </cell>
          <cell r="EB79" t="str">
            <v>0</v>
          </cell>
          <cell r="EC79" t="str">
            <v>0</v>
          </cell>
          <cell r="ED79" t="str">
            <v>0</v>
          </cell>
          <cell r="EE79" t="str">
            <v>0</v>
          </cell>
          <cell r="EF79" t="str">
            <v>0</v>
          </cell>
          <cell r="EG79" t="str">
            <v>0</v>
          </cell>
          <cell r="EH79" t="str">
            <v>0</v>
          </cell>
          <cell r="EI79" t="str">
            <v>0</v>
          </cell>
          <cell r="EJ79" t="str">
            <v>0</v>
          </cell>
          <cell r="EL79" t="str">
            <v>0</v>
          </cell>
          <cell r="EM79" t="str">
            <v>0</v>
          </cell>
          <cell r="EN79" t="str">
            <v>0</v>
          </cell>
          <cell r="EO79" t="str">
            <v>0</v>
          </cell>
          <cell r="EP79" t="str">
            <v>0</v>
          </cell>
          <cell r="EQ79" t="str">
            <v>0</v>
          </cell>
          <cell r="ER79" t="str">
            <v>0</v>
          </cell>
          <cell r="ES79" t="str">
            <v>0</v>
          </cell>
          <cell r="ET79" t="str">
            <v>0</v>
          </cell>
          <cell r="EU79" t="str">
            <v>0</v>
          </cell>
          <cell r="EV79" t="str">
            <v>0</v>
          </cell>
          <cell r="EW79" t="str">
            <v>0</v>
          </cell>
          <cell r="EX79" t="str">
            <v>0</v>
          </cell>
          <cell r="EZ79" t="str">
            <v>0</v>
          </cell>
          <cell r="FA79" t="str">
            <v>0</v>
          </cell>
          <cell r="FB79" t="str">
            <v>0</v>
          </cell>
          <cell r="FC79" t="str">
            <v>0</v>
          </cell>
          <cell r="FD79" t="str">
            <v>0</v>
          </cell>
          <cell r="FE79" t="str">
            <v>0</v>
          </cell>
          <cell r="FF79" t="str">
            <v>0</v>
          </cell>
          <cell r="FG79" t="str">
            <v>0</v>
          </cell>
          <cell r="FH79" t="str">
            <v>0</v>
          </cell>
          <cell r="FI79" t="str">
            <v>0</v>
          </cell>
          <cell r="FJ79" t="str">
            <v>0</v>
          </cell>
          <cell r="FK79" t="str">
            <v>0</v>
          </cell>
          <cell r="FL79" t="str">
            <v>0</v>
          </cell>
          <cell r="FN79" t="str">
            <v>0</v>
          </cell>
          <cell r="FO79" t="str">
            <v>0</v>
          </cell>
          <cell r="FP79" t="str">
            <v>0</v>
          </cell>
          <cell r="FQ79" t="str">
            <v>0</v>
          </cell>
          <cell r="FR79" t="str">
            <v>0</v>
          </cell>
          <cell r="FS79" t="str">
            <v>0</v>
          </cell>
          <cell r="FT79" t="str">
            <v>0</v>
          </cell>
          <cell r="FU79" t="str">
            <v>0</v>
          </cell>
          <cell r="FV79" t="str">
            <v>0</v>
          </cell>
          <cell r="FW79" t="str">
            <v>0</v>
          </cell>
          <cell r="FX79" t="str">
            <v>0</v>
          </cell>
          <cell r="FY79" t="str">
            <v>0</v>
          </cell>
          <cell r="FZ79" t="str">
            <v>0</v>
          </cell>
          <cell r="GB79" t="str">
            <v>0</v>
          </cell>
          <cell r="GC79" t="str">
            <v>0</v>
          </cell>
          <cell r="GD79" t="str">
            <v>0</v>
          </cell>
          <cell r="GE79" t="str">
            <v>0</v>
          </cell>
          <cell r="GF79" t="str">
            <v>0</v>
          </cell>
          <cell r="GG79" t="str">
            <v>0</v>
          </cell>
          <cell r="GH79" t="str">
            <v>0</v>
          </cell>
          <cell r="GI79" t="str">
            <v>0</v>
          </cell>
          <cell r="GJ79" t="str">
            <v>0</v>
          </cell>
          <cell r="GK79" t="str">
            <v>0</v>
          </cell>
          <cell r="GL79" t="str">
            <v>0</v>
          </cell>
          <cell r="GM79" t="str">
            <v>0</v>
          </cell>
          <cell r="GN79" t="str">
            <v>0</v>
          </cell>
        </row>
        <row r="80">
          <cell r="A80" t="str">
            <v>Taxes other than income taxes, utility  - LGR - Denton Settle 4081-01250</v>
          </cell>
          <cell r="B80">
            <v>32000</v>
          </cell>
          <cell r="C80" t="str">
            <v>0</v>
          </cell>
          <cell r="D80" t="str">
            <v>0</v>
          </cell>
          <cell r="E80" t="str">
            <v>0</v>
          </cell>
          <cell r="F80" t="str">
            <v>0</v>
          </cell>
          <cell r="G80" t="str">
            <v>0</v>
          </cell>
          <cell r="H80" t="str">
            <v>0</v>
          </cell>
          <cell r="I80" t="str">
            <v>0</v>
          </cell>
          <cell r="J80" t="str">
            <v>0</v>
          </cell>
          <cell r="K80">
            <v>32000</v>
          </cell>
          <cell r="L80">
            <v>0</v>
          </cell>
          <cell r="M80">
            <v>0</v>
          </cell>
          <cell r="N80">
            <v>0</v>
          </cell>
          <cell r="P80" t="str">
            <v>0</v>
          </cell>
          <cell r="Q80" t="str">
            <v>0</v>
          </cell>
          <cell r="R80" t="str">
            <v>0</v>
          </cell>
          <cell r="S80" t="str">
            <v>0</v>
          </cell>
          <cell r="T80" t="str">
            <v>0</v>
          </cell>
          <cell r="U80" t="str">
            <v>0</v>
          </cell>
          <cell r="V80" t="str">
            <v>0</v>
          </cell>
          <cell r="W80" t="str">
            <v>0</v>
          </cell>
          <cell r="X80" t="str">
            <v>0</v>
          </cell>
          <cell r="Y80" t="str">
            <v>0</v>
          </cell>
          <cell r="Z80" t="str">
            <v>0</v>
          </cell>
          <cell r="AA80" t="str">
            <v>0</v>
          </cell>
          <cell r="AB80" t="str">
            <v>0</v>
          </cell>
          <cell r="AD80" t="str">
            <v>0</v>
          </cell>
          <cell r="AE80" t="str">
            <v>0</v>
          </cell>
          <cell r="AF80" t="str">
            <v>0</v>
          </cell>
          <cell r="AG80" t="str">
            <v>0</v>
          </cell>
          <cell r="AH80" t="str">
            <v>0</v>
          </cell>
          <cell r="AI80" t="str">
            <v>0</v>
          </cell>
          <cell r="AJ80" t="str">
            <v>0</v>
          </cell>
          <cell r="AK80" t="str">
            <v>0</v>
          </cell>
          <cell r="AL80" t="str">
            <v>0</v>
          </cell>
          <cell r="AM80" t="str">
            <v>0</v>
          </cell>
          <cell r="AN80" t="str">
            <v>0</v>
          </cell>
          <cell r="AO80" t="str">
            <v>0</v>
          </cell>
          <cell r="AP80" t="str">
            <v>0</v>
          </cell>
          <cell r="AR80" t="str">
            <v>0</v>
          </cell>
          <cell r="AS80" t="str">
            <v>0</v>
          </cell>
          <cell r="AT80" t="str">
            <v>0</v>
          </cell>
          <cell r="AU80" t="str">
            <v>0</v>
          </cell>
          <cell r="AV80" t="str">
            <v>0</v>
          </cell>
          <cell r="AW80" t="str">
            <v>0</v>
          </cell>
          <cell r="AX80" t="str">
            <v>0</v>
          </cell>
          <cell r="AY80" t="str">
            <v>0</v>
          </cell>
          <cell r="AZ80" t="str">
            <v>0</v>
          </cell>
          <cell r="BA80" t="str">
            <v>0</v>
          </cell>
          <cell r="BB80" t="str">
            <v>0</v>
          </cell>
          <cell r="BC80" t="str">
            <v>0</v>
          </cell>
          <cell r="BD80" t="str">
            <v>0</v>
          </cell>
          <cell r="BF80" t="str">
            <v>0</v>
          </cell>
          <cell r="BG80" t="str">
            <v>0</v>
          </cell>
          <cell r="BH80" t="str">
            <v>0</v>
          </cell>
          <cell r="BI80" t="str">
            <v>0</v>
          </cell>
          <cell r="BJ80" t="str">
            <v>0</v>
          </cell>
          <cell r="BK80" t="str">
            <v>0</v>
          </cell>
          <cell r="BL80" t="str">
            <v>0</v>
          </cell>
          <cell r="BM80" t="str">
            <v>0</v>
          </cell>
          <cell r="BN80" t="str">
            <v>0</v>
          </cell>
          <cell r="BO80" t="str">
            <v>0</v>
          </cell>
          <cell r="BP80" t="str">
            <v>0</v>
          </cell>
          <cell r="BQ80" t="str">
            <v>0</v>
          </cell>
          <cell r="BR80" t="str">
            <v>0</v>
          </cell>
          <cell r="BT80" t="str">
            <v>0</v>
          </cell>
          <cell r="BU80" t="str">
            <v>0</v>
          </cell>
          <cell r="BV80" t="str">
            <v>0</v>
          </cell>
          <cell r="BW80" t="str">
            <v>0</v>
          </cell>
          <cell r="BX80" t="str">
            <v>0</v>
          </cell>
          <cell r="BY80" t="str">
            <v>0</v>
          </cell>
          <cell r="BZ80" t="str">
            <v>0</v>
          </cell>
          <cell r="CA80" t="str">
            <v>0</v>
          </cell>
          <cell r="CB80" t="str">
            <v>0</v>
          </cell>
          <cell r="CC80" t="str">
            <v>0</v>
          </cell>
          <cell r="CD80" t="str">
            <v>0</v>
          </cell>
          <cell r="CE80" t="str">
            <v>0</v>
          </cell>
          <cell r="CF80" t="str">
            <v>0</v>
          </cell>
          <cell r="CH80" t="str">
            <v>0</v>
          </cell>
          <cell r="CI80" t="str">
            <v>0</v>
          </cell>
          <cell r="CJ80" t="str">
            <v>0</v>
          </cell>
          <cell r="CK80" t="str">
            <v>0</v>
          </cell>
          <cell r="CL80" t="str">
            <v>0</v>
          </cell>
          <cell r="CM80" t="str">
            <v>0</v>
          </cell>
          <cell r="CN80" t="str">
            <v>0</v>
          </cell>
          <cell r="CO80" t="str">
            <v>0</v>
          </cell>
          <cell r="CP80" t="str">
            <v>0</v>
          </cell>
          <cell r="CQ80" t="str">
            <v>0</v>
          </cell>
          <cell r="CR80" t="str">
            <v>0</v>
          </cell>
          <cell r="CS80" t="str">
            <v>0</v>
          </cell>
          <cell r="CT80" t="str">
            <v>0</v>
          </cell>
          <cell r="CV80" t="str">
            <v>0</v>
          </cell>
          <cell r="CW80" t="str">
            <v>0</v>
          </cell>
          <cell r="CX80" t="str">
            <v>0</v>
          </cell>
          <cell r="CY80" t="str">
            <v>0</v>
          </cell>
          <cell r="CZ80" t="str">
            <v>0</v>
          </cell>
          <cell r="DA80" t="str">
            <v>0</v>
          </cell>
          <cell r="DB80" t="str">
            <v>0</v>
          </cell>
          <cell r="DC80" t="str">
            <v>0</v>
          </cell>
          <cell r="DD80" t="str">
            <v>0</v>
          </cell>
          <cell r="DE80" t="str">
            <v>0</v>
          </cell>
          <cell r="DF80" t="str">
            <v>0</v>
          </cell>
          <cell r="DG80" t="str">
            <v>0</v>
          </cell>
          <cell r="DH80" t="str">
            <v>0</v>
          </cell>
          <cell r="DJ80">
            <v>32000</v>
          </cell>
          <cell r="DK80" t="str">
            <v>0</v>
          </cell>
          <cell r="DL80" t="str">
            <v>0</v>
          </cell>
          <cell r="DM80" t="str">
            <v>0</v>
          </cell>
          <cell r="DN80" t="str">
            <v>0</v>
          </cell>
          <cell r="DO80" t="str">
            <v>0</v>
          </cell>
          <cell r="DP80" t="str">
            <v>0</v>
          </cell>
          <cell r="DQ80" t="str">
            <v>0</v>
          </cell>
          <cell r="DR80" t="str">
            <v>0</v>
          </cell>
          <cell r="DS80">
            <v>32000</v>
          </cell>
          <cell r="DT80">
            <v>0</v>
          </cell>
          <cell r="DU80">
            <v>0</v>
          </cell>
          <cell r="DV80">
            <v>0</v>
          </cell>
          <cell r="DX80" t="str">
            <v>0</v>
          </cell>
          <cell r="DY80" t="str">
            <v>0</v>
          </cell>
          <cell r="DZ80" t="str">
            <v>0</v>
          </cell>
          <cell r="EA80" t="str">
            <v>0</v>
          </cell>
          <cell r="EB80" t="str">
            <v>0</v>
          </cell>
          <cell r="EC80" t="str">
            <v>0</v>
          </cell>
          <cell r="ED80" t="str">
            <v>0</v>
          </cell>
          <cell r="EE80" t="str">
            <v>0</v>
          </cell>
          <cell r="EF80" t="str">
            <v>0</v>
          </cell>
          <cell r="EG80" t="str">
            <v>0</v>
          </cell>
          <cell r="EH80" t="str">
            <v>0</v>
          </cell>
          <cell r="EI80" t="str">
            <v>0</v>
          </cell>
          <cell r="EJ80" t="str">
            <v>0</v>
          </cell>
          <cell r="EL80" t="str">
            <v>0</v>
          </cell>
          <cell r="EM80" t="str">
            <v>0</v>
          </cell>
          <cell r="EN80" t="str">
            <v>0</v>
          </cell>
          <cell r="EO80" t="str">
            <v>0</v>
          </cell>
          <cell r="EP80" t="str">
            <v>0</v>
          </cell>
          <cell r="EQ80" t="str">
            <v>0</v>
          </cell>
          <cell r="ER80" t="str">
            <v>0</v>
          </cell>
          <cell r="ES80" t="str">
            <v>0</v>
          </cell>
          <cell r="ET80" t="str">
            <v>0</v>
          </cell>
          <cell r="EU80" t="str">
            <v>0</v>
          </cell>
          <cell r="EV80" t="str">
            <v>0</v>
          </cell>
          <cell r="EW80" t="str">
            <v>0</v>
          </cell>
          <cell r="EX80" t="str">
            <v>0</v>
          </cell>
          <cell r="EZ80" t="str">
            <v>0</v>
          </cell>
          <cell r="FA80" t="str">
            <v>0</v>
          </cell>
          <cell r="FB80" t="str">
            <v>0</v>
          </cell>
          <cell r="FC80" t="str">
            <v>0</v>
          </cell>
          <cell r="FD80" t="str">
            <v>0</v>
          </cell>
          <cell r="FE80" t="str">
            <v>0</v>
          </cell>
          <cell r="FF80" t="str">
            <v>0</v>
          </cell>
          <cell r="FG80" t="str">
            <v>0</v>
          </cell>
          <cell r="FH80" t="str">
            <v>0</v>
          </cell>
          <cell r="FI80" t="str">
            <v>0</v>
          </cell>
          <cell r="FJ80" t="str">
            <v>0</v>
          </cell>
          <cell r="FK80" t="str">
            <v>0</v>
          </cell>
          <cell r="FL80" t="str">
            <v>0</v>
          </cell>
          <cell r="FN80" t="str">
            <v>0</v>
          </cell>
          <cell r="FO80" t="str">
            <v>0</v>
          </cell>
          <cell r="FP80" t="str">
            <v>0</v>
          </cell>
          <cell r="FQ80" t="str">
            <v>0</v>
          </cell>
          <cell r="FR80" t="str">
            <v>0</v>
          </cell>
          <cell r="FS80" t="str">
            <v>0</v>
          </cell>
          <cell r="FT80" t="str">
            <v>0</v>
          </cell>
          <cell r="FU80" t="str">
            <v>0</v>
          </cell>
          <cell r="FV80" t="str">
            <v>0</v>
          </cell>
          <cell r="FW80" t="str">
            <v>0</v>
          </cell>
          <cell r="FX80" t="str">
            <v>0</v>
          </cell>
          <cell r="FY80" t="str">
            <v>0</v>
          </cell>
          <cell r="FZ80" t="str">
            <v>0</v>
          </cell>
          <cell r="GB80" t="str">
            <v>0</v>
          </cell>
          <cell r="GC80" t="str">
            <v>0</v>
          </cell>
          <cell r="GD80" t="str">
            <v>0</v>
          </cell>
          <cell r="GE80" t="str">
            <v>0</v>
          </cell>
          <cell r="GF80" t="str">
            <v>0</v>
          </cell>
          <cell r="GG80" t="str">
            <v>0</v>
          </cell>
          <cell r="GH80" t="str">
            <v>0</v>
          </cell>
          <cell r="GI80" t="str">
            <v>0</v>
          </cell>
          <cell r="GJ80" t="str">
            <v>0</v>
          </cell>
          <cell r="GK80" t="str">
            <v>0</v>
          </cell>
          <cell r="GL80" t="str">
            <v>0</v>
          </cell>
          <cell r="GM80" t="str">
            <v>0</v>
          </cell>
          <cell r="GN80" t="str">
            <v>0</v>
          </cell>
        </row>
        <row r="81">
          <cell r="A81" t="str">
            <v>Taxes other than income taxes, utility  - State Gas Transport 4081-30110</v>
          </cell>
          <cell r="B81" t="str">
            <v>0</v>
          </cell>
          <cell r="C81" t="str">
            <v>0</v>
          </cell>
          <cell r="D81" t="str">
            <v>0</v>
          </cell>
          <cell r="E81" t="str">
            <v>0</v>
          </cell>
          <cell r="F81" t="str">
            <v>0</v>
          </cell>
          <cell r="G81" t="str">
            <v>0</v>
          </cell>
          <cell r="H81" t="str">
            <v>0</v>
          </cell>
          <cell r="I81" t="str">
            <v>0</v>
          </cell>
          <cell r="J81" t="str">
            <v>0</v>
          </cell>
          <cell r="K81" t="str">
            <v>0</v>
          </cell>
          <cell r="L81" t="str">
            <v>0</v>
          </cell>
          <cell r="M81" t="str">
            <v>0</v>
          </cell>
          <cell r="N81" t="str">
            <v>0</v>
          </cell>
          <cell r="P81" t="str">
            <v>0</v>
          </cell>
          <cell r="Q81" t="str">
            <v>0</v>
          </cell>
          <cell r="R81" t="str">
            <v>0</v>
          </cell>
          <cell r="S81" t="str">
            <v>0</v>
          </cell>
          <cell r="T81" t="str">
            <v>0</v>
          </cell>
          <cell r="U81" t="str">
            <v>0</v>
          </cell>
          <cell r="V81" t="str">
            <v>0</v>
          </cell>
          <cell r="W81" t="str">
            <v>0</v>
          </cell>
          <cell r="X81" t="str">
            <v>0</v>
          </cell>
          <cell r="Y81" t="str">
            <v>0</v>
          </cell>
          <cell r="Z81" t="str">
            <v>0</v>
          </cell>
          <cell r="AA81" t="str">
            <v>0</v>
          </cell>
          <cell r="AB81" t="str">
            <v>0</v>
          </cell>
          <cell r="AD81" t="str">
            <v>0</v>
          </cell>
          <cell r="AE81" t="str">
            <v>0</v>
          </cell>
          <cell r="AF81" t="str">
            <v>0</v>
          </cell>
          <cell r="AG81" t="str">
            <v>0</v>
          </cell>
          <cell r="AH81" t="str">
            <v>0</v>
          </cell>
          <cell r="AI81" t="str">
            <v>0</v>
          </cell>
          <cell r="AJ81" t="str">
            <v>0</v>
          </cell>
          <cell r="AK81" t="str">
            <v>0</v>
          </cell>
          <cell r="AL81" t="str">
            <v>0</v>
          </cell>
          <cell r="AM81" t="str">
            <v>0</v>
          </cell>
          <cell r="AN81" t="str">
            <v>0</v>
          </cell>
          <cell r="AO81" t="str">
            <v>0</v>
          </cell>
          <cell r="AP81" t="str">
            <v>0</v>
          </cell>
          <cell r="AR81" t="str">
            <v>0</v>
          </cell>
          <cell r="AS81" t="str">
            <v>0</v>
          </cell>
          <cell r="AT81" t="str">
            <v>0</v>
          </cell>
          <cell r="AU81" t="str">
            <v>0</v>
          </cell>
          <cell r="AV81" t="str">
            <v>0</v>
          </cell>
          <cell r="AW81" t="str">
            <v>0</v>
          </cell>
          <cell r="AX81" t="str">
            <v>0</v>
          </cell>
          <cell r="AY81" t="str">
            <v>0</v>
          </cell>
          <cell r="AZ81" t="str">
            <v>0</v>
          </cell>
          <cell r="BA81" t="str">
            <v>0</v>
          </cell>
          <cell r="BB81" t="str">
            <v>0</v>
          </cell>
          <cell r="BC81" t="str">
            <v>0</v>
          </cell>
          <cell r="BD81" t="str">
            <v>0</v>
          </cell>
          <cell r="BF81" t="str">
            <v>0</v>
          </cell>
          <cell r="BG81" t="str">
            <v>0</v>
          </cell>
          <cell r="BH81" t="str">
            <v>0</v>
          </cell>
          <cell r="BI81" t="str">
            <v>0</v>
          </cell>
          <cell r="BJ81" t="str">
            <v>0</v>
          </cell>
          <cell r="BK81" t="str">
            <v>0</v>
          </cell>
          <cell r="BL81" t="str">
            <v>0</v>
          </cell>
          <cell r="BM81" t="str">
            <v>0</v>
          </cell>
          <cell r="BN81" t="str">
            <v>0</v>
          </cell>
          <cell r="BO81" t="str">
            <v>0</v>
          </cell>
          <cell r="BP81" t="str">
            <v>0</v>
          </cell>
          <cell r="BQ81" t="str">
            <v>0</v>
          </cell>
          <cell r="BR81" t="str">
            <v>0</v>
          </cell>
          <cell r="BT81" t="str">
            <v>0</v>
          </cell>
          <cell r="BU81" t="str">
            <v>0</v>
          </cell>
          <cell r="BV81" t="str">
            <v>0</v>
          </cell>
          <cell r="BW81" t="str">
            <v>0</v>
          </cell>
          <cell r="BX81" t="str">
            <v>0</v>
          </cell>
          <cell r="BY81" t="str">
            <v>0</v>
          </cell>
          <cell r="BZ81" t="str">
            <v>0</v>
          </cell>
          <cell r="CA81" t="str">
            <v>0</v>
          </cell>
          <cell r="CB81" t="str">
            <v>0</v>
          </cell>
          <cell r="CC81" t="str">
            <v>0</v>
          </cell>
          <cell r="CD81" t="str">
            <v>0</v>
          </cell>
          <cell r="CE81" t="str">
            <v>0</v>
          </cell>
          <cell r="CF81" t="str">
            <v>0</v>
          </cell>
          <cell r="CH81" t="str">
            <v>0</v>
          </cell>
          <cell r="CI81" t="str">
            <v>0</v>
          </cell>
          <cell r="CJ81" t="str">
            <v>0</v>
          </cell>
          <cell r="CK81" t="str">
            <v>0</v>
          </cell>
          <cell r="CL81" t="str">
            <v>0</v>
          </cell>
          <cell r="CM81" t="str">
            <v>0</v>
          </cell>
          <cell r="CN81" t="str">
            <v>0</v>
          </cell>
          <cell r="CO81" t="str">
            <v>0</v>
          </cell>
          <cell r="CP81" t="str">
            <v>0</v>
          </cell>
          <cell r="CQ81" t="str">
            <v>0</v>
          </cell>
          <cell r="CR81" t="str">
            <v>0</v>
          </cell>
          <cell r="CS81" t="str">
            <v>0</v>
          </cell>
          <cell r="CT81" t="str">
            <v>0</v>
          </cell>
          <cell r="CV81" t="str">
            <v>0</v>
          </cell>
          <cell r="CW81" t="str">
            <v>0</v>
          </cell>
          <cell r="CX81" t="str">
            <v>0</v>
          </cell>
          <cell r="CY81" t="str">
            <v>0</v>
          </cell>
          <cell r="CZ81" t="str">
            <v>0</v>
          </cell>
          <cell r="DA81" t="str">
            <v>0</v>
          </cell>
          <cell r="DB81" t="str">
            <v>0</v>
          </cell>
          <cell r="DC81" t="str">
            <v>0</v>
          </cell>
          <cell r="DD81" t="str">
            <v>0</v>
          </cell>
          <cell r="DE81" t="str">
            <v>0</v>
          </cell>
          <cell r="DF81" t="str">
            <v>0</v>
          </cell>
          <cell r="DG81" t="str">
            <v>0</v>
          </cell>
          <cell r="DH81" t="str">
            <v>0</v>
          </cell>
          <cell r="DJ81" t="str">
            <v>0</v>
          </cell>
          <cell r="DK81" t="str">
            <v>0</v>
          </cell>
          <cell r="DL81" t="str">
            <v>0</v>
          </cell>
          <cell r="DM81" t="str">
            <v>0</v>
          </cell>
          <cell r="DN81" t="str">
            <v>0</v>
          </cell>
          <cell r="DO81" t="str">
            <v>0</v>
          </cell>
          <cell r="DP81" t="str">
            <v>0</v>
          </cell>
          <cell r="DQ81" t="str">
            <v>0</v>
          </cell>
          <cell r="DR81" t="str">
            <v>0</v>
          </cell>
          <cell r="DS81" t="str">
            <v>0</v>
          </cell>
          <cell r="DT81" t="str">
            <v>0</v>
          </cell>
          <cell r="DU81" t="str">
            <v>0</v>
          </cell>
          <cell r="DV81" t="str">
            <v>0</v>
          </cell>
          <cell r="DX81" t="str">
            <v>0</v>
          </cell>
          <cell r="DY81" t="str">
            <v>0</v>
          </cell>
          <cell r="DZ81" t="str">
            <v>0</v>
          </cell>
          <cell r="EA81" t="str">
            <v>0</v>
          </cell>
          <cell r="EB81" t="str">
            <v>0</v>
          </cell>
          <cell r="EC81" t="str">
            <v>0</v>
          </cell>
          <cell r="ED81" t="str">
            <v>0</v>
          </cell>
          <cell r="EE81" t="str">
            <v>0</v>
          </cell>
          <cell r="EF81" t="str">
            <v>0</v>
          </cell>
          <cell r="EG81" t="str">
            <v>0</v>
          </cell>
          <cell r="EH81" t="str">
            <v>0</v>
          </cell>
          <cell r="EI81" t="str">
            <v>0</v>
          </cell>
          <cell r="EJ81" t="str">
            <v>0</v>
          </cell>
          <cell r="EL81" t="str">
            <v>0</v>
          </cell>
          <cell r="EM81" t="str">
            <v>0</v>
          </cell>
          <cell r="EN81" t="str">
            <v>0</v>
          </cell>
          <cell r="EO81" t="str">
            <v>0</v>
          </cell>
          <cell r="EP81" t="str">
            <v>0</v>
          </cell>
          <cell r="EQ81" t="str">
            <v>0</v>
          </cell>
          <cell r="ER81" t="str">
            <v>0</v>
          </cell>
          <cell r="ES81" t="str">
            <v>0</v>
          </cell>
          <cell r="ET81" t="str">
            <v>0</v>
          </cell>
          <cell r="EU81" t="str">
            <v>0</v>
          </cell>
          <cell r="EV81" t="str">
            <v>0</v>
          </cell>
          <cell r="EW81" t="str">
            <v>0</v>
          </cell>
          <cell r="EX81" t="str">
            <v>0</v>
          </cell>
          <cell r="EZ81" t="str">
            <v>0</v>
          </cell>
          <cell r="FA81" t="str">
            <v>0</v>
          </cell>
          <cell r="FB81" t="str">
            <v>0</v>
          </cell>
          <cell r="FC81" t="str">
            <v>0</v>
          </cell>
          <cell r="FD81" t="str">
            <v>0</v>
          </cell>
          <cell r="FE81" t="str">
            <v>0</v>
          </cell>
          <cell r="FF81" t="str">
            <v>0</v>
          </cell>
          <cell r="FG81" t="str">
            <v>0</v>
          </cell>
          <cell r="FH81" t="str">
            <v>0</v>
          </cell>
          <cell r="FI81" t="str">
            <v>0</v>
          </cell>
          <cell r="FJ81" t="str">
            <v>0</v>
          </cell>
          <cell r="FK81" t="str">
            <v>0</v>
          </cell>
          <cell r="FL81" t="str">
            <v>0</v>
          </cell>
          <cell r="FN81" t="str">
            <v>0</v>
          </cell>
          <cell r="FO81" t="str">
            <v>0</v>
          </cell>
          <cell r="FP81" t="str">
            <v>0</v>
          </cell>
          <cell r="FQ81" t="str">
            <v>0</v>
          </cell>
          <cell r="FR81" t="str">
            <v>0</v>
          </cell>
          <cell r="FS81" t="str">
            <v>0</v>
          </cell>
          <cell r="FT81" t="str">
            <v>0</v>
          </cell>
          <cell r="FU81" t="str">
            <v>0</v>
          </cell>
          <cell r="FV81" t="str">
            <v>0</v>
          </cell>
          <cell r="FW81" t="str">
            <v>0</v>
          </cell>
          <cell r="FX81" t="str">
            <v>0</v>
          </cell>
          <cell r="FY81" t="str">
            <v>0</v>
          </cell>
          <cell r="FZ81" t="str">
            <v>0</v>
          </cell>
          <cell r="GB81" t="str">
            <v>0</v>
          </cell>
          <cell r="GC81" t="str">
            <v>0</v>
          </cell>
          <cell r="GD81" t="str">
            <v>0</v>
          </cell>
          <cell r="GE81" t="str">
            <v>0</v>
          </cell>
          <cell r="GF81" t="str">
            <v>0</v>
          </cell>
          <cell r="GG81" t="str">
            <v>0</v>
          </cell>
          <cell r="GH81" t="str">
            <v>0</v>
          </cell>
          <cell r="GI81" t="str">
            <v>0</v>
          </cell>
          <cell r="GJ81" t="str">
            <v>0</v>
          </cell>
          <cell r="GK81" t="str">
            <v>0</v>
          </cell>
          <cell r="GL81" t="str">
            <v>0</v>
          </cell>
          <cell r="GM81" t="str">
            <v>0</v>
          </cell>
          <cell r="GN81" t="str">
            <v>0</v>
          </cell>
        </row>
        <row r="82">
          <cell r="A82" t="str">
            <v>Taxes other than income taxes, utility  - Public Serv Comm As 4081-30112</v>
          </cell>
          <cell r="B82">
            <v>354960</v>
          </cell>
          <cell r="C82">
            <v>29580</v>
          </cell>
          <cell r="D82">
            <v>29580</v>
          </cell>
          <cell r="E82">
            <v>29580</v>
          </cell>
          <cell r="F82">
            <v>29580</v>
          </cell>
          <cell r="G82">
            <v>29580</v>
          </cell>
          <cell r="H82">
            <v>29580</v>
          </cell>
          <cell r="I82">
            <v>29580</v>
          </cell>
          <cell r="J82">
            <v>29580</v>
          </cell>
          <cell r="K82">
            <v>29580</v>
          </cell>
          <cell r="L82">
            <v>29580</v>
          </cell>
          <cell r="M82">
            <v>29580</v>
          </cell>
          <cell r="N82">
            <v>29580</v>
          </cell>
          <cell r="P82">
            <v>1400</v>
          </cell>
          <cell r="Q82" t="str">
            <v>0</v>
          </cell>
          <cell r="R82" t="str">
            <v>0</v>
          </cell>
          <cell r="S82" t="str">
            <v>0</v>
          </cell>
          <cell r="T82" t="str">
            <v>0</v>
          </cell>
          <cell r="U82" t="str">
            <v>0</v>
          </cell>
          <cell r="V82" t="str">
            <v>0</v>
          </cell>
          <cell r="W82" t="str">
            <v>0</v>
          </cell>
          <cell r="X82" t="str">
            <v>0</v>
          </cell>
          <cell r="Y82">
            <v>1400</v>
          </cell>
          <cell r="Z82">
            <v>0</v>
          </cell>
          <cell r="AA82">
            <v>0</v>
          </cell>
          <cell r="AB82">
            <v>0</v>
          </cell>
          <cell r="AD82" t="str">
            <v>0</v>
          </cell>
          <cell r="AE82" t="str">
            <v>0</v>
          </cell>
          <cell r="AF82" t="str">
            <v>0</v>
          </cell>
          <cell r="AG82" t="str">
            <v>0</v>
          </cell>
          <cell r="AH82" t="str">
            <v>0</v>
          </cell>
          <cell r="AI82" t="str">
            <v>0</v>
          </cell>
          <cell r="AJ82" t="str">
            <v>0</v>
          </cell>
          <cell r="AK82" t="str">
            <v>0</v>
          </cell>
          <cell r="AL82" t="str">
            <v>0</v>
          </cell>
          <cell r="AM82" t="str">
            <v>0</v>
          </cell>
          <cell r="AN82" t="str">
            <v>0</v>
          </cell>
          <cell r="AO82" t="str">
            <v>0</v>
          </cell>
          <cell r="AP82" t="str">
            <v>0</v>
          </cell>
          <cell r="AR82" t="str">
            <v>0</v>
          </cell>
          <cell r="AS82" t="str">
            <v>0</v>
          </cell>
          <cell r="AT82" t="str">
            <v>0</v>
          </cell>
          <cell r="AU82" t="str">
            <v>0</v>
          </cell>
          <cell r="AV82" t="str">
            <v>0</v>
          </cell>
          <cell r="AW82" t="str">
            <v>0</v>
          </cell>
          <cell r="AX82" t="str">
            <v>0</v>
          </cell>
          <cell r="AY82" t="str">
            <v>0</v>
          </cell>
          <cell r="AZ82" t="str">
            <v>0</v>
          </cell>
          <cell r="BA82" t="str">
            <v>0</v>
          </cell>
          <cell r="BB82" t="str">
            <v>0</v>
          </cell>
          <cell r="BC82" t="str">
            <v>0</v>
          </cell>
          <cell r="BD82" t="str">
            <v>0</v>
          </cell>
          <cell r="BF82" t="str">
            <v>0</v>
          </cell>
          <cell r="BG82" t="str">
            <v>0</v>
          </cell>
          <cell r="BH82" t="str">
            <v>0</v>
          </cell>
          <cell r="BI82" t="str">
            <v>0</v>
          </cell>
          <cell r="BJ82" t="str">
            <v>0</v>
          </cell>
          <cell r="BK82" t="str">
            <v>0</v>
          </cell>
          <cell r="BL82" t="str">
            <v>0</v>
          </cell>
          <cell r="BM82" t="str">
            <v>0</v>
          </cell>
          <cell r="BN82" t="str">
            <v>0</v>
          </cell>
          <cell r="BO82" t="str">
            <v>0</v>
          </cell>
          <cell r="BP82" t="str">
            <v>0</v>
          </cell>
          <cell r="BQ82" t="str">
            <v>0</v>
          </cell>
          <cell r="BR82" t="str">
            <v>0</v>
          </cell>
          <cell r="BT82">
            <v>38610</v>
          </cell>
          <cell r="BU82">
            <v>1450</v>
          </cell>
          <cell r="BV82">
            <v>370</v>
          </cell>
          <cell r="BW82">
            <v>1800</v>
          </cell>
          <cell r="BX82">
            <v>4650</v>
          </cell>
          <cell r="BY82">
            <v>10400</v>
          </cell>
          <cell r="BZ82">
            <v>7050</v>
          </cell>
          <cell r="CA82">
            <v>2850</v>
          </cell>
          <cell r="CB82">
            <v>1500</v>
          </cell>
          <cell r="CC82">
            <v>370</v>
          </cell>
          <cell r="CD82">
            <v>7500</v>
          </cell>
          <cell r="CE82">
            <v>370</v>
          </cell>
          <cell r="CF82">
            <v>300</v>
          </cell>
          <cell r="CH82">
            <v>140000</v>
          </cell>
          <cell r="CI82">
            <v>35000</v>
          </cell>
          <cell r="CJ82">
            <v>0</v>
          </cell>
          <cell r="CK82">
            <v>0</v>
          </cell>
          <cell r="CL82">
            <v>35000</v>
          </cell>
          <cell r="CM82">
            <v>0</v>
          </cell>
          <cell r="CN82">
            <v>0</v>
          </cell>
          <cell r="CO82">
            <v>35000</v>
          </cell>
          <cell r="CP82">
            <v>0</v>
          </cell>
          <cell r="CQ82">
            <v>0</v>
          </cell>
          <cell r="CR82">
            <v>35000</v>
          </cell>
          <cell r="CS82">
            <v>0</v>
          </cell>
          <cell r="CT82">
            <v>0</v>
          </cell>
          <cell r="CV82" t="str">
            <v>0</v>
          </cell>
          <cell r="CW82" t="str">
            <v>0</v>
          </cell>
          <cell r="CX82" t="str">
            <v>0</v>
          </cell>
          <cell r="CY82" t="str">
            <v>0</v>
          </cell>
          <cell r="CZ82" t="str">
            <v>0</v>
          </cell>
          <cell r="DA82" t="str">
            <v>0</v>
          </cell>
          <cell r="DB82" t="str">
            <v>0</v>
          </cell>
          <cell r="DC82" t="str">
            <v>0</v>
          </cell>
          <cell r="DD82" t="str">
            <v>0</v>
          </cell>
          <cell r="DE82" t="str">
            <v>0</v>
          </cell>
          <cell r="DF82" t="str">
            <v>0</v>
          </cell>
          <cell r="DG82" t="str">
            <v>0</v>
          </cell>
          <cell r="DH82" t="str">
            <v>0</v>
          </cell>
          <cell r="DJ82">
            <v>534970</v>
          </cell>
          <cell r="DK82">
            <v>66030</v>
          </cell>
          <cell r="DL82">
            <v>29950</v>
          </cell>
          <cell r="DM82">
            <v>31380</v>
          </cell>
          <cell r="DN82">
            <v>69230</v>
          </cell>
          <cell r="DO82">
            <v>39980</v>
          </cell>
          <cell r="DP82">
            <v>36630</v>
          </cell>
          <cell r="DQ82">
            <v>67430</v>
          </cell>
          <cell r="DR82">
            <v>31080</v>
          </cell>
          <cell r="DS82">
            <v>31350</v>
          </cell>
          <cell r="DT82">
            <v>72080</v>
          </cell>
          <cell r="DU82">
            <v>29950</v>
          </cell>
          <cell r="DV82">
            <v>29880</v>
          </cell>
          <cell r="DX82">
            <v>137772.28</v>
          </cell>
          <cell r="DY82">
            <v>6885.72</v>
          </cell>
          <cell r="DZ82">
            <v>13659.39</v>
          </cell>
          <cell r="EA82">
            <v>22769.5</v>
          </cell>
          <cell r="EB82">
            <v>22411.48</v>
          </cell>
          <cell r="EC82">
            <v>17444.21</v>
          </cell>
          <cell r="ED82">
            <v>17402.189999999999</v>
          </cell>
          <cell r="EE82">
            <v>9859.1200000000008</v>
          </cell>
          <cell r="EF82">
            <v>5701.04</v>
          </cell>
          <cell r="EG82">
            <v>7074.87</v>
          </cell>
          <cell r="EH82">
            <v>4272.1899999999996</v>
          </cell>
          <cell r="EI82">
            <v>4573.28</v>
          </cell>
          <cell r="EJ82">
            <v>5719.29</v>
          </cell>
          <cell r="EL82">
            <v>188768.54</v>
          </cell>
          <cell r="EM82">
            <v>6897.4</v>
          </cell>
          <cell r="EN82">
            <v>17220.59</v>
          </cell>
          <cell r="EO82">
            <v>30199.7</v>
          </cell>
          <cell r="EP82">
            <v>38511.61</v>
          </cell>
          <cell r="EQ82">
            <v>25001.62</v>
          </cell>
          <cell r="ER82">
            <v>27792.57</v>
          </cell>
          <cell r="ES82">
            <v>8236.25</v>
          </cell>
          <cell r="ET82">
            <v>5989.83</v>
          </cell>
          <cell r="EU82">
            <v>10645.4</v>
          </cell>
          <cell r="EV82">
            <v>6300.39</v>
          </cell>
          <cell r="EW82">
            <v>6121.29</v>
          </cell>
          <cell r="EX82">
            <v>5851.89</v>
          </cell>
          <cell r="EZ82" t="str">
            <v>0</v>
          </cell>
          <cell r="FA82" t="str">
            <v>0</v>
          </cell>
          <cell r="FB82" t="str">
            <v>0</v>
          </cell>
          <cell r="FC82" t="str">
            <v>0</v>
          </cell>
          <cell r="FD82" t="str">
            <v>0</v>
          </cell>
          <cell r="FE82" t="str">
            <v>0</v>
          </cell>
          <cell r="FF82" t="str">
            <v>0</v>
          </cell>
          <cell r="FG82" t="str">
            <v>0</v>
          </cell>
          <cell r="FH82" t="str">
            <v>0</v>
          </cell>
          <cell r="FI82" t="str">
            <v>0</v>
          </cell>
          <cell r="FJ82" t="str">
            <v>0</v>
          </cell>
          <cell r="FK82" t="str">
            <v>0</v>
          </cell>
          <cell r="FL82" t="str">
            <v>0</v>
          </cell>
          <cell r="FN82" t="str">
            <v>0</v>
          </cell>
          <cell r="FO82" t="str">
            <v>0</v>
          </cell>
          <cell r="FP82" t="str">
            <v>0</v>
          </cell>
          <cell r="FQ82" t="str">
            <v>0</v>
          </cell>
          <cell r="FR82" t="str">
            <v>0</v>
          </cell>
          <cell r="FS82" t="str">
            <v>0</v>
          </cell>
          <cell r="FT82" t="str">
            <v>0</v>
          </cell>
          <cell r="FU82" t="str">
            <v>0</v>
          </cell>
          <cell r="FV82" t="str">
            <v>0</v>
          </cell>
          <cell r="FW82" t="str">
            <v>0</v>
          </cell>
          <cell r="FX82" t="str">
            <v>0</v>
          </cell>
          <cell r="FY82" t="str">
            <v>0</v>
          </cell>
          <cell r="FZ82" t="str">
            <v>0</v>
          </cell>
          <cell r="GB82">
            <v>326540.82</v>
          </cell>
          <cell r="GC82">
            <v>13783.12</v>
          </cell>
          <cell r="GD82">
            <v>30879.98</v>
          </cell>
          <cell r="GE82">
            <v>52969.2</v>
          </cell>
          <cell r="GF82">
            <v>60923.09</v>
          </cell>
          <cell r="GG82">
            <v>42445.83</v>
          </cell>
          <cell r="GH82">
            <v>45194.76</v>
          </cell>
          <cell r="GI82">
            <v>18095.37</v>
          </cell>
          <cell r="GJ82">
            <v>11690.87</v>
          </cell>
          <cell r="GK82">
            <v>17720.27</v>
          </cell>
          <cell r="GL82">
            <v>10572.58</v>
          </cell>
          <cell r="GM82">
            <v>10694.57</v>
          </cell>
          <cell r="GN82">
            <v>11571.18</v>
          </cell>
        </row>
        <row r="83">
          <cell r="A83" t="str">
            <v>Taxes other than income taxes, utility  - Ill Energy Assist T 4081-30113</v>
          </cell>
          <cell r="B83" t="str">
            <v>0</v>
          </cell>
          <cell r="C83" t="str">
            <v>0</v>
          </cell>
          <cell r="D83" t="str">
            <v>0</v>
          </cell>
          <cell r="E83" t="str">
            <v>0</v>
          </cell>
          <cell r="F83" t="str">
            <v>0</v>
          </cell>
          <cell r="G83" t="str">
            <v>0</v>
          </cell>
          <cell r="H83" t="str">
            <v>0</v>
          </cell>
          <cell r="I83" t="str">
            <v>0</v>
          </cell>
          <cell r="J83" t="str">
            <v>0</v>
          </cell>
          <cell r="K83" t="str">
            <v>0</v>
          </cell>
          <cell r="L83" t="str">
            <v>0</v>
          </cell>
          <cell r="M83" t="str">
            <v>0</v>
          </cell>
          <cell r="N83" t="str">
            <v>0</v>
          </cell>
          <cell r="P83">
            <v>240000</v>
          </cell>
          <cell r="Q83">
            <v>20000</v>
          </cell>
          <cell r="R83">
            <v>20000</v>
          </cell>
          <cell r="S83">
            <v>20000</v>
          </cell>
          <cell r="T83">
            <v>20000</v>
          </cell>
          <cell r="U83">
            <v>20000</v>
          </cell>
          <cell r="V83">
            <v>20000</v>
          </cell>
          <cell r="W83">
            <v>20000</v>
          </cell>
          <cell r="X83">
            <v>20000</v>
          </cell>
          <cell r="Y83">
            <v>20000</v>
          </cell>
          <cell r="Z83">
            <v>20000</v>
          </cell>
          <cell r="AA83">
            <v>20000</v>
          </cell>
          <cell r="AB83">
            <v>20000</v>
          </cell>
          <cell r="AD83" t="str">
            <v>0</v>
          </cell>
          <cell r="AE83" t="str">
            <v>0</v>
          </cell>
          <cell r="AF83" t="str">
            <v>0</v>
          </cell>
          <cell r="AG83" t="str">
            <v>0</v>
          </cell>
          <cell r="AH83" t="str">
            <v>0</v>
          </cell>
          <cell r="AI83" t="str">
            <v>0</v>
          </cell>
          <cell r="AJ83" t="str">
            <v>0</v>
          </cell>
          <cell r="AK83" t="str">
            <v>0</v>
          </cell>
          <cell r="AL83" t="str">
            <v>0</v>
          </cell>
          <cell r="AM83" t="str">
            <v>0</v>
          </cell>
          <cell r="AN83" t="str">
            <v>0</v>
          </cell>
          <cell r="AO83" t="str">
            <v>0</v>
          </cell>
          <cell r="AP83" t="str">
            <v>0</v>
          </cell>
          <cell r="AR83" t="str">
            <v>0</v>
          </cell>
          <cell r="AS83" t="str">
            <v>0</v>
          </cell>
          <cell r="AT83" t="str">
            <v>0</v>
          </cell>
          <cell r="AU83" t="str">
            <v>0</v>
          </cell>
          <cell r="AV83" t="str">
            <v>0</v>
          </cell>
          <cell r="AW83" t="str">
            <v>0</v>
          </cell>
          <cell r="AX83" t="str">
            <v>0</v>
          </cell>
          <cell r="AY83" t="str">
            <v>0</v>
          </cell>
          <cell r="AZ83" t="str">
            <v>0</v>
          </cell>
          <cell r="BA83" t="str">
            <v>0</v>
          </cell>
          <cell r="BB83" t="str">
            <v>0</v>
          </cell>
          <cell r="BC83" t="str">
            <v>0</v>
          </cell>
          <cell r="BD83" t="str">
            <v>0</v>
          </cell>
          <cell r="BF83" t="str">
            <v>0</v>
          </cell>
          <cell r="BG83" t="str">
            <v>0</v>
          </cell>
          <cell r="BH83" t="str">
            <v>0</v>
          </cell>
          <cell r="BI83" t="str">
            <v>0</v>
          </cell>
          <cell r="BJ83" t="str">
            <v>0</v>
          </cell>
          <cell r="BK83" t="str">
            <v>0</v>
          </cell>
          <cell r="BL83" t="str">
            <v>0</v>
          </cell>
          <cell r="BM83" t="str">
            <v>0</v>
          </cell>
          <cell r="BN83" t="str">
            <v>0</v>
          </cell>
          <cell r="BO83" t="str">
            <v>0</v>
          </cell>
          <cell r="BP83" t="str">
            <v>0</v>
          </cell>
          <cell r="BQ83" t="str">
            <v>0</v>
          </cell>
          <cell r="BR83" t="str">
            <v>0</v>
          </cell>
          <cell r="BT83" t="str">
            <v>0</v>
          </cell>
          <cell r="BU83" t="str">
            <v>0</v>
          </cell>
          <cell r="BV83" t="str">
            <v>0</v>
          </cell>
          <cell r="BW83" t="str">
            <v>0</v>
          </cell>
          <cell r="BX83" t="str">
            <v>0</v>
          </cell>
          <cell r="BY83" t="str">
            <v>0</v>
          </cell>
          <cell r="BZ83" t="str">
            <v>0</v>
          </cell>
          <cell r="CA83" t="str">
            <v>0</v>
          </cell>
          <cell r="CB83" t="str">
            <v>0</v>
          </cell>
          <cell r="CC83" t="str">
            <v>0</v>
          </cell>
          <cell r="CD83" t="str">
            <v>0</v>
          </cell>
          <cell r="CE83" t="str">
            <v>0</v>
          </cell>
          <cell r="CF83" t="str">
            <v>0</v>
          </cell>
          <cell r="CH83" t="str">
            <v>0</v>
          </cell>
          <cell r="CI83" t="str">
            <v>0</v>
          </cell>
          <cell r="CJ83" t="str">
            <v>0</v>
          </cell>
          <cell r="CK83" t="str">
            <v>0</v>
          </cell>
          <cell r="CL83" t="str">
            <v>0</v>
          </cell>
          <cell r="CM83" t="str">
            <v>0</v>
          </cell>
          <cell r="CN83" t="str">
            <v>0</v>
          </cell>
          <cell r="CO83" t="str">
            <v>0</v>
          </cell>
          <cell r="CP83" t="str">
            <v>0</v>
          </cell>
          <cell r="CQ83" t="str">
            <v>0</v>
          </cell>
          <cell r="CR83" t="str">
            <v>0</v>
          </cell>
          <cell r="CS83" t="str">
            <v>0</v>
          </cell>
          <cell r="CT83" t="str">
            <v>0</v>
          </cell>
          <cell r="CV83" t="str">
            <v>0</v>
          </cell>
          <cell r="CW83" t="str">
            <v>0</v>
          </cell>
          <cell r="CX83" t="str">
            <v>0</v>
          </cell>
          <cell r="CY83" t="str">
            <v>0</v>
          </cell>
          <cell r="CZ83" t="str">
            <v>0</v>
          </cell>
          <cell r="DA83" t="str">
            <v>0</v>
          </cell>
          <cell r="DB83" t="str">
            <v>0</v>
          </cell>
          <cell r="DC83" t="str">
            <v>0</v>
          </cell>
          <cell r="DD83" t="str">
            <v>0</v>
          </cell>
          <cell r="DE83" t="str">
            <v>0</v>
          </cell>
          <cell r="DF83" t="str">
            <v>0</v>
          </cell>
          <cell r="DG83" t="str">
            <v>0</v>
          </cell>
          <cell r="DH83" t="str">
            <v>0</v>
          </cell>
          <cell r="DJ83">
            <v>240000</v>
          </cell>
          <cell r="DK83">
            <v>20000</v>
          </cell>
          <cell r="DL83">
            <v>20000</v>
          </cell>
          <cell r="DM83">
            <v>20000</v>
          </cell>
          <cell r="DN83">
            <v>20000</v>
          </cell>
          <cell r="DO83">
            <v>20000</v>
          </cell>
          <cell r="DP83">
            <v>20000</v>
          </cell>
          <cell r="DQ83">
            <v>20000</v>
          </cell>
          <cell r="DR83">
            <v>20000</v>
          </cell>
          <cell r="DS83">
            <v>20000</v>
          </cell>
          <cell r="DT83">
            <v>20000</v>
          </cell>
          <cell r="DU83">
            <v>20000</v>
          </cell>
          <cell r="DV83">
            <v>20000</v>
          </cell>
          <cell r="DX83" t="str">
            <v>0</v>
          </cell>
          <cell r="DY83" t="str">
            <v>0</v>
          </cell>
          <cell r="DZ83" t="str">
            <v>0</v>
          </cell>
          <cell r="EA83" t="str">
            <v>0</v>
          </cell>
          <cell r="EB83" t="str">
            <v>0</v>
          </cell>
          <cell r="EC83" t="str">
            <v>0</v>
          </cell>
          <cell r="ED83" t="str">
            <v>0</v>
          </cell>
          <cell r="EE83" t="str">
            <v>0</v>
          </cell>
          <cell r="EF83" t="str">
            <v>0</v>
          </cell>
          <cell r="EG83" t="str">
            <v>0</v>
          </cell>
          <cell r="EH83" t="str">
            <v>0</v>
          </cell>
          <cell r="EI83" t="str">
            <v>0</v>
          </cell>
          <cell r="EJ83" t="str">
            <v>0</v>
          </cell>
          <cell r="EL83" t="str">
            <v>0</v>
          </cell>
          <cell r="EM83" t="str">
            <v>0</v>
          </cell>
          <cell r="EN83" t="str">
            <v>0</v>
          </cell>
          <cell r="EO83" t="str">
            <v>0</v>
          </cell>
          <cell r="EP83" t="str">
            <v>0</v>
          </cell>
          <cell r="EQ83" t="str">
            <v>0</v>
          </cell>
          <cell r="ER83" t="str">
            <v>0</v>
          </cell>
          <cell r="ES83" t="str">
            <v>0</v>
          </cell>
          <cell r="ET83" t="str">
            <v>0</v>
          </cell>
          <cell r="EU83" t="str">
            <v>0</v>
          </cell>
          <cell r="EV83" t="str">
            <v>0</v>
          </cell>
          <cell r="EW83" t="str">
            <v>0</v>
          </cell>
          <cell r="EX83" t="str">
            <v>0</v>
          </cell>
          <cell r="EZ83" t="str">
            <v>0</v>
          </cell>
          <cell r="FA83" t="str">
            <v>0</v>
          </cell>
          <cell r="FB83" t="str">
            <v>0</v>
          </cell>
          <cell r="FC83" t="str">
            <v>0</v>
          </cell>
          <cell r="FD83" t="str">
            <v>0</v>
          </cell>
          <cell r="FE83" t="str">
            <v>0</v>
          </cell>
          <cell r="FF83" t="str">
            <v>0</v>
          </cell>
          <cell r="FG83" t="str">
            <v>0</v>
          </cell>
          <cell r="FH83" t="str">
            <v>0</v>
          </cell>
          <cell r="FI83" t="str">
            <v>0</v>
          </cell>
          <cell r="FJ83" t="str">
            <v>0</v>
          </cell>
          <cell r="FK83" t="str">
            <v>0</v>
          </cell>
          <cell r="FL83" t="str">
            <v>0</v>
          </cell>
          <cell r="FN83" t="str">
            <v>0</v>
          </cell>
          <cell r="FO83" t="str">
            <v>0</v>
          </cell>
          <cell r="FP83" t="str">
            <v>0</v>
          </cell>
          <cell r="FQ83" t="str">
            <v>0</v>
          </cell>
          <cell r="FR83" t="str">
            <v>0</v>
          </cell>
          <cell r="FS83" t="str">
            <v>0</v>
          </cell>
          <cell r="FT83" t="str">
            <v>0</v>
          </cell>
          <cell r="FU83" t="str">
            <v>0</v>
          </cell>
          <cell r="FV83" t="str">
            <v>0</v>
          </cell>
          <cell r="FW83" t="str">
            <v>0</v>
          </cell>
          <cell r="FX83" t="str">
            <v>0</v>
          </cell>
          <cell r="FY83" t="str">
            <v>0</v>
          </cell>
          <cell r="FZ83" t="str">
            <v>0</v>
          </cell>
          <cell r="GB83" t="str">
            <v>0</v>
          </cell>
          <cell r="GC83" t="str">
            <v>0</v>
          </cell>
          <cell r="GD83" t="str">
            <v>0</v>
          </cell>
          <cell r="GE83" t="str">
            <v>0</v>
          </cell>
          <cell r="GF83" t="str">
            <v>0</v>
          </cell>
          <cell r="GG83" t="str">
            <v>0</v>
          </cell>
          <cell r="GH83" t="str">
            <v>0</v>
          </cell>
          <cell r="GI83" t="str">
            <v>0</v>
          </cell>
          <cell r="GJ83" t="str">
            <v>0</v>
          </cell>
          <cell r="GK83" t="str">
            <v>0</v>
          </cell>
          <cell r="GL83" t="str">
            <v>0</v>
          </cell>
          <cell r="GM83" t="str">
            <v>0</v>
          </cell>
          <cell r="GN83" t="str">
            <v>0</v>
          </cell>
        </row>
        <row r="84">
          <cell r="A84" t="str">
            <v>Taxes other than income taxes, utility  - Penalty - Interest 4081-30118</v>
          </cell>
          <cell r="B84" t="str">
            <v>0</v>
          </cell>
          <cell r="C84" t="str">
            <v>0</v>
          </cell>
          <cell r="D84" t="str">
            <v>0</v>
          </cell>
          <cell r="E84" t="str">
            <v>0</v>
          </cell>
          <cell r="F84" t="str">
            <v>0</v>
          </cell>
          <cell r="G84" t="str">
            <v>0</v>
          </cell>
          <cell r="H84" t="str">
            <v>0</v>
          </cell>
          <cell r="I84" t="str">
            <v>0</v>
          </cell>
          <cell r="J84" t="str">
            <v>0</v>
          </cell>
          <cell r="K84" t="str">
            <v>0</v>
          </cell>
          <cell r="L84" t="str">
            <v>0</v>
          </cell>
          <cell r="M84" t="str">
            <v>0</v>
          </cell>
          <cell r="N84" t="str">
            <v>0</v>
          </cell>
          <cell r="P84" t="str">
            <v>0</v>
          </cell>
          <cell r="Q84" t="str">
            <v>0</v>
          </cell>
          <cell r="R84" t="str">
            <v>0</v>
          </cell>
          <cell r="S84" t="str">
            <v>0</v>
          </cell>
          <cell r="T84" t="str">
            <v>0</v>
          </cell>
          <cell r="U84" t="str">
            <v>0</v>
          </cell>
          <cell r="V84" t="str">
            <v>0</v>
          </cell>
          <cell r="W84" t="str">
            <v>0</v>
          </cell>
          <cell r="X84" t="str">
            <v>0</v>
          </cell>
          <cell r="Y84" t="str">
            <v>0</v>
          </cell>
          <cell r="Z84" t="str">
            <v>0</v>
          </cell>
          <cell r="AA84" t="str">
            <v>0</v>
          </cell>
          <cell r="AB84" t="str">
            <v>0</v>
          </cell>
          <cell r="AD84" t="str">
            <v>0</v>
          </cell>
          <cell r="AE84" t="str">
            <v>0</v>
          </cell>
          <cell r="AF84" t="str">
            <v>0</v>
          </cell>
          <cell r="AG84" t="str">
            <v>0</v>
          </cell>
          <cell r="AH84" t="str">
            <v>0</v>
          </cell>
          <cell r="AI84" t="str">
            <v>0</v>
          </cell>
          <cell r="AJ84" t="str">
            <v>0</v>
          </cell>
          <cell r="AK84" t="str">
            <v>0</v>
          </cell>
          <cell r="AL84" t="str">
            <v>0</v>
          </cell>
          <cell r="AM84" t="str">
            <v>0</v>
          </cell>
          <cell r="AN84" t="str">
            <v>0</v>
          </cell>
          <cell r="AO84" t="str">
            <v>0</v>
          </cell>
          <cell r="AP84" t="str">
            <v>0</v>
          </cell>
          <cell r="AR84" t="str">
            <v>0</v>
          </cell>
          <cell r="AS84" t="str">
            <v>0</v>
          </cell>
          <cell r="AT84" t="str">
            <v>0</v>
          </cell>
          <cell r="AU84" t="str">
            <v>0</v>
          </cell>
          <cell r="AV84" t="str">
            <v>0</v>
          </cell>
          <cell r="AW84" t="str">
            <v>0</v>
          </cell>
          <cell r="AX84" t="str">
            <v>0</v>
          </cell>
          <cell r="AY84" t="str">
            <v>0</v>
          </cell>
          <cell r="AZ84" t="str">
            <v>0</v>
          </cell>
          <cell r="BA84" t="str">
            <v>0</v>
          </cell>
          <cell r="BB84" t="str">
            <v>0</v>
          </cell>
          <cell r="BC84" t="str">
            <v>0</v>
          </cell>
          <cell r="BD84" t="str">
            <v>0</v>
          </cell>
          <cell r="BF84" t="str">
            <v>0</v>
          </cell>
          <cell r="BG84" t="str">
            <v>0</v>
          </cell>
          <cell r="BH84" t="str">
            <v>0</v>
          </cell>
          <cell r="BI84" t="str">
            <v>0</v>
          </cell>
          <cell r="BJ84" t="str">
            <v>0</v>
          </cell>
          <cell r="BK84" t="str">
            <v>0</v>
          </cell>
          <cell r="BL84" t="str">
            <v>0</v>
          </cell>
          <cell r="BM84" t="str">
            <v>0</v>
          </cell>
          <cell r="BN84" t="str">
            <v>0</v>
          </cell>
          <cell r="BO84" t="str">
            <v>0</v>
          </cell>
          <cell r="BP84" t="str">
            <v>0</v>
          </cell>
          <cell r="BQ84" t="str">
            <v>0</v>
          </cell>
          <cell r="BR84" t="str">
            <v>0</v>
          </cell>
          <cell r="BT84" t="str">
            <v>0</v>
          </cell>
          <cell r="BU84" t="str">
            <v>0</v>
          </cell>
          <cell r="BV84" t="str">
            <v>0</v>
          </cell>
          <cell r="BW84" t="str">
            <v>0</v>
          </cell>
          <cell r="BX84" t="str">
            <v>0</v>
          </cell>
          <cell r="BY84" t="str">
            <v>0</v>
          </cell>
          <cell r="BZ84" t="str">
            <v>0</v>
          </cell>
          <cell r="CA84" t="str">
            <v>0</v>
          </cell>
          <cell r="CB84" t="str">
            <v>0</v>
          </cell>
          <cell r="CC84" t="str">
            <v>0</v>
          </cell>
          <cell r="CD84" t="str">
            <v>0</v>
          </cell>
          <cell r="CE84" t="str">
            <v>0</v>
          </cell>
          <cell r="CF84" t="str">
            <v>0</v>
          </cell>
          <cell r="CH84" t="str">
            <v>0</v>
          </cell>
          <cell r="CI84" t="str">
            <v>0</v>
          </cell>
          <cell r="CJ84" t="str">
            <v>0</v>
          </cell>
          <cell r="CK84" t="str">
            <v>0</v>
          </cell>
          <cell r="CL84" t="str">
            <v>0</v>
          </cell>
          <cell r="CM84" t="str">
            <v>0</v>
          </cell>
          <cell r="CN84" t="str">
            <v>0</v>
          </cell>
          <cell r="CO84" t="str">
            <v>0</v>
          </cell>
          <cell r="CP84" t="str">
            <v>0</v>
          </cell>
          <cell r="CQ84" t="str">
            <v>0</v>
          </cell>
          <cell r="CR84" t="str">
            <v>0</v>
          </cell>
          <cell r="CS84" t="str">
            <v>0</v>
          </cell>
          <cell r="CT84" t="str">
            <v>0</v>
          </cell>
          <cell r="CV84" t="str">
            <v>0</v>
          </cell>
          <cell r="CW84" t="str">
            <v>0</v>
          </cell>
          <cell r="CX84" t="str">
            <v>0</v>
          </cell>
          <cell r="CY84" t="str">
            <v>0</v>
          </cell>
          <cell r="CZ84" t="str">
            <v>0</v>
          </cell>
          <cell r="DA84" t="str">
            <v>0</v>
          </cell>
          <cell r="DB84" t="str">
            <v>0</v>
          </cell>
          <cell r="DC84" t="str">
            <v>0</v>
          </cell>
          <cell r="DD84" t="str">
            <v>0</v>
          </cell>
          <cell r="DE84" t="str">
            <v>0</v>
          </cell>
          <cell r="DF84" t="str">
            <v>0</v>
          </cell>
          <cell r="DG84" t="str">
            <v>0</v>
          </cell>
          <cell r="DH84" t="str">
            <v>0</v>
          </cell>
          <cell r="DJ84" t="str">
            <v>0</v>
          </cell>
          <cell r="DK84" t="str">
            <v>0</v>
          </cell>
          <cell r="DL84" t="str">
            <v>0</v>
          </cell>
          <cell r="DM84" t="str">
            <v>0</v>
          </cell>
          <cell r="DN84" t="str">
            <v>0</v>
          </cell>
          <cell r="DO84" t="str">
            <v>0</v>
          </cell>
          <cell r="DP84" t="str">
            <v>0</v>
          </cell>
          <cell r="DQ84" t="str">
            <v>0</v>
          </cell>
          <cell r="DR84" t="str">
            <v>0</v>
          </cell>
          <cell r="DS84" t="str">
            <v>0</v>
          </cell>
          <cell r="DT84" t="str">
            <v>0</v>
          </cell>
          <cell r="DU84" t="str">
            <v>0</v>
          </cell>
          <cell r="DV84" t="str">
            <v>0</v>
          </cell>
          <cell r="DX84" t="str">
            <v>0</v>
          </cell>
          <cell r="DY84" t="str">
            <v>0</v>
          </cell>
          <cell r="DZ84" t="str">
            <v>0</v>
          </cell>
          <cell r="EA84" t="str">
            <v>0</v>
          </cell>
          <cell r="EB84" t="str">
            <v>0</v>
          </cell>
          <cell r="EC84" t="str">
            <v>0</v>
          </cell>
          <cell r="ED84" t="str">
            <v>0</v>
          </cell>
          <cell r="EE84" t="str">
            <v>0</v>
          </cell>
          <cell r="EF84" t="str">
            <v>0</v>
          </cell>
          <cell r="EG84" t="str">
            <v>0</v>
          </cell>
          <cell r="EH84" t="str">
            <v>0</v>
          </cell>
          <cell r="EI84" t="str">
            <v>0</v>
          </cell>
          <cell r="EJ84" t="str">
            <v>0</v>
          </cell>
          <cell r="EL84" t="str">
            <v>0</v>
          </cell>
          <cell r="EM84" t="str">
            <v>0</v>
          </cell>
          <cell r="EN84" t="str">
            <v>0</v>
          </cell>
          <cell r="EO84" t="str">
            <v>0</v>
          </cell>
          <cell r="EP84" t="str">
            <v>0</v>
          </cell>
          <cell r="EQ84" t="str">
            <v>0</v>
          </cell>
          <cell r="ER84" t="str">
            <v>0</v>
          </cell>
          <cell r="ES84" t="str">
            <v>0</v>
          </cell>
          <cell r="ET84" t="str">
            <v>0</v>
          </cell>
          <cell r="EU84" t="str">
            <v>0</v>
          </cell>
          <cell r="EV84" t="str">
            <v>0</v>
          </cell>
          <cell r="EW84" t="str">
            <v>0</v>
          </cell>
          <cell r="EX84" t="str">
            <v>0</v>
          </cell>
          <cell r="EZ84" t="str">
            <v>0</v>
          </cell>
          <cell r="FA84" t="str">
            <v>0</v>
          </cell>
          <cell r="FB84" t="str">
            <v>0</v>
          </cell>
          <cell r="FC84" t="str">
            <v>0</v>
          </cell>
          <cell r="FD84" t="str">
            <v>0</v>
          </cell>
          <cell r="FE84" t="str">
            <v>0</v>
          </cell>
          <cell r="FF84" t="str">
            <v>0</v>
          </cell>
          <cell r="FG84" t="str">
            <v>0</v>
          </cell>
          <cell r="FH84" t="str">
            <v>0</v>
          </cell>
          <cell r="FI84" t="str">
            <v>0</v>
          </cell>
          <cell r="FJ84" t="str">
            <v>0</v>
          </cell>
          <cell r="FK84" t="str">
            <v>0</v>
          </cell>
          <cell r="FL84" t="str">
            <v>0</v>
          </cell>
          <cell r="FN84" t="str">
            <v>0</v>
          </cell>
          <cell r="FO84" t="str">
            <v>0</v>
          </cell>
          <cell r="FP84" t="str">
            <v>0</v>
          </cell>
          <cell r="FQ84" t="str">
            <v>0</v>
          </cell>
          <cell r="FR84" t="str">
            <v>0</v>
          </cell>
          <cell r="FS84" t="str">
            <v>0</v>
          </cell>
          <cell r="FT84" t="str">
            <v>0</v>
          </cell>
          <cell r="FU84" t="str">
            <v>0</v>
          </cell>
          <cell r="FV84" t="str">
            <v>0</v>
          </cell>
          <cell r="FW84" t="str">
            <v>0</v>
          </cell>
          <cell r="FX84" t="str">
            <v>0</v>
          </cell>
          <cell r="FY84" t="str">
            <v>0</v>
          </cell>
          <cell r="FZ84" t="str">
            <v>0</v>
          </cell>
          <cell r="GB84" t="str">
            <v>0</v>
          </cell>
          <cell r="GC84" t="str">
            <v>0</v>
          </cell>
          <cell r="GD84" t="str">
            <v>0</v>
          </cell>
          <cell r="GE84" t="str">
            <v>0</v>
          </cell>
          <cell r="GF84" t="str">
            <v>0</v>
          </cell>
          <cell r="GG84" t="str">
            <v>0</v>
          </cell>
          <cell r="GH84" t="str">
            <v>0</v>
          </cell>
          <cell r="GI84" t="str">
            <v>0</v>
          </cell>
          <cell r="GJ84" t="str">
            <v>0</v>
          </cell>
          <cell r="GK84" t="str">
            <v>0</v>
          </cell>
          <cell r="GL84" t="str">
            <v>0</v>
          </cell>
          <cell r="GM84" t="str">
            <v>0</v>
          </cell>
          <cell r="GN84" t="str">
            <v>0</v>
          </cell>
        </row>
        <row r="85">
          <cell r="A85" t="str">
            <v>Taxes other than income taxes, utility  - State Business Lice 4081-30125</v>
          </cell>
          <cell r="B85" t="str">
            <v>0</v>
          </cell>
          <cell r="C85" t="str">
            <v>0</v>
          </cell>
          <cell r="D85" t="str">
            <v>0</v>
          </cell>
          <cell r="E85" t="str">
            <v>0</v>
          </cell>
          <cell r="F85" t="str">
            <v>0</v>
          </cell>
          <cell r="G85" t="str">
            <v>0</v>
          </cell>
          <cell r="H85" t="str">
            <v>0</v>
          </cell>
          <cell r="I85" t="str">
            <v>0</v>
          </cell>
          <cell r="J85" t="str">
            <v>0</v>
          </cell>
          <cell r="K85" t="str">
            <v>0</v>
          </cell>
          <cell r="L85" t="str">
            <v>0</v>
          </cell>
          <cell r="M85" t="str">
            <v>0</v>
          </cell>
          <cell r="N85" t="str">
            <v>0</v>
          </cell>
          <cell r="P85" t="str">
            <v>0</v>
          </cell>
          <cell r="Q85" t="str">
            <v>0</v>
          </cell>
          <cell r="R85" t="str">
            <v>0</v>
          </cell>
          <cell r="S85" t="str">
            <v>0</v>
          </cell>
          <cell r="T85" t="str">
            <v>0</v>
          </cell>
          <cell r="U85" t="str">
            <v>0</v>
          </cell>
          <cell r="V85" t="str">
            <v>0</v>
          </cell>
          <cell r="W85" t="str">
            <v>0</v>
          </cell>
          <cell r="X85" t="str">
            <v>0</v>
          </cell>
          <cell r="Y85" t="str">
            <v>0</v>
          </cell>
          <cell r="Z85" t="str">
            <v>0</v>
          </cell>
          <cell r="AA85" t="str">
            <v>0</v>
          </cell>
          <cell r="AB85" t="str">
            <v>0</v>
          </cell>
          <cell r="AD85" t="str">
            <v>0</v>
          </cell>
          <cell r="AE85" t="str">
            <v>0</v>
          </cell>
          <cell r="AF85" t="str">
            <v>0</v>
          </cell>
          <cell r="AG85" t="str">
            <v>0</v>
          </cell>
          <cell r="AH85" t="str">
            <v>0</v>
          </cell>
          <cell r="AI85" t="str">
            <v>0</v>
          </cell>
          <cell r="AJ85" t="str">
            <v>0</v>
          </cell>
          <cell r="AK85" t="str">
            <v>0</v>
          </cell>
          <cell r="AL85" t="str">
            <v>0</v>
          </cell>
          <cell r="AM85" t="str">
            <v>0</v>
          </cell>
          <cell r="AN85" t="str">
            <v>0</v>
          </cell>
          <cell r="AO85" t="str">
            <v>0</v>
          </cell>
          <cell r="AP85" t="str">
            <v>0</v>
          </cell>
          <cell r="AR85" t="str">
            <v>0</v>
          </cell>
          <cell r="AS85" t="str">
            <v>0</v>
          </cell>
          <cell r="AT85" t="str">
            <v>0</v>
          </cell>
          <cell r="AU85" t="str">
            <v>0</v>
          </cell>
          <cell r="AV85" t="str">
            <v>0</v>
          </cell>
          <cell r="AW85" t="str">
            <v>0</v>
          </cell>
          <cell r="AX85" t="str">
            <v>0</v>
          </cell>
          <cell r="AY85" t="str">
            <v>0</v>
          </cell>
          <cell r="AZ85" t="str">
            <v>0</v>
          </cell>
          <cell r="BA85" t="str">
            <v>0</v>
          </cell>
          <cell r="BB85" t="str">
            <v>0</v>
          </cell>
          <cell r="BC85" t="str">
            <v>0</v>
          </cell>
          <cell r="BD85" t="str">
            <v>0</v>
          </cell>
          <cell r="BF85" t="str">
            <v>0</v>
          </cell>
          <cell r="BG85" t="str">
            <v>0</v>
          </cell>
          <cell r="BH85" t="str">
            <v>0</v>
          </cell>
          <cell r="BI85" t="str">
            <v>0</v>
          </cell>
          <cell r="BJ85" t="str">
            <v>0</v>
          </cell>
          <cell r="BK85" t="str">
            <v>0</v>
          </cell>
          <cell r="BL85" t="str">
            <v>0</v>
          </cell>
          <cell r="BM85" t="str">
            <v>0</v>
          </cell>
          <cell r="BN85" t="str">
            <v>0</v>
          </cell>
          <cell r="BO85" t="str">
            <v>0</v>
          </cell>
          <cell r="BP85" t="str">
            <v>0</v>
          </cell>
          <cell r="BQ85" t="str">
            <v>0</v>
          </cell>
          <cell r="BR85" t="str">
            <v>0</v>
          </cell>
          <cell r="BT85" t="str">
            <v>0</v>
          </cell>
          <cell r="BU85" t="str">
            <v>0</v>
          </cell>
          <cell r="BV85" t="str">
            <v>0</v>
          </cell>
          <cell r="BW85" t="str">
            <v>0</v>
          </cell>
          <cell r="BX85" t="str">
            <v>0</v>
          </cell>
          <cell r="BY85" t="str">
            <v>0</v>
          </cell>
          <cell r="BZ85" t="str">
            <v>0</v>
          </cell>
          <cell r="CA85" t="str">
            <v>0</v>
          </cell>
          <cell r="CB85" t="str">
            <v>0</v>
          </cell>
          <cell r="CC85" t="str">
            <v>0</v>
          </cell>
          <cell r="CD85" t="str">
            <v>0</v>
          </cell>
          <cell r="CE85" t="str">
            <v>0</v>
          </cell>
          <cell r="CF85" t="str">
            <v>0</v>
          </cell>
          <cell r="CH85" t="str">
            <v>0</v>
          </cell>
          <cell r="CI85" t="str">
            <v>0</v>
          </cell>
          <cell r="CJ85" t="str">
            <v>0</v>
          </cell>
          <cell r="CK85" t="str">
            <v>0</v>
          </cell>
          <cell r="CL85" t="str">
            <v>0</v>
          </cell>
          <cell r="CM85" t="str">
            <v>0</v>
          </cell>
          <cell r="CN85" t="str">
            <v>0</v>
          </cell>
          <cell r="CO85" t="str">
            <v>0</v>
          </cell>
          <cell r="CP85" t="str">
            <v>0</v>
          </cell>
          <cell r="CQ85" t="str">
            <v>0</v>
          </cell>
          <cell r="CR85" t="str">
            <v>0</v>
          </cell>
          <cell r="CS85" t="str">
            <v>0</v>
          </cell>
          <cell r="CT85" t="str">
            <v>0</v>
          </cell>
          <cell r="CV85" t="str">
            <v>0</v>
          </cell>
          <cell r="CW85" t="str">
            <v>0</v>
          </cell>
          <cell r="CX85" t="str">
            <v>0</v>
          </cell>
          <cell r="CY85" t="str">
            <v>0</v>
          </cell>
          <cell r="CZ85" t="str">
            <v>0</v>
          </cell>
          <cell r="DA85" t="str">
            <v>0</v>
          </cell>
          <cell r="DB85" t="str">
            <v>0</v>
          </cell>
          <cell r="DC85" t="str">
            <v>0</v>
          </cell>
          <cell r="DD85" t="str">
            <v>0</v>
          </cell>
          <cell r="DE85" t="str">
            <v>0</v>
          </cell>
          <cell r="DF85" t="str">
            <v>0</v>
          </cell>
          <cell r="DG85" t="str">
            <v>0</v>
          </cell>
          <cell r="DH85" t="str">
            <v>0</v>
          </cell>
          <cell r="DJ85" t="str">
            <v>0</v>
          </cell>
          <cell r="DK85" t="str">
            <v>0</v>
          </cell>
          <cell r="DL85" t="str">
            <v>0</v>
          </cell>
          <cell r="DM85" t="str">
            <v>0</v>
          </cell>
          <cell r="DN85" t="str">
            <v>0</v>
          </cell>
          <cell r="DO85" t="str">
            <v>0</v>
          </cell>
          <cell r="DP85" t="str">
            <v>0</v>
          </cell>
          <cell r="DQ85" t="str">
            <v>0</v>
          </cell>
          <cell r="DR85" t="str">
            <v>0</v>
          </cell>
          <cell r="DS85" t="str">
            <v>0</v>
          </cell>
          <cell r="DT85" t="str">
            <v>0</v>
          </cell>
          <cell r="DU85" t="str">
            <v>0</v>
          </cell>
          <cell r="DV85" t="str">
            <v>0</v>
          </cell>
          <cell r="DX85" t="str">
            <v>0</v>
          </cell>
          <cell r="DY85" t="str">
            <v>0</v>
          </cell>
          <cell r="DZ85" t="str">
            <v>0</v>
          </cell>
          <cell r="EA85" t="str">
            <v>0</v>
          </cell>
          <cell r="EB85" t="str">
            <v>0</v>
          </cell>
          <cell r="EC85" t="str">
            <v>0</v>
          </cell>
          <cell r="ED85" t="str">
            <v>0</v>
          </cell>
          <cell r="EE85" t="str">
            <v>0</v>
          </cell>
          <cell r="EF85" t="str">
            <v>0</v>
          </cell>
          <cell r="EG85" t="str">
            <v>0</v>
          </cell>
          <cell r="EH85" t="str">
            <v>0</v>
          </cell>
          <cell r="EI85" t="str">
            <v>0</v>
          </cell>
          <cell r="EJ85" t="str">
            <v>0</v>
          </cell>
          <cell r="EL85" t="str">
            <v>0</v>
          </cell>
          <cell r="EM85" t="str">
            <v>0</v>
          </cell>
          <cell r="EN85" t="str">
            <v>0</v>
          </cell>
          <cell r="EO85" t="str">
            <v>0</v>
          </cell>
          <cell r="EP85" t="str">
            <v>0</v>
          </cell>
          <cell r="EQ85" t="str">
            <v>0</v>
          </cell>
          <cell r="ER85" t="str">
            <v>0</v>
          </cell>
          <cell r="ES85" t="str">
            <v>0</v>
          </cell>
          <cell r="ET85" t="str">
            <v>0</v>
          </cell>
          <cell r="EU85" t="str">
            <v>0</v>
          </cell>
          <cell r="EV85" t="str">
            <v>0</v>
          </cell>
          <cell r="EW85" t="str">
            <v>0</v>
          </cell>
          <cell r="EX85" t="str">
            <v>0</v>
          </cell>
          <cell r="EZ85" t="str">
            <v>0</v>
          </cell>
          <cell r="FA85" t="str">
            <v>0</v>
          </cell>
          <cell r="FB85" t="str">
            <v>0</v>
          </cell>
          <cell r="FC85" t="str">
            <v>0</v>
          </cell>
          <cell r="FD85" t="str">
            <v>0</v>
          </cell>
          <cell r="FE85" t="str">
            <v>0</v>
          </cell>
          <cell r="FF85" t="str">
            <v>0</v>
          </cell>
          <cell r="FG85" t="str">
            <v>0</v>
          </cell>
          <cell r="FH85" t="str">
            <v>0</v>
          </cell>
          <cell r="FI85" t="str">
            <v>0</v>
          </cell>
          <cell r="FJ85" t="str">
            <v>0</v>
          </cell>
          <cell r="FK85" t="str">
            <v>0</v>
          </cell>
          <cell r="FL85" t="str">
            <v>0</v>
          </cell>
          <cell r="FN85" t="str">
            <v>0</v>
          </cell>
          <cell r="FO85" t="str">
            <v>0</v>
          </cell>
          <cell r="FP85" t="str">
            <v>0</v>
          </cell>
          <cell r="FQ85" t="str">
            <v>0</v>
          </cell>
          <cell r="FR85" t="str">
            <v>0</v>
          </cell>
          <cell r="FS85" t="str">
            <v>0</v>
          </cell>
          <cell r="FT85" t="str">
            <v>0</v>
          </cell>
          <cell r="FU85" t="str">
            <v>0</v>
          </cell>
          <cell r="FV85" t="str">
            <v>0</v>
          </cell>
          <cell r="FW85" t="str">
            <v>0</v>
          </cell>
          <cell r="FX85" t="str">
            <v>0</v>
          </cell>
          <cell r="FY85" t="str">
            <v>0</v>
          </cell>
          <cell r="FZ85" t="str">
            <v>0</v>
          </cell>
          <cell r="GB85" t="str">
            <v>0</v>
          </cell>
          <cell r="GC85" t="str">
            <v>0</v>
          </cell>
          <cell r="GD85" t="str">
            <v>0</v>
          </cell>
          <cell r="GE85" t="str">
            <v>0</v>
          </cell>
          <cell r="GF85" t="str">
            <v>0</v>
          </cell>
          <cell r="GG85" t="str">
            <v>0</v>
          </cell>
          <cell r="GH85" t="str">
            <v>0</v>
          </cell>
          <cell r="GI85" t="str">
            <v>0</v>
          </cell>
          <cell r="GJ85" t="str">
            <v>0</v>
          </cell>
          <cell r="GK85" t="str">
            <v>0</v>
          </cell>
          <cell r="GL85" t="str">
            <v>0</v>
          </cell>
          <cell r="GM85" t="str">
            <v>0</v>
          </cell>
          <cell r="GN85" t="str">
            <v>0</v>
          </cell>
        </row>
        <row r="86">
          <cell r="A86" t="str">
            <v>Taxes other than income taxes, utility  - Oth Tax-La Corp Fra 4081-30126</v>
          </cell>
          <cell r="B86" t="str">
            <v>0</v>
          </cell>
          <cell r="C86" t="str">
            <v>0</v>
          </cell>
          <cell r="D86" t="str">
            <v>0</v>
          </cell>
          <cell r="E86" t="str">
            <v>0</v>
          </cell>
          <cell r="F86" t="str">
            <v>0</v>
          </cell>
          <cell r="G86" t="str">
            <v>0</v>
          </cell>
          <cell r="H86" t="str">
            <v>0</v>
          </cell>
          <cell r="I86" t="str">
            <v>0</v>
          </cell>
          <cell r="J86" t="str">
            <v>0</v>
          </cell>
          <cell r="K86" t="str">
            <v>0</v>
          </cell>
          <cell r="L86" t="str">
            <v>0</v>
          </cell>
          <cell r="M86" t="str">
            <v>0</v>
          </cell>
          <cell r="N86" t="str">
            <v>0</v>
          </cell>
          <cell r="P86" t="str">
            <v>0</v>
          </cell>
          <cell r="Q86" t="str">
            <v>0</v>
          </cell>
          <cell r="R86" t="str">
            <v>0</v>
          </cell>
          <cell r="S86" t="str">
            <v>0</v>
          </cell>
          <cell r="T86" t="str">
            <v>0</v>
          </cell>
          <cell r="U86" t="str">
            <v>0</v>
          </cell>
          <cell r="V86" t="str">
            <v>0</v>
          </cell>
          <cell r="W86" t="str">
            <v>0</v>
          </cell>
          <cell r="X86" t="str">
            <v>0</v>
          </cell>
          <cell r="Y86" t="str">
            <v>0</v>
          </cell>
          <cell r="Z86" t="str">
            <v>0</v>
          </cell>
          <cell r="AA86" t="str">
            <v>0</v>
          </cell>
          <cell r="AB86" t="str">
            <v>0</v>
          </cell>
          <cell r="AD86" t="str">
            <v>0</v>
          </cell>
          <cell r="AE86" t="str">
            <v>0</v>
          </cell>
          <cell r="AF86" t="str">
            <v>0</v>
          </cell>
          <cell r="AG86" t="str">
            <v>0</v>
          </cell>
          <cell r="AH86" t="str">
            <v>0</v>
          </cell>
          <cell r="AI86" t="str">
            <v>0</v>
          </cell>
          <cell r="AJ86" t="str">
            <v>0</v>
          </cell>
          <cell r="AK86" t="str">
            <v>0</v>
          </cell>
          <cell r="AL86" t="str">
            <v>0</v>
          </cell>
          <cell r="AM86" t="str">
            <v>0</v>
          </cell>
          <cell r="AN86" t="str">
            <v>0</v>
          </cell>
          <cell r="AO86" t="str">
            <v>0</v>
          </cell>
          <cell r="AP86" t="str">
            <v>0</v>
          </cell>
          <cell r="AR86" t="str">
            <v>0</v>
          </cell>
          <cell r="AS86" t="str">
            <v>0</v>
          </cell>
          <cell r="AT86" t="str">
            <v>0</v>
          </cell>
          <cell r="AU86" t="str">
            <v>0</v>
          </cell>
          <cell r="AV86" t="str">
            <v>0</v>
          </cell>
          <cell r="AW86" t="str">
            <v>0</v>
          </cell>
          <cell r="AX86" t="str">
            <v>0</v>
          </cell>
          <cell r="AY86" t="str">
            <v>0</v>
          </cell>
          <cell r="AZ86" t="str">
            <v>0</v>
          </cell>
          <cell r="BA86" t="str">
            <v>0</v>
          </cell>
          <cell r="BB86" t="str">
            <v>0</v>
          </cell>
          <cell r="BC86" t="str">
            <v>0</v>
          </cell>
          <cell r="BD86" t="str">
            <v>0</v>
          </cell>
          <cell r="BF86" t="str">
            <v>0</v>
          </cell>
          <cell r="BG86" t="str">
            <v>0</v>
          </cell>
          <cell r="BH86" t="str">
            <v>0</v>
          </cell>
          <cell r="BI86" t="str">
            <v>0</v>
          </cell>
          <cell r="BJ86" t="str">
            <v>0</v>
          </cell>
          <cell r="BK86" t="str">
            <v>0</v>
          </cell>
          <cell r="BL86" t="str">
            <v>0</v>
          </cell>
          <cell r="BM86" t="str">
            <v>0</v>
          </cell>
          <cell r="BN86" t="str">
            <v>0</v>
          </cell>
          <cell r="BO86" t="str">
            <v>0</v>
          </cell>
          <cell r="BP86" t="str">
            <v>0</v>
          </cell>
          <cell r="BQ86" t="str">
            <v>0</v>
          </cell>
          <cell r="BR86" t="str">
            <v>0</v>
          </cell>
          <cell r="BT86" t="str">
            <v>0</v>
          </cell>
          <cell r="BU86" t="str">
            <v>0</v>
          </cell>
          <cell r="BV86" t="str">
            <v>0</v>
          </cell>
          <cell r="BW86" t="str">
            <v>0</v>
          </cell>
          <cell r="BX86" t="str">
            <v>0</v>
          </cell>
          <cell r="BY86" t="str">
            <v>0</v>
          </cell>
          <cell r="BZ86" t="str">
            <v>0</v>
          </cell>
          <cell r="CA86" t="str">
            <v>0</v>
          </cell>
          <cell r="CB86" t="str">
            <v>0</v>
          </cell>
          <cell r="CC86" t="str">
            <v>0</v>
          </cell>
          <cell r="CD86" t="str">
            <v>0</v>
          </cell>
          <cell r="CE86" t="str">
            <v>0</v>
          </cell>
          <cell r="CF86" t="str">
            <v>0</v>
          </cell>
          <cell r="CH86" t="str">
            <v>0</v>
          </cell>
          <cell r="CI86" t="str">
            <v>0</v>
          </cell>
          <cell r="CJ86" t="str">
            <v>0</v>
          </cell>
          <cell r="CK86" t="str">
            <v>0</v>
          </cell>
          <cell r="CL86" t="str">
            <v>0</v>
          </cell>
          <cell r="CM86" t="str">
            <v>0</v>
          </cell>
          <cell r="CN86" t="str">
            <v>0</v>
          </cell>
          <cell r="CO86" t="str">
            <v>0</v>
          </cell>
          <cell r="CP86" t="str">
            <v>0</v>
          </cell>
          <cell r="CQ86" t="str">
            <v>0</v>
          </cell>
          <cell r="CR86" t="str">
            <v>0</v>
          </cell>
          <cell r="CS86" t="str">
            <v>0</v>
          </cell>
          <cell r="CT86" t="str">
            <v>0</v>
          </cell>
          <cell r="CV86" t="str">
            <v>0</v>
          </cell>
          <cell r="CW86" t="str">
            <v>0</v>
          </cell>
          <cell r="CX86" t="str">
            <v>0</v>
          </cell>
          <cell r="CY86" t="str">
            <v>0</v>
          </cell>
          <cell r="CZ86" t="str">
            <v>0</v>
          </cell>
          <cell r="DA86" t="str">
            <v>0</v>
          </cell>
          <cell r="DB86" t="str">
            <v>0</v>
          </cell>
          <cell r="DC86" t="str">
            <v>0</v>
          </cell>
          <cell r="DD86" t="str">
            <v>0</v>
          </cell>
          <cell r="DE86" t="str">
            <v>0</v>
          </cell>
          <cell r="DF86" t="str">
            <v>0</v>
          </cell>
          <cell r="DG86" t="str">
            <v>0</v>
          </cell>
          <cell r="DH86" t="str">
            <v>0</v>
          </cell>
          <cell r="DJ86" t="str">
            <v>0</v>
          </cell>
          <cell r="DK86" t="str">
            <v>0</v>
          </cell>
          <cell r="DL86" t="str">
            <v>0</v>
          </cell>
          <cell r="DM86" t="str">
            <v>0</v>
          </cell>
          <cell r="DN86" t="str">
            <v>0</v>
          </cell>
          <cell r="DO86" t="str">
            <v>0</v>
          </cell>
          <cell r="DP86" t="str">
            <v>0</v>
          </cell>
          <cell r="DQ86" t="str">
            <v>0</v>
          </cell>
          <cell r="DR86" t="str">
            <v>0</v>
          </cell>
          <cell r="DS86" t="str">
            <v>0</v>
          </cell>
          <cell r="DT86" t="str">
            <v>0</v>
          </cell>
          <cell r="DU86" t="str">
            <v>0</v>
          </cell>
          <cell r="DV86" t="str">
            <v>0</v>
          </cell>
          <cell r="DX86" t="str">
            <v>0</v>
          </cell>
          <cell r="DY86" t="str">
            <v>0</v>
          </cell>
          <cell r="DZ86" t="str">
            <v>0</v>
          </cell>
          <cell r="EA86" t="str">
            <v>0</v>
          </cell>
          <cell r="EB86" t="str">
            <v>0</v>
          </cell>
          <cell r="EC86" t="str">
            <v>0</v>
          </cell>
          <cell r="ED86" t="str">
            <v>0</v>
          </cell>
          <cell r="EE86" t="str">
            <v>0</v>
          </cell>
          <cell r="EF86" t="str">
            <v>0</v>
          </cell>
          <cell r="EG86" t="str">
            <v>0</v>
          </cell>
          <cell r="EH86" t="str">
            <v>0</v>
          </cell>
          <cell r="EI86" t="str">
            <v>0</v>
          </cell>
          <cell r="EJ86" t="str">
            <v>0</v>
          </cell>
          <cell r="EL86" t="str">
            <v>0</v>
          </cell>
          <cell r="EM86" t="str">
            <v>0</v>
          </cell>
          <cell r="EN86" t="str">
            <v>0</v>
          </cell>
          <cell r="EO86" t="str">
            <v>0</v>
          </cell>
          <cell r="EP86" t="str">
            <v>0</v>
          </cell>
          <cell r="EQ86" t="str">
            <v>0</v>
          </cell>
          <cell r="ER86" t="str">
            <v>0</v>
          </cell>
          <cell r="ES86" t="str">
            <v>0</v>
          </cell>
          <cell r="ET86" t="str">
            <v>0</v>
          </cell>
          <cell r="EU86" t="str">
            <v>0</v>
          </cell>
          <cell r="EV86" t="str">
            <v>0</v>
          </cell>
          <cell r="EW86" t="str">
            <v>0</v>
          </cell>
          <cell r="EX86" t="str">
            <v>0</v>
          </cell>
          <cell r="EZ86" t="str">
            <v>0</v>
          </cell>
          <cell r="FA86" t="str">
            <v>0</v>
          </cell>
          <cell r="FB86" t="str">
            <v>0</v>
          </cell>
          <cell r="FC86" t="str">
            <v>0</v>
          </cell>
          <cell r="FD86" t="str">
            <v>0</v>
          </cell>
          <cell r="FE86" t="str">
            <v>0</v>
          </cell>
          <cell r="FF86" t="str">
            <v>0</v>
          </cell>
          <cell r="FG86" t="str">
            <v>0</v>
          </cell>
          <cell r="FH86" t="str">
            <v>0</v>
          </cell>
          <cell r="FI86" t="str">
            <v>0</v>
          </cell>
          <cell r="FJ86" t="str">
            <v>0</v>
          </cell>
          <cell r="FK86" t="str">
            <v>0</v>
          </cell>
          <cell r="FL86" t="str">
            <v>0</v>
          </cell>
          <cell r="FN86" t="str">
            <v>0</v>
          </cell>
          <cell r="FO86" t="str">
            <v>0</v>
          </cell>
          <cell r="FP86" t="str">
            <v>0</v>
          </cell>
          <cell r="FQ86" t="str">
            <v>0</v>
          </cell>
          <cell r="FR86" t="str">
            <v>0</v>
          </cell>
          <cell r="FS86" t="str">
            <v>0</v>
          </cell>
          <cell r="FT86" t="str">
            <v>0</v>
          </cell>
          <cell r="FU86" t="str">
            <v>0</v>
          </cell>
          <cell r="FV86" t="str">
            <v>0</v>
          </cell>
          <cell r="FW86" t="str">
            <v>0</v>
          </cell>
          <cell r="FX86" t="str">
            <v>0</v>
          </cell>
          <cell r="FY86" t="str">
            <v>0</v>
          </cell>
          <cell r="FZ86" t="str">
            <v>0</v>
          </cell>
          <cell r="GB86" t="str">
            <v>0</v>
          </cell>
          <cell r="GC86" t="str">
            <v>0</v>
          </cell>
          <cell r="GD86" t="str">
            <v>0</v>
          </cell>
          <cell r="GE86" t="str">
            <v>0</v>
          </cell>
          <cell r="GF86" t="str">
            <v>0</v>
          </cell>
          <cell r="GG86" t="str">
            <v>0</v>
          </cell>
          <cell r="GH86" t="str">
            <v>0</v>
          </cell>
          <cell r="GI86" t="str">
            <v>0</v>
          </cell>
          <cell r="GJ86" t="str">
            <v>0</v>
          </cell>
          <cell r="GK86" t="str">
            <v>0</v>
          </cell>
          <cell r="GL86" t="str">
            <v>0</v>
          </cell>
          <cell r="GM86" t="str">
            <v>0</v>
          </cell>
          <cell r="GN86" t="str">
            <v>0</v>
          </cell>
        </row>
        <row r="87">
          <cell r="A87" t="str">
            <v>Taxes other than income taxes, utility  - Oth Tax-Oklahoma Fr 4081-30127</v>
          </cell>
          <cell r="B87" t="str">
            <v>0</v>
          </cell>
          <cell r="C87" t="str">
            <v>0</v>
          </cell>
          <cell r="D87" t="str">
            <v>0</v>
          </cell>
          <cell r="E87" t="str">
            <v>0</v>
          </cell>
          <cell r="F87" t="str">
            <v>0</v>
          </cell>
          <cell r="G87" t="str">
            <v>0</v>
          </cell>
          <cell r="H87" t="str">
            <v>0</v>
          </cell>
          <cell r="I87" t="str">
            <v>0</v>
          </cell>
          <cell r="J87" t="str">
            <v>0</v>
          </cell>
          <cell r="K87" t="str">
            <v>0</v>
          </cell>
          <cell r="L87" t="str">
            <v>0</v>
          </cell>
          <cell r="M87" t="str">
            <v>0</v>
          </cell>
          <cell r="N87" t="str">
            <v>0</v>
          </cell>
          <cell r="P87" t="str">
            <v>0</v>
          </cell>
          <cell r="Q87" t="str">
            <v>0</v>
          </cell>
          <cell r="R87" t="str">
            <v>0</v>
          </cell>
          <cell r="S87" t="str">
            <v>0</v>
          </cell>
          <cell r="T87" t="str">
            <v>0</v>
          </cell>
          <cell r="U87" t="str">
            <v>0</v>
          </cell>
          <cell r="V87" t="str">
            <v>0</v>
          </cell>
          <cell r="W87" t="str">
            <v>0</v>
          </cell>
          <cell r="X87" t="str">
            <v>0</v>
          </cell>
          <cell r="Y87" t="str">
            <v>0</v>
          </cell>
          <cell r="Z87" t="str">
            <v>0</v>
          </cell>
          <cell r="AA87" t="str">
            <v>0</v>
          </cell>
          <cell r="AB87" t="str">
            <v>0</v>
          </cell>
          <cell r="AD87" t="str">
            <v>0</v>
          </cell>
          <cell r="AE87" t="str">
            <v>0</v>
          </cell>
          <cell r="AF87" t="str">
            <v>0</v>
          </cell>
          <cell r="AG87" t="str">
            <v>0</v>
          </cell>
          <cell r="AH87" t="str">
            <v>0</v>
          </cell>
          <cell r="AI87" t="str">
            <v>0</v>
          </cell>
          <cell r="AJ87" t="str">
            <v>0</v>
          </cell>
          <cell r="AK87" t="str">
            <v>0</v>
          </cell>
          <cell r="AL87" t="str">
            <v>0</v>
          </cell>
          <cell r="AM87" t="str">
            <v>0</v>
          </cell>
          <cell r="AN87" t="str">
            <v>0</v>
          </cell>
          <cell r="AO87" t="str">
            <v>0</v>
          </cell>
          <cell r="AP87" t="str">
            <v>0</v>
          </cell>
          <cell r="AR87" t="str">
            <v>0</v>
          </cell>
          <cell r="AS87" t="str">
            <v>0</v>
          </cell>
          <cell r="AT87" t="str">
            <v>0</v>
          </cell>
          <cell r="AU87" t="str">
            <v>0</v>
          </cell>
          <cell r="AV87" t="str">
            <v>0</v>
          </cell>
          <cell r="AW87" t="str">
            <v>0</v>
          </cell>
          <cell r="AX87" t="str">
            <v>0</v>
          </cell>
          <cell r="AY87" t="str">
            <v>0</v>
          </cell>
          <cell r="AZ87" t="str">
            <v>0</v>
          </cell>
          <cell r="BA87" t="str">
            <v>0</v>
          </cell>
          <cell r="BB87" t="str">
            <v>0</v>
          </cell>
          <cell r="BC87" t="str">
            <v>0</v>
          </cell>
          <cell r="BD87" t="str">
            <v>0</v>
          </cell>
          <cell r="BF87" t="str">
            <v>0</v>
          </cell>
          <cell r="BG87" t="str">
            <v>0</v>
          </cell>
          <cell r="BH87" t="str">
            <v>0</v>
          </cell>
          <cell r="BI87" t="str">
            <v>0</v>
          </cell>
          <cell r="BJ87" t="str">
            <v>0</v>
          </cell>
          <cell r="BK87" t="str">
            <v>0</v>
          </cell>
          <cell r="BL87" t="str">
            <v>0</v>
          </cell>
          <cell r="BM87" t="str">
            <v>0</v>
          </cell>
          <cell r="BN87" t="str">
            <v>0</v>
          </cell>
          <cell r="BO87" t="str">
            <v>0</v>
          </cell>
          <cell r="BP87" t="str">
            <v>0</v>
          </cell>
          <cell r="BQ87" t="str">
            <v>0</v>
          </cell>
          <cell r="BR87" t="str">
            <v>0</v>
          </cell>
          <cell r="BT87" t="str">
            <v>0</v>
          </cell>
          <cell r="BU87" t="str">
            <v>0</v>
          </cell>
          <cell r="BV87" t="str">
            <v>0</v>
          </cell>
          <cell r="BW87" t="str">
            <v>0</v>
          </cell>
          <cell r="BX87" t="str">
            <v>0</v>
          </cell>
          <cell r="BY87" t="str">
            <v>0</v>
          </cell>
          <cell r="BZ87" t="str">
            <v>0</v>
          </cell>
          <cell r="CA87" t="str">
            <v>0</v>
          </cell>
          <cell r="CB87" t="str">
            <v>0</v>
          </cell>
          <cell r="CC87" t="str">
            <v>0</v>
          </cell>
          <cell r="CD87" t="str">
            <v>0</v>
          </cell>
          <cell r="CE87" t="str">
            <v>0</v>
          </cell>
          <cell r="CF87" t="str">
            <v>0</v>
          </cell>
          <cell r="CH87" t="str">
            <v>0</v>
          </cell>
          <cell r="CI87" t="str">
            <v>0</v>
          </cell>
          <cell r="CJ87" t="str">
            <v>0</v>
          </cell>
          <cell r="CK87" t="str">
            <v>0</v>
          </cell>
          <cell r="CL87" t="str">
            <v>0</v>
          </cell>
          <cell r="CM87" t="str">
            <v>0</v>
          </cell>
          <cell r="CN87" t="str">
            <v>0</v>
          </cell>
          <cell r="CO87" t="str">
            <v>0</v>
          </cell>
          <cell r="CP87" t="str">
            <v>0</v>
          </cell>
          <cell r="CQ87" t="str">
            <v>0</v>
          </cell>
          <cell r="CR87" t="str">
            <v>0</v>
          </cell>
          <cell r="CS87" t="str">
            <v>0</v>
          </cell>
          <cell r="CT87" t="str">
            <v>0</v>
          </cell>
          <cell r="CV87" t="str">
            <v>0</v>
          </cell>
          <cell r="CW87" t="str">
            <v>0</v>
          </cell>
          <cell r="CX87" t="str">
            <v>0</v>
          </cell>
          <cell r="CY87" t="str">
            <v>0</v>
          </cell>
          <cell r="CZ87" t="str">
            <v>0</v>
          </cell>
          <cell r="DA87" t="str">
            <v>0</v>
          </cell>
          <cell r="DB87" t="str">
            <v>0</v>
          </cell>
          <cell r="DC87" t="str">
            <v>0</v>
          </cell>
          <cell r="DD87" t="str">
            <v>0</v>
          </cell>
          <cell r="DE87" t="str">
            <v>0</v>
          </cell>
          <cell r="DF87" t="str">
            <v>0</v>
          </cell>
          <cell r="DG87" t="str">
            <v>0</v>
          </cell>
          <cell r="DH87" t="str">
            <v>0</v>
          </cell>
          <cell r="DJ87" t="str">
            <v>0</v>
          </cell>
          <cell r="DK87" t="str">
            <v>0</v>
          </cell>
          <cell r="DL87" t="str">
            <v>0</v>
          </cell>
          <cell r="DM87" t="str">
            <v>0</v>
          </cell>
          <cell r="DN87" t="str">
            <v>0</v>
          </cell>
          <cell r="DO87" t="str">
            <v>0</v>
          </cell>
          <cell r="DP87" t="str">
            <v>0</v>
          </cell>
          <cell r="DQ87" t="str">
            <v>0</v>
          </cell>
          <cell r="DR87" t="str">
            <v>0</v>
          </cell>
          <cell r="DS87" t="str">
            <v>0</v>
          </cell>
          <cell r="DT87" t="str">
            <v>0</v>
          </cell>
          <cell r="DU87" t="str">
            <v>0</v>
          </cell>
          <cell r="DV87" t="str">
            <v>0</v>
          </cell>
          <cell r="DX87" t="str">
            <v>0</v>
          </cell>
          <cell r="DY87" t="str">
            <v>0</v>
          </cell>
          <cell r="DZ87" t="str">
            <v>0</v>
          </cell>
          <cell r="EA87" t="str">
            <v>0</v>
          </cell>
          <cell r="EB87" t="str">
            <v>0</v>
          </cell>
          <cell r="EC87" t="str">
            <v>0</v>
          </cell>
          <cell r="ED87" t="str">
            <v>0</v>
          </cell>
          <cell r="EE87" t="str">
            <v>0</v>
          </cell>
          <cell r="EF87" t="str">
            <v>0</v>
          </cell>
          <cell r="EG87" t="str">
            <v>0</v>
          </cell>
          <cell r="EH87" t="str">
            <v>0</v>
          </cell>
          <cell r="EI87" t="str">
            <v>0</v>
          </cell>
          <cell r="EJ87" t="str">
            <v>0</v>
          </cell>
          <cell r="EL87" t="str">
            <v>0</v>
          </cell>
          <cell r="EM87" t="str">
            <v>0</v>
          </cell>
          <cell r="EN87" t="str">
            <v>0</v>
          </cell>
          <cell r="EO87" t="str">
            <v>0</v>
          </cell>
          <cell r="EP87" t="str">
            <v>0</v>
          </cell>
          <cell r="EQ87" t="str">
            <v>0</v>
          </cell>
          <cell r="ER87" t="str">
            <v>0</v>
          </cell>
          <cell r="ES87" t="str">
            <v>0</v>
          </cell>
          <cell r="ET87" t="str">
            <v>0</v>
          </cell>
          <cell r="EU87" t="str">
            <v>0</v>
          </cell>
          <cell r="EV87" t="str">
            <v>0</v>
          </cell>
          <cell r="EW87" t="str">
            <v>0</v>
          </cell>
          <cell r="EX87" t="str">
            <v>0</v>
          </cell>
          <cell r="EZ87" t="str">
            <v>0</v>
          </cell>
          <cell r="FA87" t="str">
            <v>0</v>
          </cell>
          <cell r="FB87" t="str">
            <v>0</v>
          </cell>
          <cell r="FC87" t="str">
            <v>0</v>
          </cell>
          <cell r="FD87" t="str">
            <v>0</v>
          </cell>
          <cell r="FE87" t="str">
            <v>0</v>
          </cell>
          <cell r="FF87" t="str">
            <v>0</v>
          </cell>
          <cell r="FG87" t="str">
            <v>0</v>
          </cell>
          <cell r="FH87" t="str">
            <v>0</v>
          </cell>
          <cell r="FI87" t="str">
            <v>0</v>
          </cell>
          <cell r="FJ87" t="str">
            <v>0</v>
          </cell>
          <cell r="FK87" t="str">
            <v>0</v>
          </cell>
          <cell r="FL87" t="str">
            <v>0</v>
          </cell>
          <cell r="FN87" t="str">
            <v>0</v>
          </cell>
          <cell r="FO87" t="str">
            <v>0</v>
          </cell>
          <cell r="FP87" t="str">
            <v>0</v>
          </cell>
          <cell r="FQ87" t="str">
            <v>0</v>
          </cell>
          <cell r="FR87" t="str">
            <v>0</v>
          </cell>
          <cell r="FS87" t="str">
            <v>0</v>
          </cell>
          <cell r="FT87" t="str">
            <v>0</v>
          </cell>
          <cell r="FU87" t="str">
            <v>0</v>
          </cell>
          <cell r="FV87" t="str">
            <v>0</v>
          </cell>
          <cell r="FW87" t="str">
            <v>0</v>
          </cell>
          <cell r="FX87" t="str">
            <v>0</v>
          </cell>
          <cell r="FY87" t="str">
            <v>0</v>
          </cell>
          <cell r="FZ87" t="str">
            <v>0</v>
          </cell>
          <cell r="GB87" t="str">
            <v>0</v>
          </cell>
          <cell r="GC87" t="str">
            <v>0</v>
          </cell>
          <cell r="GD87" t="str">
            <v>0</v>
          </cell>
          <cell r="GE87" t="str">
            <v>0</v>
          </cell>
          <cell r="GF87" t="str">
            <v>0</v>
          </cell>
          <cell r="GG87" t="str">
            <v>0</v>
          </cell>
          <cell r="GH87" t="str">
            <v>0</v>
          </cell>
          <cell r="GI87" t="str">
            <v>0</v>
          </cell>
          <cell r="GJ87" t="str">
            <v>0</v>
          </cell>
          <cell r="GK87" t="str">
            <v>0</v>
          </cell>
          <cell r="GL87" t="str">
            <v>0</v>
          </cell>
          <cell r="GM87" t="str">
            <v>0</v>
          </cell>
          <cell r="GN87" t="str">
            <v>0</v>
          </cell>
        </row>
        <row r="88">
          <cell r="A88" t="str">
            <v>Taxes other than income taxes, utility  - Other Interest Expe 4081-30130</v>
          </cell>
          <cell r="B88" t="str">
            <v>0</v>
          </cell>
          <cell r="C88" t="str">
            <v>0</v>
          </cell>
          <cell r="D88" t="str">
            <v>0</v>
          </cell>
          <cell r="E88" t="str">
            <v>0</v>
          </cell>
          <cell r="F88" t="str">
            <v>0</v>
          </cell>
          <cell r="G88" t="str">
            <v>0</v>
          </cell>
          <cell r="H88" t="str">
            <v>0</v>
          </cell>
          <cell r="I88" t="str">
            <v>0</v>
          </cell>
          <cell r="J88" t="str">
            <v>0</v>
          </cell>
          <cell r="K88" t="str">
            <v>0</v>
          </cell>
          <cell r="L88" t="str">
            <v>0</v>
          </cell>
          <cell r="M88" t="str">
            <v>0</v>
          </cell>
          <cell r="N88" t="str">
            <v>0</v>
          </cell>
          <cell r="P88" t="str">
            <v>0</v>
          </cell>
          <cell r="Q88" t="str">
            <v>0</v>
          </cell>
          <cell r="R88" t="str">
            <v>0</v>
          </cell>
          <cell r="S88" t="str">
            <v>0</v>
          </cell>
          <cell r="T88" t="str">
            <v>0</v>
          </cell>
          <cell r="U88" t="str">
            <v>0</v>
          </cell>
          <cell r="V88" t="str">
            <v>0</v>
          </cell>
          <cell r="W88" t="str">
            <v>0</v>
          </cell>
          <cell r="X88" t="str">
            <v>0</v>
          </cell>
          <cell r="Y88" t="str">
            <v>0</v>
          </cell>
          <cell r="Z88" t="str">
            <v>0</v>
          </cell>
          <cell r="AA88" t="str">
            <v>0</v>
          </cell>
          <cell r="AB88" t="str">
            <v>0</v>
          </cell>
          <cell r="AD88" t="str">
            <v>0</v>
          </cell>
          <cell r="AE88" t="str">
            <v>0</v>
          </cell>
          <cell r="AF88" t="str">
            <v>0</v>
          </cell>
          <cell r="AG88" t="str">
            <v>0</v>
          </cell>
          <cell r="AH88" t="str">
            <v>0</v>
          </cell>
          <cell r="AI88" t="str">
            <v>0</v>
          </cell>
          <cell r="AJ88" t="str">
            <v>0</v>
          </cell>
          <cell r="AK88" t="str">
            <v>0</v>
          </cell>
          <cell r="AL88" t="str">
            <v>0</v>
          </cell>
          <cell r="AM88" t="str">
            <v>0</v>
          </cell>
          <cell r="AN88" t="str">
            <v>0</v>
          </cell>
          <cell r="AO88" t="str">
            <v>0</v>
          </cell>
          <cell r="AP88" t="str">
            <v>0</v>
          </cell>
          <cell r="AR88" t="str">
            <v>0</v>
          </cell>
          <cell r="AS88" t="str">
            <v>0</v>
          </cell>
          <cell r="AT88" t="str">
            <v>0</v>
          </cell>
          <cell r="AU88" t="str">
            <v>0</v>
          </cell>
          <cell r="AV88" t="str">
            <v>0</v>
          </cell>
          <cell r="AW88" t="str">
            <v>0</v>
          </cell>
          <cell r="AX88" t="str">
            <v>0</v>
          </cell>
          <cell r="AY88" t="str">
            <v>0</v>
          </cell>
          <cell r="AZ88" t="str">
            <v>0</v>
          </cell>
          <cell r="BA88" t="str">
            <v>0</v>
          </cell>
          <cell r="BB88" t="str">
            <v>0</v>
          </cell>
          <cell r="BC88" t="str">
            <v>0</v>
          </cell>
          <cell r="BD88" t="str">
            <v>0</v>
          </cell>
          <cell r="BF88" t="str">
            <v>0</v>
          </cell>
          <cell r="BG88" t="str">
            <v>0</v>
          </cell>
          <cell r="BH88" t="str">
            <v>0</v>
          </cell>
          <cell r="BI88" t="str">
            <v>0</v>
          </cell>
          <cell r="BJ88" t="str">
            <v>0</v>
          </cell>
          <cell r="BK88" t="str">
            <v>0</v>
          </cell>
          <cell r="BL88" t="str">
            <v>0</v>
          </cell>
          <cell r="BM88" t="str">
            <v>0</v>
          </cell>
          <cell r="BN88" t="str">
            <v>0</v>
          </cell>
          <cell r="BO88" t="str">
            <v>0</v>
          </cell>
          <cell r="BP88" t="str">
            <v>0</v>
          </cell>
          <cell r="BQ88" t="str">
            <v>0</v>
          </cell>
          <cell r="BR88" t="str">
            <v>0</v>
          </cell>
          <cell r="BT88" t="str">
            <v>0</v>
          </cell>
          <cell r="BU88" t="str">
            <v>0</v>
          </cell>
          <cell r="BV88" t="str">
            <v>0</v>
          </cell>
          <cell r="BW88" t="str">
            <v>0</v>
          </cell>
          <cell r="BX88" t="str">
            <v>0</v>
          </cell>
          <cell r="BY88" t="str">
            <v>0</v>
          </cell>
          <cell r="BZ88" t="str">
            <v>0</v>
          </cell>
          <cell r="CA88" t="str">
            <v>0</v>
          </cell>
          <cell r="CB88" t="str">
            <v>0</v>
          </cell>
          <cell r="CC88" t="str">
            <v>0</v>
          </cell>
          <cell r="CD88" t="str">
            <v>0</v>
          </cell>
          <cell r="CE88" t="str">
            <v>0</v>
          </cell>
          <cell r="CF88" t="str">
            <v>0</v>
          </cell>
          <cell r="CH88" t="str">
            <v>0</v>
          </cell>
          <cell r="CI88" t="str">
            <v>0</v>
          </cell>
          <cell r="CJ88" t="str">
            <v>0</v>
          </cell>
          <cell r="CK88" t="str">
            <v>0</v>
          </cell>
          <cell r="CL88" t="str">
            <v>0</v>
          </cell>
          <cell r="CM88" t="str">
            <v>0</v>
          </cell>
          <cell r="CN88" t="str">
            <v>0</v>
          </cell>
          <cell r="CO88" t="str">
            <v>0</v>
          </cell>
          <cell r="CP88" t="str">
            <v>0</v>
          </cell>
          <cell r="CQ88" t="str">
            <v>0</v>
          </cell>
          <cell r="CR88" t="str">
            <v>0</v>
          </cell>
          <cell r="CS88" t="str">
            <v>0</v>
          </cell>
          <cell r="CT88" t="str">
            <v>0</v>
          </cell>
          <cell r="CV88" t="str">
            <v>0</v>
          </cell>
          <cell r="CW88" t="str">
            <v>0</v>
          </cell>
          <cell r="CX88" t="str">
            <v>0</v>
          </cell>
          <cell r="CY88" t="str">
            <v>0</v>
          </cell>
          <cell r="CZ88" t="str">
            <v>0</v>
          </cell>
          <cell r="DA88" t="str">
            <v>0</v>
          </cell>
          <cell r="DB88" t="str">
            <v>0</v>
          </cell>
          <cell r="DC88" t="str">
            <v>0</v>
          </cell>
          <cell r="DD88" t="str">
            <v>0</v>
          </cell>
          <cell r="DE88" t="str">
            <v>0</v>
          </cell>
          <cell r="DF88" t="str">
            <v>0</v>
          </cell>
          <cell r="DG88" t="str">
            <v>0</v>
          </cell>
          <cell r="DH88" t="str">
            <v>0</v>
          </cell>
          <cell r="DJ88" t="str">
            <v>0</v>
          </cell>
          <cell r="DK88" t="str">
            <v>0</v>
          </cell>
          <cell r="DL88" t="str">
            <v>0</v>
          </cell>
          <cell r="DM88" t="str">
            <v>0</v>
          </cell>
          <cell r="DN88" t="str">
            <v>0</v>
          </cell>
          <cell r="DO88" t="str">
            <v>0</v>
          </cell>
          <cell r="DP88" t="str">
            <v>0</v>
          </cell>
          <cell r="DQ88" t="str">
            <v>0</v>
          </cell>
          <cell r="DR88" t="str">
            <v>0</v>
          </cell>
          <cell r="DS88" t="str">
            <v>0</v>
          </cell>
          <cell r="DT88" t="str">
            <v>0</v>
          </cell>
          <cell r="DU88" t="str">
            <v>0</v>
          </cell>
          <cell r="DV88" t="str">
            <v>0</v>
          </cell>
          <cell r="DX88" t="str">
            <v>0</v>
          </cell>
          <cell r="DY88" t="str">
            <v>0</v>
          </cell>
          <cell r="DZ88" t="str">
            <v>0</v>
          </cell>
          <cell r="EA88" t="str">
            <v>0</v>
          </cell>
          <cell r="EB88" t="str">
            <v>0</v>
          </cell>
          <cell r="EC88" t="str">
            <v>0</v>
          </cell>
          <cell r="ED88" t="str">
            <v>0</v>
          </cell>
          <cell r="EE88" t="str">
            <v>0</v>
          </cell>
          <cell r="EF88" t="str">
            <v>0</v>
          </cell>
          <cell r="EG88" t="str">
            <v>0</v>
          </cell>
          <cell r="EH88" t="str">
            <v>0</v>
          </cell>
          <cell r="EI88" t="str">
            <v>0</v>
          </cell>
          <cell r="EJ88" t="str">
            <v>0</v>
          </cell>
          <cell r="EL88" t="str">
            <v>0</v>
          </cell>
          <cell r="EM88" t="str">
            <v>0</v>
          </cell>
          <cell r="EN88" t="str">
            <v>0</v>
          </cell>
          <cell r="EO88" t="str">
            <v>0</v>
          </cell>
          <cell r="EP88" t="str">
            <v>0</v>
          </cell>
          <cell r="EQ88" t="str">
            <v>0</v>
          </cell>
          <cell r="ER88" t="str">
            <v>0</v>
          </cell>
          <cell r="ES88" t="str">
            <v>0</v>
          </cell>
          <cell r="ET88" t="str">
            <v>0</v>
          </cell>
          <cell r="EU88" t="str">
            <v>0</v>
          </cell>
          <cell r="EV88" t="str">
            <v>0</v>
          </cell>
          <cell r="EW88" t="str">
            <v>0</v>
          </cell>
          <cell r="EX88" t="str">
            <v>0</v>
          </cell>
          <cell r="EZ88" t="str">
            <v>0</v>
          </cell>
          <cell r="FA88" t="str">
            <v>0</v>
          </cell>
          <cell r="FB88" t="str">
            <v>0</v>
          </cell>
          <cell r="FC88" t="str">
            <v>0</v>
          </cell>
          <cell r="FD88" t="str">
            <v>0</v>
          </cell>
          <cell r="FE88" t="str">
            <v>0</v>
          </cell>
          <cell r="FF88" t="str">
            <v>0</v>
          </cell>
          <cell r="FG88" t="str">
            <v>0</v>
          </cell>
          <cell r="FH88" t="str">
            <v>0</v>
          </cell>
          <cell r="FI88" t="str">
            <v>0</v>
          </cell>
          <cell r="FJ88" t="str">
            <v>0</v>
          </cell>
          <cell r="FK88" t="str">
            <v>0</v>
          </cell>
          <cell r="FL88" t="str">
            <v>0</v>
          </cell>
          <cell r="FN88" t="str">
            <v>0</v>
          </cell>
          <cell r="FO88" t="str">
            <v>0</v>
          </cell>
          <cell r="FP88" t="str">
            <v>0</v>
          </cell>
          <cell r="FQ88" t="str">
            <v>0</v>
          </cell>
          <cell r="FR88" t="str">
            <v>0</v>
          </cell>
          <cell r="FS88" t="str">
            <v>0</v>
          </cell>
          <cell r="FT88" t="str">
            <v>0</v>
          </cell>
          <cell r="FU88" t="str">
            <v>0</v>
          </cell>
          <cell r="FV88" t="str">
            <v>0</v>
          </cell>
          <cell r="FW88" t="str">
            <v>0</v>
          </cell>
          <cell r="FX88" t="str">
            <v>0</v>
          </cell>
          <cell r="FY88" t="str">
            <v>0</v>
          </cell>
          <cell r="FZ88" t="str">
            <v>0</v>
          </cell>
          <cell r="GB88" t="str">
            <v>0</v>
          </cell>
          <cell r="GC88" t="str">
            <v>0</v>
          </cell>
          <cell r="GD88" t="str">
            <v>0</v>
          </cell>
          <cell r="GE88" t="str">
            <v>0</v>
          </cell>
          <cell r="GF88" t="str">
            <v>0</v>
          </cell>
          <cell r="GG88" t="str">
            <v>0</v>
          </cell>
          <cell r="GH88" t="str">
            <v>0</v>
          </cell>
          <cell r="GI88" t="str">
            <v>0</v>
          </cell>
          <cell r="GJ88" t="str">
            <v>0</v>
          </cell>
          <cell r="GK88" t="str">
            <v>0</v>
          </cell>
          <cell r="GL88" t="str">
            <v>0</v>
          </cell>
          <cell r="GM88" t="str">
            <v>0</v>
          </cell>
          <cell r="GN88" t="str">
            <v>0</v>
          </cell>
        </row>
        <row r="89">
          <cell r="A89" t="str">
            <v>Taxes other than income taxes, utility  - Int on Taxes 4081-30157</v>
          </cell>
          <cell r="B89" t="str">
            <v>0</v>
          </cell>
          <cell r="C89" t="str">
            <v>0</v>
          </cell>
          <cell r="D89" t="str">
            <v>0</v>
          </cell>
          <cell r="E89" t="str">
            <v>0</v>
          </cell>
          <cell r="F89" t="str">
            <v>0</v>
          </cell>
          <cell r="G89" t="str">
            <v>0</v>
          </cell>
          <cell r="H89" t="str">
            <v>0</v>
          </cell>
          <cell r="I89" t="str">
            <v>0</v>
          </cell>
          <cell r="J89" t="str">
            <v>0</v>
          </cell>
          <cell r="K89" t="str">
            <v>0</v>
          </cell>
          <cell r="L89" t="str">
            <v>0</v>
          </cell>
          <cell r="M89" t="str">
            <v>0</v>
          </cell>
          <cell r="N89" t="str">
            <v>0</v>
          </cell>
          <cell r="P89" t="str">
            <v>0</v>
          </cell>
          <cell r="Q89" t="str">
            <v>0</v>
          </cell>
          <cell r="R89" t="str">
            <v>0</v>
          </cell>
          <cell r="S89" t="str">
            <v>0</v>
          </cell>
          <cell r="T89" t="str">
            <v>0</v>
          </cell>
          <cell r="U89" t="str">
            <v>0</v>
          </cell>
          <cell r="V89" t="str">
            <v>0</v>
          </cell>
          <cell r="W89" t="str">
            <v>0</v>
          </cell>
          <cell r="X89" t="str">
            <v>0</v>
          </cell>
          <cell r="Y89" t="str">
            <v>0</v>
          </cell>
          <cell r="Z89" t="str">
            <v>0</v>
          </cell>
          <cell r="AA89" t="str">
            <v>0</v>
          </cell>
          <cell r="AB89" t="str">
            <v>0</v>
          </cell>
          <cell r="AD89" t="str">
            <v>0</v>
          </cell>
          <cell r="AE89" t="str">
            <v>0</v>
          </cell>
          <cell r="AF89" t="str">
            <v>0</v>
          </cell>
          <cell r="AG89" t="str">
            <v>0</v>
          </cell>
          <cell r="AH89" t="str">
            <v>0</v>
          </cell>
          <cell r="AI89" t="str">
            <v>0</v>
          </cell>
          <cell r="AJ89" t="str">
            <v>0</v>
          </cell>
          <cell r="AK89" t="str">
            <v>0</v>
          </cell>
          <cell r="AL89" t="str">
            <v>0</v>
          </cell>
          <cell r="AM89" t="str">
            <v>0</v>
          </cell>
          <cell r="AN89" t="str">
            <v>0</v>
          </cell>
          <cell r="AO89" t="str">
            <v>0</v>
          </cell>
          <cell r="AP89" t="str">
            <v>0</v>
          </cell>
          <cell r="AR89" t="str">
            <v>0</v>
          </cell>
          <cell r="AS89" t="str">
            <v>0</v>
          </cell>
          <cell r="AT89" t="str">
            <v>0</v>
          </cell>
          <cell r="AU89" t="str">
            <v>0</v>
          </cell>
          <cell r="AV89" t="str">
            <v>0</v>
          </cell>
          <cell r="AW89" t="str">
            <v>0</v>
          </cell>
          <cell r="AX89" t="str">
            <v>0</v>
          </cell>
          <cell r="AY89" t="str">
            <v>0</v>
          </cell>
          <cell r="AZ89" t="str">
            <v>0</v>
          </cell>
          <cell r="BA89" t="str">
            <v>0</v>
          </cell>
          <cell r="BB89" t="str">
            <v>0</v>
          </cell>
          <cell r="BC89" t="str">
            <v>0</v>
          </cell>
          <cell r="BD89" t="str">
            <v>0</v>
          </cell>
          <cell r="BF89" t="str">
            <v>0</v>
          </cell>
          <cell r="BG89" t="str">
            <v>0</v>
          </cell>
          <cell r="BH89" t="str">
            <v>0</v>
          </cell>
          <cell r="BI89" t="str">
            <v>0</v>
          </cell>
          <cell r="BJ89" t="str">
            <v>0</v>
          </cell>
          <cell r="BK89" t="str">
            <v>0</v>
          </cell>
          <cell r="BL89" t="str">
            <v>0</v>
          </cell>
          <cell r="BM89" t="str">
            <v>0</v>
          </cell>
          <cell r="BN89" t="str">
            <v>0</v>
          </cell>
          <cell r="BO89" t="str">
            <v>0</v>
          </cell>
          <cell r="BP89" t="str">
            <v>0</v>
          </cell>
          <cell r="BQ89" t="str">
            <v>0</v>
          </cell>
          <cell r="BR89" t="str">
            <v>0</v>
          </cell>
          <cell r="BT89" t="str">
            <v>0</v>
          </cell>
          <cell r="BU89" t="str">
            <v>0</v>
          </cell>
          <cell r="BV89" t="str">
            <v>0</v>
          </cell>
          <cell r="BW89" t="str">
            <v>0</v>
          </cell>
          <cell r="BX89" t="str">
            <v>0</v>
          </cell>
          <cell r="BY89" t="str">
            <v>0</v>
          </cell>
          <cell r="BZ89" t="str">
            <v>0</v>
          </cell>
          <cell r="CA89" t="str">
            <v>0</v>
          </cell>
          <cell r="CB89" t="str">
            <v>0</v>
          </cell>
          <cell r="CC89" t="str">
            <v>0</v>
          </cell>
          <cell r="CD89" t="str">
            <v>0</v>
          </cell>
          <cell r="CE89" t="str">
            <v>0</v>
          </cell>
          <cell r="CF89" t="str">
            <v>0</v>
          </cell>
          <cell r="CH89" t="str">
            <v>0</v>
          </cell>
          <cell r="CI89" t="str">
            <v>0</v>
          </cell>
          <cell r="CJ89" t="str">
            <v>0</v>
          </cell>
          <cell r="CK89" t="str">
            <v>0</v>
          </cell>
          <cell r="CL89" t="str">
            <v>0</v>
          </cell>
          <cell r="CM89" t="str">
            <v>0</v>
          </cell>
          <cell r="CN89" t="str">
            <v>0</v>
          </cell>
          <cell r="CO89" t="str">
            <v>0</v>
          </cell>
          <cell r="CP89" t="str">
            <v>0</v>
          </cell>
          <cell r="CQ89" t="str">
            <v>0</v>
          </cell>
          <cell r="CR89" t="str">
            <v>0</v>
          </cell>
          <cell r="CS89" t="str">
            <v>0</v>
          </cell>
          <cell r="CT89" t="str">
            <v>0</v>
          </cell>
          <cell r="CV89" t="str">
            <v>0</v>
          </cell>
          <cell r="CW89" t="str">
            <v>0</v>
          </cell>
          <cell r="CX89" t="str">
            <v>0</v>
          </cell>
          <cell r="CY89" t="str">
            <v>0</v>
          </cell>
          <cell r="CZ89" t="str">
            <v>0</v>
          </cell>
          <cell r="DA89" t="str">
            <v>0</v>
          </cell>
          <cell r="DB89" t="str">
            <v>0</v>
          </cell>
          <cell r="DC89" t="str">
            <v>0</v>
          </cell>
          <cell r="DD89" t="str">
            <v>0</v>
          </cell>
          <cell r="DE89" t="str">
            <v>0</v>
          </cell>
          <cell r="DF89" t="str">
            <v>0</v>
          </cell>
          <cell r="DG89" t="str">
            <v>0</v>
          </cell>
          <cell r="DH89" t="str">
            <v>0</v>
          </cell>
          <cell r="DJ89" t="str">
            <v>0</v>
          </cell>
          <cell r="DK89" t="str">
            <v>0</v>
          </cell>
          <cell r="DL89" t="str">
            <v>0</v>
          </cell>
          <cell r="DM89" t="str">
            <v>0</v>
          </cell>
          <cell r="DN89" t="str">
            <v>0</v>
          </cell>
          <cell r="DO89" t="str">
            <v>0</v>
          </cell>
          <cell r="DP89" t="str">
            <v>0</v>
          </cell>
          <cell r="DQ89" t="str">
            <v>0</v>
          </cell>
          <cell r="DR89" t="str">
            <v>0</v>
          </cell>
          <cell r="DS89" t="str">
            <v>0</v>
          </cell>
          <cell r="DT89" t="str">
            <v>0</v>
          </cell>
          <cell r="DU89" t="str">
            <v>0</v>
          </cell>
          <cell r="DV89" t="str">
            <v>0</v>
          </cell>
          <cell r="DX89" t="str">
            <v>0</v>
          </cell>
          <cell r="DY89" t="str">
            <v>0</v>
          </cell>
          <cell r="DZ89" t="str">
            <v>0</v>
          </cell>
          <cell r="EA89" t="str">
            <v>0</v>
          </cell>
          <cell r="EB89" t="str">
            <v>0</v>
          </cell>
          <cell r="EC89" t="str">
            <v>0</v>
          </cell>
          <cell r="ED89" t="str">
            <v>0</v>
          </cell>
          <cell r="EE89" t="str">
            <v>0</v>
          </cell>
          <cell r="EF89" t="str">
            <v>0</v>
          </cell>
          <cell r="EG89" t="str">
            <v>0</v>
          </cell>
          <cell r="EH89" t="str">
            <v>0</v>
          </cell>
          <cell r="EI89" t="str">
            <v>0</v>
          </cell>
          <cell r="EJ89" t="str">
            <v>0</v>
          </cell>
          <cell r="EL89" t="str">
            <v>0</v>
          </cell>
          <cell r="EM89" t="str">
            <v>0</v>
          </cell>
          <cell r="EN89" t="str">
            <v>0</v>
          </cell>
          <cell r="EO89" t="str">
            <v>0</v>
          </cell>
          <cell r="EP89" t="str">
            <v>0</v>
          </cell>
          <cell r="EQ89" t="str">
            <v>0</v>
          </cell>
          <cell r="ER89" t="str">
            <v>0</v>
          </cell>
          <cell r="ES89" t="str">
            <v>0</v>
          </cell>
          <cell r="ET89" t="str">
            <v>0</v>
          </cell>
          <cell r="EU89" t="str">
            <v>0</v>
          </cell>
          <cell r="EV89" t="str">
            <v>0</v>
          </cell>
          <cell r="EW89" t="str">
            <v>0</v>
          </cell>
          <cell r="EX89" t="str">
            <v>0</v>
          </cell>
          <cell r="EZ89" t="str">
            <v>0</v>
          </cell>
          <cell r="FA89" t="str">
            <v>0</v>
          </cell>
          <cell r="FB89" t="str">
            <v>0</v>
          </cell>
          <cell r="FC89" t="str">
            <v>0</v>
          </cell>
          <cell r="FD89" t="str">
            <v>0</v>
          </cell>
          <cell r="FE89" t="str">
            <v>0</v>
          </cell>
          <cell r="FF89" t="str">
            <v>0</v>
          </cell>
          <cell r="FG89" t="str">
            <v>0</v>
          </cell>
          <cell r="FH89" t="str">
            <v>0</v>
          </cell>
          <cell r="FI89" t="str">
            <v>0</v>
          </cell>
          <cell r="FJ89" t="str">
            <v>0</v>
          </cell>
          <cell r="FK89" t="str">
            <v>0</v>
          </cell>
          <cell r="FL89" t="str">
            <v>0</v>
          </cell>
          <cell r="FN89" t="str">
            <v>0</v>
          </cell>
          <cell r="FO89" t="str">
            <v>0</v>
          </cell>
          <cell r="FP89" t="str">
            <v>0</v>
          </cell>
          <cell r="FQ89" t="str">
            <v>0</v>
          </cell>
          <cell r="FR89" t="str">
            <v>0</v>
          </cell>
          <cell r="FS89" t="str">
            <v>0</v>
          </cell>
          <cell r="FT89" t="str">
            <v>0</v>
          </cell>
          <cell r="FU89" t="str">
            <v>0</v>
          </cell>
          <cell r="FV89" t="str">
            <v>0</v>
          </cell>
          <cell r="FW89" t="str">
            <v>0</v>
          </cell>
          <cell r="FX89" t="str">
            <v>0</v>
          </cell>
          <cell r="FY89" t="str">
            <v>0</v>
          </cell>
          <cell r="FZ89" t="str">
            <v>0</v>
          </cell>
          <cell r="GB89" t="str">
            <v>0</v>
          </cell>
          <cell r="GC89" t="str">
            <v>0</v>
          </cell>
          <cell r="GD89" t="str">
            <v>0</v>
          </cell>
          <cell r="GE89" t="str">
            <v>0</v>
          </cell>
          <cell r="GF89" t="str">
            <v>0</v>
          </cell>
          <cell r="GG89" t="str">
            <v>0</v>
          </cell>
          <cell r="GH89" t="str">
            <v>0</v>
          </cell>
          <cell r="GI89" t="str">
            <v>0</v>
          </cell>
          <cell r="GJ89" t="str">
            <v>0</v>
          </cell>
          <cell r="GK89" t="str">
            <v>0</v>
          </cell>
          <cell r="GL89" t="str">
            <v>0</v>
          </cell>
          <cell r="GM89" t="str">
            <v>0</v>
          </cell>
          <cell r="GN89" t="str">
            <v>0</v>
          </cell>
        </row>
        <row r="90">
          <cell r="A90" t="str">
            <v>Taxes other than income taxes, utility  - Billed to West Tex  4081-40001</v>
          </cell>
          <cell r="B90" t="str">
            <v>0</v>
          </cell>
          <cell r="C90" t="str">
            <v>0</v>
          </cell>
          <cell r="D90" t="str">
            <v>0</v>
          </cell>
          <cell r="E90" t="str">
            <v>0</v>
          </cell>
          <cell r="F90" t="str">
            <v>0</v>
          </cell>
          <cell r="G90" t="str">
            <v>0</v>
          </cell>
          <cell r="H90" t="str">
            <v>0</v>
          </cell>
          <cell r="I90" t="str">
            <v>0</v>
          </cell>
          <cell r="J90" t="str">
            <v>0</v>
          </cell>
          <cell r="K90" t="str">
            <v>0</v>
          </cell>
          <cell r="L90" t="str">
            <v>0</v>
          </cell>
          <cell r="M90" t="str">
            <v>0</v>
          </cell>
          <cell r="N90" t="str">
            <v>0</v>
          </cell>
          <cell r="P90" t="str">
            <v>0</v>
          </cell>
          <cell r="Q90" t="str">
            <v>0</v>
          </cell>
          <cell r="R90" t="str">
            <v>0</v>
          </cell>
          <cell r="S90" t="str">
            <v>0</v>
          </cell>
          <cell r="T90" t="str">
            <v>0</v>
          </cell>
          <cell r="U90" t="str">
            <v>0</v>
          </cell>
          <cell r="V90" t="str">
            <v>0</v>
          </cell>
          <cell r="W90" t="str">
            <v>0</v>
          </cell>
          <cell r="X90" t="str">
            <v>0</v>
          </cell>
          <cell r="Y90" t="str">
            <v>0</v>
          </cell>
          <cell r="Z90" t="str">
            <v>0</v>
          </cell>
          <cell r="AA90" t="str">
            <v>0</v>
          </cell>
          <cell r="AB90" t="str">
            <v>0</v>
          </cell>
          <cell r="AD90" t="str">
            <v>0</v>
          </cell>
          <cell r="AE90" t="str">
            <v>0</v>
          </cell>
          <cell r="AF90" t="str">
            <v>0</v>
          </cell>
          <cell r="AG90" t="str">
            <v>0</v>
          </cell>
          <cell r="AH90" t="str">
            <v>0</v>
          </cell>
          <cell r="AI90" t="str">
            <v>0</v>
          </cell>
          <cell r="AJ90" t="str">
            <v>0</v>
          </cell>
          <cell r="AK90" t="str">
            <v>0</v>
          </cell>
          <cell r="AL90" t="str">
            <v>0</v>
          </cell>
          <cell r="AM90" t="str">
            <v>0</v>
          </cell>
          <cell r="AN90" t="str">
            <v>0</v>
          </cell>
          <cell r="AO90" t="str">
            <v>0</v>
          </cell>
          <cell r="AP90" t="str">
            <v>0</v>
          </cell>
          <cell r="AR90" t="str">
            <v>0</v>
          </cell>
          <cell r="AS90" t="str">
            <v>0</v>
          </cell>
          <cell r="AT90" t="str">
            <v>0</v>
          </cell>
          <cell r="AU90" t="str">
            <v>0</v>
          </cell>
          <cell r="AV90" t="str">
            <v>0</v>
          </cell>
          <cell r="AW90" t="str">
            <v>0</v>
          </cell>
          <cell r="AX90" t="str">
            <v>0</v>
          </cell>
          <cell r="AY90" t="str">
            <v>0</v>
          </cell>
          <cell r="AZ90" t="str">
            <v>0</v>
          </cell>
          <cell r="BA90" t="str">
            <v>0</v>
          </cell>
          <cell r="BB90" t="str">
            <v>0</v>
          </cell>
          <cell r="BC90" t="str">
            <v>0</v>
          </cell>
          <cell r="BD90" t="str">
            <v>0</v>
          </cell>
          <cell r="BF90" t="str">
            <v>0</v>
          </cell>
          <cell r="BG90" t="str">
            <v>0</v>
          </cell>
          <cell r="BH90" t="str">
            <v>0</v>
          </cell>
          <cell r="BI90" t="str">
            <v>0</v>
          </cell>
          <cell r="BJ90" t="str">
            <v>0</v>
          </cell>
          <cell r="BK90" t="str">
            <v>0</v>
          </cell>
          <cell r="BL90" t="str">
            <v>0</v>
          </cell>
          <cell r="BM90" t="str">
            <v>0</v>
          </cell>
          <cell r="BN90" t="str">
            <v>0</v>
          </cell>
          <cell r="BO90" t="str">
            <v>0</v>
          </cell>
          <cell r="BP90" t="str">
            <v>0</v>
          </cell>
          <cell r="BQ90" t="str">
            <v>0</v>
          </cell>
          <cell r="BR90" t="str">
            <v>0</v>
          </cell>
          <cell r="BT90" t="str">
            <v>0</v>
          </cell>
          <cell r="BU90" t="str">
            <v>0</v>
          </cell>
          <cell r="BV90" t="str">
            <v>0</v>
          </cell>
          <cell r="BW90" t="str">
            <v>0</v>
          </cell>
          <cell r="BX90" t="str">
            <v>0</v>
          </cell>
          <cell r="BY90" t="str">
            <v>0</v>
          </cell>
          <cell r="BZ90" t="str">
            <v>0</v>
          </cell>
          <cell r="CA90" t="str">
            <v>0</v>
          </cell>
          <cell r="CB90" t="str">
            <v>0</v>
          </cell>
          <cell r="CC90" t="str">
            <v>0</v>
          </cell>
          <cell r="CD90" t="str">
            <v>0</v>
          </cell>
          <cell r="CE90" t="str">
            <v>0</v>
          </cell>
          <cell r="CF90" t="str">
            <v>0</v>
          </cell>
          <cell r="CH90" t="str">
            <v>0</v>
          </cell>
          <cell r="CI90" t="str">
            <v>0</v>
          </cell>
          <cell r="CJ90" t="str">
            <v>0</v>
          </cell>
          <cell r="CK90" t="str">
            <v>0</v>
          </cell>
          <cell r="CL90" t="str">
            <v>0</v>
          </cell>
          <cell r="CM90" t="str">
            <v>0</v>
          </cell>
          <cell r="CN90" t="str">
            <v>0</v>
          </cell>
          <cell r="CO90" t="str">
            <v>0</v>
          </cell>
          <cell r="CP90" t="str">
            <v>0</v>
          </cell>
          <cell r="CQ90" t="str">
            <v>0</v>
          </cell>
          <cell r="CR90" t="str">
            <v>0</v>
          </cell>
          <cell r="CS90" t="str">
            <v>0</v>
          </cell>
          <cell r="CT90" t="str">
            <v>0</v>
          </cell>
          <cell r="CV90" t="str">
            <v>0</v>
          </cell>
          <cell r="CW90" t="str">
            <v>0</v>
          </cell>
          <cell r="CX90" t="str">
            <v>0</v>
          </cell>
          <cell r="CY90" t="str">
            <v>0</v>
          </cell>
          <cell r="CZ90" t="str">
            <v>0</v>
          </cell>
          <cell r="DA90" t="str">
            <v>0</v>
          </cell>
          <cell r="DB90" t="str">
            <v>0</v>
          </cell>
          <cell r="DC90" t="str">
            <v>0</v>
          </cell>
          <cell r="DD90" t="str">
            <v>0</v>
          </cell>
          <cell r="DE90" t="str">
            <v>0</v>
          </cell>
          <cell r="DF90" t="str">
            <v>0</v>
          </cell>
          <cell r="DG90" t="str">
            <v>0</v>
          </cell>
          <cell r="DH90" t="str">
            <v>0</v>
          </cell>
          <cell r="DJ90" t="str">
            <v>0</v>
          </cell>
          <cell r="DK90" t="str">
            <v>0</v>
          </cell>
          <cell r="DL90" t="str">
            <v>0</v>
          </cell>
          <cell r="DM90" t="str">
            <v>0</v>
          </cell>
          <cell r="DN90" t="str">
            <v>0</v>
          </cell>
          <cell r="DO90" t="str">
            <v>0</v>
          </cell>
          <cell r="DP90" t="str">
            <v>0</v>
          </cell>
          <cell r="DQ90" t="str">
            <v>0</v>
          </cell>
          <cell r="DR90" t="str">
            <v>0</v>
          </cell>
          <cell r="DS90" t="str">
            <v>0</v>
          </cell>
          <cell r="DT90" t="str">
            <v>0</v>
          </cell>
          <cell r="DU90" t="str">
            <v>0</v>
          </cell>
          <cell r="DV90" t="str">
            <v>0</v>
          </cell>
          <cell r="DX90" t="str">
            <v>0</v>
          </cell>
          <cell r="DY90" t="str">
            <v>0</v>
          </cell>
          <cell r="DZ90" t="str">
            <v>0</v>
          </cell>
          <cell r="EA90" t="str">
            <v>0</v>
          </cell>
          <cell r="EB90" t="str">
            <v>0</v>
          </cell>
          <cell r="EC90" t="str">
            <v>0</v>
          </cell>
          <cell r="ED90" t="str">
            <v>0</v>
          </cell>
          <cell r="EE90" t="str">
            <v>0</v>
          </cell>
          <cell r="EF90" t="str">
            <v>0</v>
          </cell>
          <cell r="EG90" t="str">
            <v>0</v>
          </cell>
          <cell r="EH90" t="str">
            <v>0</v>
          </cell>
          <cell r="EI90" t="str">
            <v>0</v>
          </cell>
          <cell r="EJ90" t="str">
            <v>0</v>
          </cell>
          <cell r="EL90" t="str">
            <v>0</v>
          </cell>
          <cell r="EM90" t="str">
            <v>0</v>
          </cell>
          <cell r="EN90" t="str">
            <v>0</v>
          </cell>
          <cell r="EO90" t="str">
            <v>0</v>
          </cell>
          <cell r="EP90" t="str">
            <v>0</v>
          </cell>
          <cell r="EQ90" t="str">
            <v>0</v>
          </cell>
          <cell r="ER90" t="str">
            <v>0</v>
          </cell>
          <cell r="ES90" t="str">
            <v>0</v>
          </cell>
          <cell r="ET90" t="str">
            <v>0</v>
          </cell>
          <cell r="EU90" t="str">
            <v>0</v>
          </cell>
          <cell r="EV90" t="str">
            <v>0</v>
          </cell>
          <cell r="EW90" t="str">
            <v>0</v>
          </cell>
          <cell r="EX90" t="str">
            <v>0</v>
          </cell>
          <cell r="EZ90" t="str">
            <v>0</v>
          </cell>
          <cell r="FA90" t="str">
            <v>0</v>
          </cell>
          <cell r="FB90" t="str">
            <v>0</v>
          </cell>
          <cell r="FC90" t="str">
            <v>0</v>
          </cell>
          <cell r="FD90" t="str">
            <v>0</v>
          </cell>
          <cell r="FE90" t="str">
            <v>0</v>
          </cell>
          <cell r="FF90" t="str">
            <v>0</v>
          </cell>
          <cell r="FG90" t="str">
            <v>0</v>
          </cell>
          <cell r="FH90" t="str">
            <v>0</v>
          </cell>
          <cell r="FI90" t="str">
            <v>0</v>
          </cell>
          <cell r="FJ90" t="str">
            <v>0</v>
          </cell>
          <cell r="FK90" t="str">
            <v>0</v>
          </cell>
          <cell r="FL90" t="str">
            <v>0</v>
          </cell>
          <cell r="FN90" t="str">
            <v>0</v>
          </cell>
          <cell r="FO90" t="str">
            <v>0</v>
          </cell>
          <cell r="FP90" t="str">
            <v>0</v>
          </cell>
          <cell r="FQ90" t="str">
            <v>0</v>
          </cell>
          <cell r="FR90" t="str">
            <v>0</v>
          </cell>
          <cell r="FS90" t="str">
            <v>0</v>
          </cell>
          <cell r="FT90" t="str">
            <v>0</v>
          </cell>
          <cell r="FU90" t="str">
            <v>0</v>
          </cell>
          <cell r="FV90" t="str">
            <v>0</v>
          </cell>
          <cell r="FW90" t="str">
            <v>0</v>
          </cell>
          <cell r="FX90" t="str">
            <v>0</v>
          </cell>
          <cell r="FY90" t="str">
            <v>0</v>
          </cell>
          <cell r="FZ90" t="str">
            <v>0</v>
          </cell>
          <cell r="GB90" t="str">
            <v>0</v>
          </cell>
          <cell r="GC90" t="str">
            <v>0</v>
          </cell>
          <cell r="GD90" t="str">
            <v>0</v>
          </cell>
          <cell r="GE90" t="str">
            <v>0</v>
          </cell>
          <cell r="GF90" t="str">
            <v>0</v>
          </cell>
          <cell r="GG90" t="str">
            <v>0</v>
          </cell>
          <cell r="GH90" t="str">
            <v>0</v>
          </cell>
          <cell r="GI90" t="str">
            <v>0</v>
          </cell>
          <cell r="GJ90" t="str">
            <v>0</v>
          </cell>
          <cell r="GK90" t="str">
            <v>0</v>
          </cell>
          <cell r="GL90" t="str">
            <v>0</v>
          </cell>
          <cell r="GM90" t="str">
            <v>0</v>
          </cell>
          <cell r="GN90" t="str">
            <v>0</v>
          </cell>
        </row>
        <row r="91">
          <cell r="A91" t="str">
            <v>Taxes other than income taxes, utility  - Billed to CO/KS Div 4081-40002</v>
          </cell>
          <cell r="B91" t="str">
            <v>0</v>
          </cell>
          <cell r="C91" t="str">
            <v>0</v>
          </cell>
          <cell r="D91" t="str">
            <v>0</v>
          </cell>
          <cell r="E91" t="str">
            <v>0</v>
          </cell>
          <cell r="F91" t="str">
            <v>0</v>
          </cell>
          <cell r="G91" t="str">
            <v>0</v>
          </cell>
          <cell r="H91" t="str">
            <v>0</v>
          </cell>
          <cell r="I91" t="str">
            <v>0</v>
          </cell>
          <cell r="J91" t="str">
            <v>0</v>
          </cell>
          <cell r="K91" t="str">
            <v>0</v>
          </cell>
          <cell r="L91" t="str">
            <v>0</v>
          </cell>
          <cell r="M91" t="str">
            <v>0</v>
          </cell>
          <cell r="N91" t="str">
            <v>0</v>
          </cell>
          <cell r="P91" t="str">
            <v>0</v>
          </cell>
          <cell r="Q91" t="str">
            <v>0</v>
          </cell>
          <cell r="R91" t="str">
            <v>0</v>
          </cell>
          <cell r="S91" t="str">
            <v>0</v>
          </cell>
          <cell r="T91" t="str">
            <v>0</v>
          </cell>
          <cell r="U91" t="str">
            <v>0</v>
          </cell>
          <cell r="V91" t="str">
            <v>0</v>
          </cell>
          <cell r="W91" t="str">
            <v>0</v>
          </cell>
          <cell r="X91" t="str">
            <v>0</v>
          </cell>
          <cell r="Y91" t="str">
            <v>0</v>
          </cell>
          <cell r="Z91" t="str">
            <v>0</v>
          </cell>
          <cell r="AA91" t="str">
            <v>0</v>
          </cell>
          <cell r="AB91" t="str">
            <v>0</v>
          </cell>
          <cell r="AD91" t="str">
            <v>0</v>
          </cell>
          <cell r="AE91" t="str">
            <v>0</v>
          </cell>
          <cell r="AF91" t="str">
            <v>0</v>
          </cell>
          <cell r="AG91" t="str">
            <v>0</v>
          </cell>
          <cell r="AH91" t="str">
            <v>0</v>
          </cell>
          <cell r="AI91" t="str">
            <v>0</v>
          </cell>
          <cell r="AJ91" t="str">
            <v>0</v>
          </cell>
          <cell r="AK91" t="str">
            <v>0</v>
          </cell>
          <cell r="AL91" t="str">
            <v>0</v>
          </cell>
          <cell r="AM91" t="str">
            <v>0</v>
          </cell>
          <cell r="AN91" t="str">
            <v>0</v>
          </cell>
          <cell r="AO91" t="str">
            <v>0</v>
          </cell>
          <cell r="AP91" t="str">
            <v>0</v>
          </cell>
          <cell r="AR91" t="str">
            <v>0</v>
          </cell>
          <cell r="AS91" t="str">
            <v>0</v>
          </cell>
          <cell r="AT91" t="str">
            <v>0</v>
          </cell>
          <cell r="AU91" t="str">
            <v>0</v>
          </cell>
          <cell r="AV91" t="str">
            <v>0</v>
          </cell>
          <cell r="AW91" t="str">
            <v>0</v>
          </cell>
          <cell r="AX91" t="str">
            <v>0</v>
          </cell>
          <cell r="AY91" t="str">
            <v>0</v>
          </cell>
          <cell r="AZ91" t="str">
            <v>0</v>
          </cell>
          <cell r="BA91" t="str">
            <v>0</v>
          </cell>
          <cell r="BB91" t="str">
            <v>0</v>
          </cell>
          <cell r="BC91" t="str">
            <v>0</v>
          </cell>
          <cell r="BD91" t="str">
            <v>0</v>
          </cell>
          <cell r="BF91" t="str">
            <v>0</v>
          </cell>
          <cell r="BG91" t="str">
            <v>0</v>
          </cell>
          <cell r="BH91" t="str">
            <v>0</v>
          </cell>
          <cell r="BI91" t="str">
            <v>0</v>
          </cell>
          <cell r="BJ91" t="str">
            <v>0</v>
          </cell>
          <cell r="BK91" t="str">
            <v>0</v>
          </cell>
          <cell r="BL91" t="str">
            <v>0</v>
          </cell>
          <cell r="BM91" t="str">
            <v>0</v>
          </cell>
          <cell r="BN91" t="str">
            <v>0</v>
          </cell>
          <cell r="BO91" t="str">
            <v>0</v>
          </cell>
          <cell r="BP91" t="str">
            <v>0</v>
          </cell>
          <cell r="BQ91" t="str">
            <v>0</v>
          </cell>
          <cell r="BR91" t="str">
            <v>0</v>
          </cell>
          <cell r="BT91" t="str">
            <v>0</v>
          </cell>
          <cell r="BU91" t="str">
            <v>0</v>
          </cell>
          <cell r="BV91" t="str">
            <v>0</v>
          </cell>
          <cell r="BW91" t="str">
            <v>0</v>
          </cell>
          <cell r="BX91" t="str">
            <v>0</v>
          </cell>
          <cell r="BY91" t="str">
            <v>0</v>
          </cell>
          <cell r="BZ91" t="str">
            <v>0</v>
          </cell>
          <cell r="CA91" t="str">
            <v>0</v>
          </cell>
          <cell r="CB91" t="str">
            <v>0</v>
          </cell>
          <cell r="CC91" t="str">
            <v>0</v>
          </cell>
          <cell r="CD91" t="str">
            <v>0</v>
          </cell>
          <cell r="CE91" t="str">
            <v>0</v>
          </cell>
          <cell r="CF91" t="str">
            <v>0</v>
          </cell>
          <cell r="CH91" t="str">
            <v>0</v>
          </cell>
          <cell r="CI91" t="str">
            <v>0</v>
          </cell>
          <cell r="CJ91" t="str">
            <v>0</v>
          </cell>
          <cell r="CK91" t="str">
            <v>0</v>
          </cell>
          <cell r="CL91" t="str">
            <v>0</v>
          </cell>
          <cell r="CM91" t="str">
            <v>0</v>
          </cell>
          <cell r="CN91" t="str">
            <v>0</v>
          </cell>
          <cell r="CO91" t="str">
            <v>0</v>
          </cell>
          <cell r="CP91" t="str">
            <v>0</v>
          </cell>
          <cell r="CQ91" t="str">
            <v>0</v>
          </cell>
          <cell r="CR91" t="str">
            <v>0</v>
          </cell>
          <cell r="CS91" t="str">
            <v>0</v>
          </cell>
          <cell r="CT91" t="str">
            <v>0</v>
          </cell>
          <cell r="CV91" t="str">
            <v>0</v>
          </cell>
          <cell r="CW91" t="str">
            <v>0</v>
          </cell>
          <cell r="CX91" t="str">
            <v>0</v>
          </cell>
          <cell r="CY91" t="str">
            <v>0</v>
          </cell>
          <cell r="CZ91" t="str">
            <v>0</v>
          </cell>
          <cell r="DA91" t="str">
            <v>0</v>
          </cell>
          <cell r="DB91" t="str">
            <v>0</v>
          </cell>
          <cell r="DC91" t="str">
            <v>0</v>
          </cell>
          <cell r="DD91" t="str">
            <v>0</v>
          </cell>
          <cell r="DE91" t="str">
            <v>0</v>
          </cell>
          <cell r="DF91" t="str">
            <v>0</v>
          </cell>
          <cell r="DG91" t="str">
            <v>0</v>
          </cell>
          <cell r="DH91" t="str">
            <v>0</v>
          </cell>
          <cell r="DJ91" t="str">
            <v>0</v>
          </cell>
          <cell r="DK91" t="str">
            <v>0</v>
          </cell>
          <cell r="DL91" t="str">
            <v>0</v>
          </cell>
          <cell r="DM91" t="str">
            <v>0</v>
          </cell>
          <cell r="DN91" t="str">
            <v>0</v>
          </cell>
          <cell r="DO91" t="str">
            <v>0</v>
          </cell>
          <cell r="DP91" t="str">
            <v>0</v>
          </cell>
          <cell r="DQ91" t="str">
            <v>0</v>
          </cell>
          <cell r="DR91" t="str">
            <v>0</v>
          </cell>
          <cell r="DS91" t="str">
            <v>0</v>
          </cell>
          <cell r="DT91" t="str">
            <v>0</v>
          </cell>
          <cell r="DU91" t="str">
            <v>0</v>
          </cell>
          <cell r="DV91" t="str">
            <v>0</v>
          </cell>
          <cell r="DX91" t="str">
            <v>0</v>
          </cell>
          <cell r="DY91" t="str">
            <v>0</v>
          </cell>
          <cell r="DZ91" t="str">
            <v>0</v>
          </cell>
          <cell r="EA91" t="str">
            <v>0</v>
          </cell>
          <cell r="EB91" t="str">
            <v>0</v>
          </cell>
          <cell r="EC91" t="str">
            <v>0</v>
          </cell>
          <cell r="ED91" t="str">
            <v>0</v>
          </cell>
          <cell r="EE91" t="str">
            <v>0</v>
          </cell>
          <cell r="EF91" t="str">
            <v>0</v>
          </cell>
          <cell r="EG91" t="str">
            <v>0</v>
          </cell>
          <cell r="EH91" t="str">
            <v>0</v>
          </cell>
          <cell r="EI91" t="str">
            <v>0</v>
          </cell>
          <cell r="EJ91" t="str">
            <v>0</v>
          </cell>
          <cell r="EL91" t="str">
            <v>0</v>
          </cell>
          <cell r="EM91" t="str">
            <v>0</v>
          </cell>
          <cell r="EN91" t="str">
            <v>0</v>
          </cell>
          <cell r="EO91" t="str">
            <v>0</v>
          </cell>
          <cell r="EP91" t="str">
            <v>0</v>
          </cell>
          <cell r="EQ91" t="str">
            <v>0</v>
          </cell>
          <cell r="ER91" t="str">
            <v>0</v>
          </cell>
          <cell r="ES91" t="str">
            <v>0</v>
          </cell>
          <cell r="ET91" t="str">
            <v>0</v>
          </cell>
          <cell r="EU91" t="str">
            <v>0</v>
          </cell>
          <cell r="EV91" t="str">
            <v>0</v>
          </cell>
          <cell r="EW91" t="str">
            <v>0</v>
          </cell>
          <cell r="EX91" t="str">
            <v>0</v>
          </cell>
          <cell r="EZ91" t="str">
            <v>0</v>
          </cell>
          <cell r="FA91" t="str">
            <v>0</v>
          </cell>
          <cell r="FB91" t="str">
            <v>0</v>
          </cell>
          <cell r="FC91" t="str">
            <v>0</v>
          </cell>
          <cell r="FD91" t="str">
            <v>0</v>
          </cell>
          <cell r="FE91" t="str">
            <v>0</v>
          </cell>
          <cell r="FF91" t="str">
            <v>0</v>
          </cell>
          <cell r="FG91" t="str">
            <v>0</v>
          </cell>
          <cell r="FH91" t="str">
            <v>0</v>
          </cell>
          <cell r="FI91" t="str">
            <v>0</v>
          </cell>
          <cell r="FJ91" t="str">
            <v>0</v>
          </cell>
          <cell r="FK91" t="str">
            <v>0</v>
          </cell>
          <cell r="FL91" t="str">
            <v>0</v>
          </cell>
          <cell r="FN91" t="str">
            <v>0</v>
          </cell>
          <cell r="FO91" t="str">
            <v>0</v>
          </cell>
          <cell r="FP91" t="str">
            <v>0</v>
          </cell>
          <cell r="FQ91" t="str">
            <v>0</v>
          </cell>
          <cell r="FR91" t="str">
            <v>0</v>
          </cell>
          <cell r="FS91" t="str">
            <v>0</v>
          </cell>
          <cell r="FT91" t="str">
            <v>0</v>
          </cell>
          <cell r="FU91" t="str">
            <v>0</v>
          </cell>
          <cell r="FV91" t="str">
            <v>0</v>
          </cell>
          <cell r="FW91" t="str">
            <v>0</v>
          </cell>
          <cell r="FX91" t="str">
            <v>0</v>
          </cell>
          <cell r="FY91" t="str">
            <v>0</v>
          </cell>
          <cell r="FZ91" t="str">
            <v>0</v>
          </cell>
          <cell r="GB91" t="str">
            <v>0</v>
          </cell>
          <cell r="GC91" t="str">
            <v>0</v>
          </cell>
          <cell r="GD91" t="str">
            <v>0</v>
          </cell>
          <cell r="GE91" t="str">
            <v>0</v>
          </cell>
          <cell r="GF91" t="str">
            <v>0</v>
          </cell>
          <cell r="GG91" t="str">
            <v>0</v>
          </cell>
          <cell r="GH91" t="str">
            <v>0</v>
          </cell>
          <cell r="GI91" t="str">
            <v>0</v>
          </cell>
          <cell r="GJ91" t="str">
            <v>0</v>
          </cell>
          <cell r="GK91" t="str">
            <v>0</v>
          </cell>
          <cell r="GL91" t="str">
            <v>0</v>
          </cell>
          <cell r="GM91" t="str">
            <v>0</v>
          </cell>
          <cell r="GN91" t="str">
            <v>0</v>
          </cell>
        </row>
        <row r="92">
          <cell r="A92" t="str">
            <v>Taxes other than income taxes, utility  - Billed to LA Div 4081-40003</v>
          </cell>
          <cell r="B92" t="str">
            <v>0</v>
          </cell>
          <cell r="C92" t="str">
            <v>0</v>
          </cell>
          <cell r="D92" t="str">
            <v>0</v>
          </cell>
          <cell r="E92" t="str">
            <v>0</v>
          </cell>
          <cell r="F92" t="str">
            <v>0</v>
          </cell>
          <cell r="G92" t="str">
            <v>0</v>
          </cell>
          <cell r="H92" t="str">
            <v>0</v>
          </cell>
          <cell r="I92" t="str">
            <v>0</v>
          </cell>
          <cell r="J92" t="str">
            <v>0</v>
          </cell>
          <cell r="K92" t="str">
            <v>0</v>
          </cell>
          <cell r="L92" t="str">
            <v>0</v>
          </cell>
          <cell r="M92" t="str">
            <v>0</v>
          </cell>
          <cell r="N92" t="str">
            <v>0</v>
          </cell>
          <cell r="P92" t="str">
            <v>0</v>
          </cell>
          <cell r="Q92" t="str">
            <v>0</v>
          </cell>
          <cell r="R92" t="str">
            <v>0</v>
          </cell>
          <cell r="S92" t="str">
            <v>0</v>
          </cell>
          <cell r="T92" t="str">
            <v>0</v>
          </cell>
          <cell r="U92" t="str">
            <v>0</v>
          </cell>
          <cell r="V92" t="str">
            <v>0</v>
          </cell>
          <cell r="W92" t="str">
            <v>0</v>
          </cell>
          <cell r="X92" t="str">
            <v>0</v>
          </cell>
          <cell r="Y92" t="str">
            <v>0</v>
          </cell>
          <cell r="Z92" t="str">
            <v>0</v>
          </cell>
          <cell r="AA92" t="str">
            <v>0</v>
          </cell>
          <cell r="AB92" t="str">
            <v>0</v>
          </cell>
          <cell r="AD92" t="str">
            <v>0</v>
          </cell>
          <cell r="AE92" t="str">
            <v>0</v>
          </cell>
          <cell r="AF92" t="str">
            <v>0</v>
          </cell>
          <cell r="AG92" t="str">
            <v>0</v>
          </cell>
          <cell r="AH92" t="str">
            <v>0</v>
          </cell>
          <cell r="AI92" t="str">
            <v>0</v>
          </cell>
          <cell r="AJ92" t="str">
            <v>0</v>
          </cell>
          <cell r="AK92" t="str">
            <v>0</v>
          </cell>
          <cell r="AL92" t="str">
            <v>0</v>
          </cell>
          <cell r="AM92" t="str">
            <v>0</v>
          </cell>
          <cell r="AN92" t="str">
            <v>0</v>
          </cell>
          <cell r="AO92" t="str">
            <v>0</v>
          </cell>
          <cell r="AP92" t="str">
            <v>0</v>
          </cell>
          <cell r="AR92" t="str">
            <v>0</v>
          </cell>
          <cell r="AS92" t="str">
            <v>0</v>
          </cell>
          <cell r="AT92" t="str">
            <v>0</v>
          </cell>
          <cell r="AU92" t="str">
            <v>0</v>
          </cell>
          <cell r="AV92" t="str">
            <v>0</v>
          </cell>
          <cell r="AW92" t="str">
            <v>0</v>
          </cell>
          <cell r="AX92" t="str">
            <v>0</v>
          </cell>
          <cell r="AY92" t="str">
            <v>0</v>
          </cell>
          <cell r="AZ92" t="str">
            <v>0</v>
          </cell>
          <cell r="BA92" t="str">
            <v>0</v>
          </cell>
          <cell r="BB92" t="str">
            <v>0</v>
          </cell>
          <cell r="BC92" t="str">
            <v>0</v>
          </cell>
          <cell r="BD92" t="str">
            <v>0</v>
          </cell>
          <cell r="BF92" t="str">
            <v>0</v>
          </cell>
          <cell r="BG92" t="str">
            <v>0</v>
          </cell>
          <cell r="BH92" t="str">
            <v>0</v>
          </cell>
          <cell r="BI92" t="str">
            <v>0</v>
          </cell>
          <cell r="BJ92" t="str">
            <v>0</v>
          </cell>
          <cell r="BK92" t="str">
            <v>0</v>
          </cell>
          <cell r="BL92" t="str">
            <v>0</v>
          </cell>
          <cell r="BM92" t="str">
            <v>0</v>
          </cell>
          <cell r="BN92" t="str">
            <v>0</v>
          </cell>
          <cell r="BO92" t="str">
            <v>0</v>
          </cell>
          <cell r="BP92" t="str">
            <v>0</v>
          </cell>
          <cell r="BQ92" t="str">
            <v>0</v>
          </cell>
          <cell r="BR92" t="str">
            <v>0</v>
          </cell>
          <cell r="BT92" t="str">
            <v>0</v>
          </cell>
          <cell r="BU92" t="str">
            <v>0</v>
          </cell>
          <cell r="BV92" t="str">
            <v>0</v>
          </cell>
          <cell r="BW92" t="str">
            <v>0</v>
          </cell>
          <cell r="BX92" t="str">
            <v>0</v>
          </cell>
          <cell r="BY92" t="str">
            <v>0</v>
          </cell>
          <cell r="BZ92" t="str">
            <v>0</v>
          </cell>
          <cell r="CA92" t="str">
            <v>0</v>
          </cell>
          <cell r="CB92" t="str">
            <v>0</v>
          </cell>
          <cell r="CC92" t="str">
            <v>0</v>
          </cell>
          <cell r="CD92" t="str">
            <v>0</v>
          </cell>
          <cell r="CE92" t="str">
            <v>0</v>
          </cell>
          <cell r="CF92" t="str">
            <v>0</v>
          </cell>
          <cell r="CH92" t="str">
            <v>0</v>
          </cell>
          <cell r="CI92" t="str">
            <v>0</v>
          </cell>
          <cell r="CJ92" t="str">
            <v>0</v>
          </cell>
          <cell r="CK92" t="str">
            <v>0</v>
          </cell>
          <cell r="CL92" t="str">
            <v>0</v>
          </cell>
          <cell r="CM92" t="str">
            <v>0</v>
          </cell>
          <cell r="CN92" t="str">
            <v>0</v>
          </cell>
          <cell r="CO92" t="str">
            <v>0</v>
          </cell>
          <cell r="CP92" t="str">
            <v>0</v>
          </cell>
          <cell r="CQ92" t="str">
            <v>0</v>
          </cell>
          <cell r="CR92" t="str">
            <v>0</v>
          </cell>
          <cell r="CS92" t="str">
            <v>0</v>
          </cell>
          <cell r="CT92" t="str">
            <v>0</v>
          </cell>
          <cell r="CV92" t="str">
            <v>0</v>
          </cell>
          <cell r="CW92" t="str">
            <v>0</v>
          </cell>
          <cell r="CX92" t="str">
            <v>0</v>
          </cell>
          <cell r="CY92" t="str">
            <v>0</v>
          </cell>
          <cell r="CZ92" t="str">
            <v>0</v>
          </cell>
          <cell r="DA92" t="str">
            <v>0</v>
          </cell>
          <cell r="DB92" t="str">
            <v>0</v>
          </cell>
          <cell r="DC92" t="str">
            <v>0</v>
          </cell>
          <cell r="DD92" t="str">
            <v>0</v>
          </cell>
          <cell r="DE92" t="str">
            <v>0</v>
          </cell>
          <cell r="DF92" t="str">
            <v>0</v>
          </cell>
          <cell r="DG92" t="str">
            <v>0</v>
          </cell>
          <cell r="DH92" t="str">
            <v>0</v>
          </cell>
          <cell r="DJ92" t="str">
            <v>0</v>
          </cell>
          <cell r="DK92" t="str">
            <v>0</v>
          </cell>
          <cell r="DL92" t="str">
            <v>0</v>
          </cell>
          <cell r="DM92" t="str">
            <v>0</v>
          </cell>
          <cell r="DN92" t="str">
            <v>0</v>
          </cell>
          <cell r="DO92" t="str">
            <v>0</v>
          </cell>
          <cell r="DP92" t="str">
            <v>0</v>
          </cell>
          <cell r="DQ92" t="str">
            <v>0</v>
          </cell>
          <cell r="DR92" t="str">
            <v>0</v>
          </cell>
          <cell r="DS92" t="str">
            <v>0</v>
          </cell>
          <cell r="DT92" t="str">
            <v>0</v>
          </cell>
          <cell r="DU92" t="str">
            <v>0</v>
          </cell>
          <cell r="DV92" t="str">
            <v>0</v>
          </cell>
          <cell r="DX92" t="str">
            <v>0</v>
          </cell>
          <cell r="DY92" t="str">
            <v>0</v>
          </cell>
          <cell r="DZ92" t="str">
            <v>0</v>
          </cell>
          <cell r="EA92" t="str">
            <v>0</v>
          </cell>
          <cell r="EB92" t="str">
            <v>0</v>
          </cell>
          <cell r="EC92" t="str">
            <v>0</v>
          </cell>
          <cell r="ED92" t="str">
            <v>0</v>
          </cell>
          <cell r="EE92" t="str">
            <v>0</v>
          </cell>
          <cell r="EF92" t="str">
            <v>0</v>
          </cell>
          <cell r="EG92" t="str">
            <v>0</v>
          </cell>
          <cell r="EH92" t="str">
            <v>0</v>
          </cell>
          <cell r="EI92" t="str">
            <v>0</v>
          </cell>
          <cell r="EJ92" t="str">
            <v>0</v>
          </cell>
          <cell r="EL92" t="str">
            <v>0</v>
          </cell>
          <cell r="EM92" t="str">
            <v>0</v>
          </cell>
          <cell r="EN92" t="str">
            <v>0</v>
          </cell>
          <cell r="EO92" t="str">
            <v>0</v>
          </cell>
          <cell r="EP92" t="str">
            <v>0</v>
          </cell>
          <cell r="EQ92" t="str">
            <v>0</v>
          </cell>
          <cell r="ER92" t="str">
            <v>0</v>
          </cell>
          <cell r="ES92" t="str">
            <v>0</v>
          </cell>
          <cell r="ET92" t="str">
            <v>0</v>
          </cell>
          <cell r="EU92" t="str">
            <v>0</v>
          </cell>
          <cell r="EV92" t="str">
            <v>0</v>
          </cell>
          <cell r="EW92" t="str">
            <v>0</v>
          </cell>
          <cell r="EX92" t="str">
            <v>0</v>
          </cell>
          <cell r="EZ92" t="str">
            <v>0</v>
          </cell>
          <cell r="FA92" t="str">
            <v>0</v>
          </cell>
          <cell r="FB92" t="str">
            <v>0</v>
          </cell>
          <cell r="FC92" t="str">
            <v>0</v>
          </cell>
          <cell r="FD92" t="str">
            <v>0</v>
          </cell>
          <cell r="FE92" t="str">
            <v>0</v>
          </cell>
          <cell r="FF92" t="str">
            <v>0</v>
          </cell>
          <cell r="FG92" t="str">
            <v>0</v>
          </cell>
          <cell r="FH92" t="str">
            <v>0</v>
          </cell>
          <cell r="FI92" t="str">
            <v>0</v>
          </cell>
          <cell r="FJ92" t="str">
            <v>0</v>
          </cell>
          <cell r="FK92" t="str">
            <v>0</v>
          </cell>
          <cell r="FL92" t="str">
            <v>0</v>
          </cell>
          <cell r="FN92" t="str">
            <v>0</v>
          </cell>
          <cell r="FO92" t="str">
            <v>0</v>
          </cell>
          <cell r="FP92" t="str">
            <v>0</v>
          </cell>
          <cell r="FQ92" t="str">
            <v>0</v>
          </cell>
          <cell r="FR92" t="str">
            <v>0</v>
          </cell>
          <cell r="FS92" t="str">
            <v>0</v>
          </cell>
          <cell r="FT92" t="str">
            <v>0</v>
          </cell>
          <cell r="FU92" t="str">
            <v>0</v>
          </cell>
          <cell r="FV92" t="str">
            <v>0</v>
          </cell>
          <cell r="FW92" t="str">
            <v>0</v>
          </cell>
          <cell r="FX92" t="str">
            <v>0</v>
          </cell>
          <cell r="FY92" t="str">
            <v>0</v>
          </cell>
          <cell r="FZ92" t="str">
            <v>0</v>
          </cell>
          <cell r="GB92" t="str">
            <v>0</v>
          </cell>
          <cell r="GC92" t="str">
            <v>0</v>
          </cell>
          <cell r="GD92" t="str">
            <v>0</v>
          </cell>
          <cell r="GE92" t="str">
            <v>0</v>
          </cell>
          <cell r="GF92" t="str">
            <v>0</v>
          </cell>
          <cell r="GG92" t="str">
            <v>0</v>
          </cell>
          <cell r="GH92" t="str">
            <v>0</v>
          </cell>
          <cell r="GI92" t="str">
            <v>0</v>
          </cell>
          <cell r="GJ92" t="str">
            <v>0</v>
          </cell>
          <cell r="GK92" t="str">
            <v>0</v>
          </cell>
          <cell r="GL92" t="str">
            <v>0</v>
          </cell>
          <cell r="GM92" t="str">
            <v>0</v>
          </cell>
          <cell r="GN92" t="str">
            <v>0</v>
          </cell>
        </row>
        <row r="93">
          <cell r="A93" t="str">
            <v>Taxes other than income taxes, utility  - Billed to Mid St Di 4081-40004</v>
          </cell>
          <cell r="B93" t="str">
            <v>0</v>
          </cell>
          <cell r="C93" t="str">
            <v>0</v>
          </cell>
          <cell r="D93" t="str">
            <v>0</v>
          </cell>
          <cell r="E93" t="str">
            <v>0</v>
          </cell>
          <cell r="F93" t="str">
            <v>0</v>
          </cell>
          <cell r="G93" t="str">
            <v>0</v>
          </cell>
          <cell r="H93" t="str">
            <v>0</v>
          </cell>
          <cell r="I93" t="str">
            <v>0</v>
          </cell>
          <cell r="J93" t="str">
            <v>0</v>
          </cell>
          <cell r="K93" t="str">
            <v>0</v>
          </cell>
          <cell r="L93" t="str">
            <v>0</v>
          </cell>
          <cell r="M93" t="str">
            <v>0</v>
          </cell>
          <cell r="N93" t="str">
            <v>0</v>
          </cell>
          <cell r="P93" t="str">
            <v>0</v>
          </cell>
          <cell r="Q93" t="str">
            <v>0</v>
          </cell>
          <cell r="R93" t="str">
            <v>0</v>
          </cell>
          <cell r="S93" t="str">
            <v>0</v>
          </cell>
          <cell r="T93" t="str">
            <v>0</v>
          </cell>
          <cell r="U93" t="str">
            <v>0</v>
          </cell>
          <cell r="V93" t="str">
            <v>0</v>
          </cell>
          <cell r="W93" t="str">
            <v>0</v>
          </cell>
          <cell r="X93" t="str">
            <v>0</v>
          </cell>
          <cell r="Y93" t="str">
            <v>0</v>
          </cell>
          <cell r="Z93" t="str">
            <v>0</v>
          </cell>
          <cell r="AA93" t="str">
            <v>0</v>
          </cell>
          <cell r="AB93" t="str">
            <v>0</v>
          </cell>
          <cell r="AD93" t="str">
            <v>0</v>
          </cell>
          <cell r="AE93" t="str">
            <v>0</v>
          </cell>
          <cell r="AF93" t="str">
            <v>0</v>
          </cell>
          <cell r="AG93" t="str">
            <v>0</v>
          </cell>
          <cell r="AH93" t="str">
            <v>0</v>
          </cell>
          <cell r="AI93" t="str">
            <v>0</v>
          </cell>
          <cell r="AJ93" t="str">
            <v>0</v>
          </cell>
          <cell r="AK93" t="str">
            <v>0</v>
          </cell>
          <cell r="AL93" t="str">
            <v>0</v>
          </cell>
          <cell r="AM93" t="str">
            <v>0</v>
          </cell>
          <cell r="AN93" t="str">
            <v>0</v>
          </cell>
          <cell r="AO93" t="str">
            <v>0</v>
          </cell>
          <cell r="AP93" t="str">
            <v>0</v>
          </cell>
          <cell r="AR93" t="str">
            <v>0</v>
          </cell>
          <cell r="AS93" t="str">
            <v>0</v>
          </cell>
          <cell r="AT93" t="str">
            <v>0</v>
          </cell>
          <cell r="AU93" t="str">
            <v>0</v>
          </cell>
          <cell r="AV93" t="str">
            <v>0</v>
          </cell>
          <cell r="AW93" t="str">
            <v>0</v>
          </cell>
          <cell r="AX93" t="str">
            <v>0</v>
          </cell>
          <cell r="AY93" t="str">
            <v>0</v>
          </cell>
          <cell r="AZ93" t="str">
            <v>0</v>
          </cell>
          <cell r="BA93" t="str">
            <v>0</v>
          </cell>
          <cell r="BB93" t="str">
            <v>0</v>
          </cell>
          <cell r="BC93" t="str">
            <v>0</v>
          </cell>
          <cell r="BD93" t="str">
            <v>0</v>
          </cell>
          <cell r="BF93" t="str">
            <v>0</v>
          </cell>
          <cell r="BG93" t="str">
            <v>0</v>
          </cell>
          <cell r="BH93" t="str">
            <v>0</v>
          </cell>
          <cell r="BI93" t="str">
            <v>0</v>
          </cell>
          <cell r="BJ93" t="str">
            <v>0</v>
          </cell>
          <cell r="BK93" t="str">
            <v>0</v>
          </cell>
          <cell r="BL93" t="str">
            <v>0</v>
          </cell>
          <cell r="BM93" t="str">
            <v>0</v>
          </cell>
          <cell r="BN93" t="str">
            <v>0</v>
          </cell>
          <cell r="BO93" t="str">
            <v>0</v>
          </cell>
          <cell r="BP93" t="str">
            <v>0</v>
          </cell>
          <cell r="BQ93" t="str">
            <v>0</v>
          </cell>
          <cell r="BR93" t="str">
            <v>0</v>
          </cell>
          <cell r="BT93" t="str">
            <v>0</v>
          </cell>
          <cell r="BU93" t="str">
            <v>0</v>
          </cell>
          <cell r="BV93" t="str">
            <v>0</v>
          </cell>
          <cell r="BW93" t="str">
            <v>0</v>
          </cell>
          <cell r="BX93" t="str">
            <v>0</v>
          </cell>
          <cell r="BY93" t="str">
            <v>0</v>
          </cell>
          <cell r="BZ93" t="str">
            <v>0</v>
          </cell>
          <cell r="CA93" t="str">
            <v>0</v>
          </cell>
          <cell r="CB93" t="str">
            <v>0</v>
          </cell>
          <cell r="CC93" t="str">
            <v>0</v>
          </cell>
          <cell r="CD93" t="str">
            <v>0</v>
          </cell>
          <cell r="CE93" t="str">
            <v>0</v>
          </cell>
          <cell r="CF93" t="str">
            <v>0</v>
          </cell>
          <cell r="CH93" t="str">
            <v>0</v>
          </cell>
          <cell r="CI93" t="str">
            <v>0</v>
          </cell>
          <cell r="CJ93" t="str">
            <v>0</v>
          </cell>
          <cell r="CK93" t="str">
            <v>0</v>
          </cell>
          <cell r="CL93" t="str">
            <v>0</v>
          </cell>
          <cell r="CM93" t="str">
            <v>0</v>
          </cell>
          <cell r="CN93" t="str">
            <v>0</v>
          </cell>
          <cell r="CO93" t="str">
            <v>0</v>
          </cell>
          <cell r="CP93" t="str">
            <v>0</v>
          </cell>
          <cell r="CQ93" t="str">
            <v>0</v>
          </cell>
          <cell r="CR93" t="str">
            <v>0</v>
          </cell>
          <cell r="CS93" t="str">
            <v>0</v>
          </cell>
          <cell r="CT93" t="str">
            <v>0</v>
          </cell>
          <cell r="CV93" t="str">
            <v>0</v>
          </cell>
          <cell r="CW93" t="str">
            <v>0</v>
          </cell>
          <cell r="CX93" t="str">
            <v>0</v>
          </cell>
          <cell r="CY93" t="str">
            <v>0</v>
          </cell>
          <cell r="CZ93" t="str">
            <v>0</v>
          </cell>
          <cell r="DA93" t="str">
            <v>0</v>
          </cell>
          <cell r="DB93" t="str">
            <v>0</v>
          </cell>
          <cell r="DC93" t="str">
            <v>0</v>
          </cell>
          <cell r="DD93" t="str">
            <v>0</v>
          </cell>
          <cell r="DE93" t="str">
            <v>0</v>
          </cell>
          <cell r="DF93" t="str">
            <v>0</v>
          </cell>
          <cell r="DG93" t="str">
            <v>0</v>
          </cell>
          <cell r="DH93" t="str">
            <v>0</v>
          </cell>
          <cell r="DJ93" t="str">
            <v>0</v>
          </cell>
          <cell r="DK93" t="str">
            <v>0</v>
          </cell>
          <cell r="DL93" t="str">
            <v>0</v>
          </cell>
          <cell r="DM93" t="str">
            <v>0</v>
          </cell>
          <cell r="DN93" t="str">
            <v>0</v>
          </cell>
          <cell r="DO93" t="str">
            <v>0</v>
          </cell>
          <cell r="DP93" t="str">
            <v>0</v>
          </cell>
          <cell r="DQ93" t="str">
            <v>0</v>
          </cell>
          <cell r="DR93" t="str">
            <v>0</v>
          </cell>
          <cell r="DS93" t="str">
            <v>0</v>
          </cell>
          <cell r="DT93" t="str">
            <v>0</v>
          </cell>
          <cell r="DU93" t="str">
            <v>0</v>
          </cell>
          <cell r="DV93" t="str">
            <v>0</v>
          </cell>
          <cell r="DX93" t="str">
            <v>0</v>
          </cell>
          <cell r="DY93" t="str">
            <v>0</v>
          </cell>
          <cell r="DZ93" t="str">
            <v>0</v>
          </cell>
          <cell r="EA93" t="str">
            <v>0</v>
          </cell>
          <cell r="EB93" t="str">
            <v>0</v>
          </cell>
          <cell r="EC93" t="str">
            <v>0</v>
          </cell>
          <cell r="ED93" t="str">
            <v>0</v>
          </cell>
          <cell r="EE93" t="str">
            <v>0</v>
          </cell>
          <cell r="EF93" t="str">
            <v>0</v>
          </cell>
          <cell r="EG93" t="str">
            <v>0</v>
          </cell>
          <cell r="EH93" t="str">
            <v>0</v>
          </cell>
          <cell r="EI93" t="str">
            <v>0</v>
          </cell>
          <cell r="EJ93" t="str">
            <v>0</v>
          </cell>
          <cell r="EL93" t="str">
            <v>0</v>
          </cell>
          <cell r="EM93" t="str">
            <v>0</v>
          </cell>
          <cell r="EN93" t="str">
            <v>0</v>
          </cell>
          <cell r="EO93" t="str">
            <v>0</v>
          </cell>
          <cell r="EP93" t="str">
            <v>0</v>
          </cell>
          <cell r="EQ93" t="str">
            <v>0</v>
          </cell>
          <cell r="ER93" t="str">
            <v>0</v>
          </cell>
          <cell r="ES93" t="str">
            <v>0</v>
          </cell>
          <cell r="ET93" t="str">
            <v>0</v>
          </cell>
          <cell r="EU93" t="str">
            <v>0</v>
          </cell>
          <cell r="EV93" t="str">
            <v>0</v>
          </cell>
          <cell r="EW93" t="str">
            <v>0</v>
          </cell>
          <cell r="EX93" t="str">
            <v>0</v>
          </cell>
          <cell r="EZ93" t="str">
            <v>0</v>
          </cell>
          <cell r="FA93" t="str">
            <v>0</v>
          </cell>
          <cell r="FB93" t="str">
            <v>0</v>
          </cell>
          <cell r="FC93" t="str">
            <v>0</v>
          </cell>
          <cell r="FD93" t="str">
            <v>0</v>
          </cell>
          <cell r="FE93" t="str">
            <v>0</v>
          </cell>
          <cell r="FF93" t="str">
            <v>0</v>
          </cell>
          <cell r="FG93" t="str">
            <v>0</v>
          </cell>
          <cell r="FH93" t="str">
            <v>0</v>
          </cell>
          <cell r="FI93" t="str">
            <v>0</v>
          </cell>
          <cell r="FJ93" t="str">
            <v>0</v>
          </cell>
          <cell r="FK93" t="str">
            <v>0</v>
          </cell>
          <cell r="FL93" t="str">
            <v>0</v>
          </cell>
          <cell r="FN93" t="str">
            <v>0</v>
          </cell>
          <cell r="FO93" t="str">
            <v>0</v>
          </cell>
          <cell r="FP93" t="str">
            <v>0</v>
          </cell>
          <cell r="FQ93" t="str">
            <v>0</v>
          </cell>
          <cell r="FR93" t="str">
            <v>0</v>
          </cell>
          <cell r="FS93" t="str">
            <v>0</v>
          </cell>
          <cell r="FT93" t="str">
            <v>0</v>
          </cell>
          <cell r="FU93" t="str">
            <v>0</v>
          </cell>
          <cell r="FV93" t="str">
            <v>0</v>
          </cell>
          <cell r="FW93" t="str">
            <v>0</v>
          </cell>
          <cell r="FX93" t="str">
            <v>0</v>
          </cell>
          <cell r="FY93" t="str">
            <v>0</v>
          </cell>
          <cell r="FZ93" t="str">
            <v>0</v>
          </cell>
          <cell r="GB93" t="str">
            <v>0</v>
          </cell>
          <cell r="GC93" t="str">
            <v>0</v>
          </cell>
          <cell r="GD93" t="str">
            <v>0</v>
          </cell>
          <cell r="GE93" t="str">
            <v>0</v>
          </cell>
          <cell r="GF93" t="str">
            <v>0</v>
          </cell>
          <cell r="GG93" t="str">
            <v>0</v>
          </cell>
          <cell r="GH93" t="str">
            <v>0</v>
          </cell>
          <cell r="GI93" t="str">
            <v>0</v>
          </cell>
          <cell r="GJ93" t="str">
            <v>0</v>
          </cell>
          <cell r="GK93" t="str">
            <v>0</v>
          </cell>
          <cell r="GL93" t="str">
            <v>0</v>
          </cell>
          <cell r="GM93" t="str">
            <v>0</v>
          </cell>
          <cell r="GN93" t="str">
            <v>0</v>
          </cell>
        </row>
        <row r="94">
          <cell r="A94" t="str">
            <v>Taxes other than income taxes, utility  - Billed to KY Div 4081-40005</v>
          </cell>
          <cell r="B94" t="str">
            <v>0</v>
          </cell>
          <cell r="C94" t="str">
            <v>0</v>
          </cell>
          <cell r="D94" t="str">
            <v>0</v>
          </cell>
          <cell r="E94" t="str">
            <v>0</v>
          </cell>
          <cell r="F94" t="str">
            <v>0</v>
          </cell>
          <cell r="G94" t="str">
            <v>0</v>
          </cell>
          <cell r="H94" t="str">
            <v>0</v>
          </cell>
          <cell r="I94" t="str">
            <v>0</v>
          </cell>
          <cell r="J94" t="str">
            <v>0</v>
          </cell>
          <cell r="K94" t="str">
            <v>0</v>
          </cell>
          <cell r="L94" t="str">
            <v>0</v>
          </cell>
          <cell r="M94" t="str">
            <v>0</v>
          </cell>
          <cell r="N94" t="str">
            <v>0</v>
          </cell>
          <cell r="P94" t="str">
            <v>0</v>
          </cell>
          <cell r="Q94" t="str">
            <v>0</v>
          </cell>
          <cell r="R94" t="str">
            <v>0</v>
          </cell>
          <cell r="S94" t="str">
            <v>0</v>
          </cell>
          <cell r="T94" t="str">
            <v>0</v>
          </cell>
          <cell r="U94" t="str">
            <v>0</v>
          </cell>
          <cell r="V94" t="str">
            <v>0</v>
          </cell>
          <cell r="W94" t="str">
            <v>0</v>
          </cell>
          <cell r="X94" t="str">
            <v>0</v>
          </cell>
          <cell r="Y94" t="str">
            <v>0</v>
          </cell>
          <cell r="Z94" t="str">
            <v>0</v>
          </cell>
          <cell r="AA94" t="str">
            <v>0</v>
          </cell>
          <cell r="AB94" t="str">
            <v>0</v>
          </cell>
          <cell r="AD94" t="str">
            <v>0</v>
          </cell>
          <cell r="AE94" t="str">
            <v>0</v>
          </cell>
          <cell r="AF94" t="str">
            <v>0</v>
          </cell>
          <cell r="AG94" t="str">
            <v>0</v>
          </cell>
          <cell r="AH94" t="str">
            <v>0</v>
          </cell>
          <cell r="AI94" t="str">
            <v>0</v>
          </cell>
          <cell r="AJ94" t="str">
            <v>0</v>
          </cell>
          <cell r="AK94" t="str">
            <v>0</v>
          </cell>
          <cell r="AL94" t="str">
            <v>0</v>
          </cell>
          <cell r="AM94" t="str">
            <v>0</v>
          </cell>
          <cell r="AN94" t="str">
            <v>0</v>
          </cell>
          <cell r="AO94" t="str">
            <v>0</v>
          </cell>
          <cell r="AP94" t="str">
            <v>0</v>
          </cell>
          <cell r="AR94" t="str">
            <v>0</v>
          </cell>
          <cell r="AS94" t="str">
            <v>0</v>
          </cell>
          <cell r="AT94" t="str">
            <v>0</v>
          </cell>
          <cell r="AU94" t="str">
            <v>0</v>
          </cell>
          <cell r="AV94" t="str">
            <v>0</v>
          </cell>
          <cell r="AW94" t="str">
            <v>0</v>
          </cell>
          <cell r="AX94" t="str">
            <v>0</v>
          </cell>
          <cell r="AY94" t="str">
            <v>0</v>
          </cell>
          <cell r="AZ94" t="str">
            <v>0</v>
          </cell>
          <cell r="BA94" t="str">
            <v>0</v>
          </cell>
          <cell r="BB94" t="str">
            <v>0</v>
          </cell>
          <cell r="BC94" t="str">
            <v>0</v>
          </cell>
          <cell r="BD94" t="str">
            <v>0</v>
          </cell>
          <cell r="BF94" t="str">
            <v>0</v>
          </cell>
          <cell r="BG94" t="str">
            <v>0</v>
          </cell>
          <cell r="BH94" t="str">
            <v>0</v>
          </cell>
          <cell r="BI94" t="str">
            <v>0</v>
          </cell>
          <cell r="BJ94" t="str">
            <v>0</v>
          </cell>
          <cell r="BK94" t="str">
            <v>0</v>
          </cell>
          <cell r="BL94" t="str">
            <v>0</v>
          </cell>
          <cell r="BM94" t="str">
            <v>0</v>
          </cell>
          <cell r="BN94" t="str">
            <v>0</v>
          </cell>
          <cell r="BO94" t="str">
            <v>0</v>
          </cell>
          <cell r="BP94" t="str">
            <v>0</v>
          </cell>
          <cell r="BQ94" t="str">
            <v>0</v>
          </cell>
          <cell r="BR94" t="str">
            <v>0</v>
          </cell>
          <cell r="BT94" t="str">
            <v>0</v>
          </cell>
          <cell r="BU94" t="str">
            <v>0</v>
          </cell>
          <cell r="BV94" t="str">
            <v>0</v>
          </cell>
          <cell r="BW94" t="str">
            <v>0</v>
          </cell>
          <cell r="BX94" t="str">
            <v>0</v>
          </cell>
          <cell r="BY94" t="str">
            <v>0</v>
          </cell>
          <cell r="BZ94" t="str">
            <v>0</v>
          </cell>
          <cell r="CA94" t="str">
            <v>0</v>
          </cell>
          <cell r="CB94" t="str">
            <v>0</v>
          </cell>
          <cell r="CC94" t="str">
            <v>0</v>
          </cell>
          <cell r="CD94" t="str">
            <v>0</v>
          </cell>
          <cell r="CE94" t="str">
            <v>0</v>
          </cell>
          <cell r="CF94" t="str">
            <v>0</v>
          </cell>
          <cell r="CH94" t="str">
            <v>0</v>
          </cell>
          <cell r="CI94" t="str">
            <v>0</v>
          </cell>
          <cell r="CJ94" t="str">
            <v>0</v>
          </cell>
          <cell r="CK94" t="str">
            <v>0</v>
          </cell>
          <cell r="CL94" t="str">
            <v>0</v>
          </cell>
          <cell r="CM94" t="str">
            <v>0</v>
          </cell>
          <cell r="CN94" t="str">
            <v>0</v>
          </cell>
          <cell r="CO94" t="str">
            <v>0</v>
          </cell>
          <cell r="CP94" t="str">
            <v>0</v>
          </cell>
          <cell r="CQ94" t="str">
            <v>0</v>
          </cell>
          <cell r="CR94" t="str">
            <v>0</v>
          </cell>
          <cell r="CS94" t="str">
            <v>0</v>
          </cell>
          <cell r="CT94" t="str">
            <v>0</v>
          </cell>
          <cell r="CV94" t="str">
            <v>0</v>
          </cell>
          <cell r="CW94" t="str">
            <v>0</v>
          </cell>
          <cell r="CX94" t="str">
            <v>0</v>
          </cell>
          <cell r="CY94" t="str">
            <v>0</v>
          </cell>
          <cell r="CZ94" t="str">
            <v>0</v>
          </cell>
          <cell r="DA94" t="str">
            <v>0</v>
          </cell>
          <cell r="DB94" t="str">
            <v>0</v>
          </cell>
          <cell r="DC94" t="str">
            <v>0</v>
          </cell>
          <cell r="DD94" t="str">
            <v>0</v>
          </cell>
          <cell r="DE94" t="str">
            <v>0</v>
          </cell>
          <cell r="DF94" t="str">
            <v>0</v>
          </cell>
          <cell r="DG94" t="str">
            <v>0</v>
          </cell>
          <cell r="DH94" t="str">
            <v>0</v>
          </cell>
          <cell r="DJ94" t="str">
            <v>0</v>
          </cell>
          <cell r="DK94" t="str">
            <v>0</v>
          </cell>
          <cell r="DL94" t="str">
            <v>0</v>
          </cell>
          <cell r="DM94" t="str">
            <v>0</v>
          </cell>
          <cell r="DN94" t="str">
            <v>0</v>
          </cell>
          <cell r="DO94" t="str">
            <v>0</v>
          </cell>
          <cell r="DP94" t="str">
            <v>0</v>
          </cell>
          <cell r="DQ94" t="str">
            <v>0</v>
          </cell>
          <cell r="DR94" t="str">
            <v>0</v>
          </cell>
          <cell r="DS94" t="str">
            <v>0</v>
          </cell>
          <cell r="DT94" t="str">
            <v>0</v>
          </cell>
          <cell r="DU94" t="str">
            <v>0</v>
          </cell>
          <cell r="DV94" t="str">
            <v>0</v>
          </cell>
          <cell r="DX94" t="str">
            <v>0</v>
          </cell>
          <cell r="DY94" t="str">
            <v>0</v>
          </cell>
          <cell r="DZ94" t="str">
            <v>0</v>
          </cell>
          <cell r="EA94" t="str">
            <v>0</v>
          </cell>
          <cell r="EB94" t="str">
            <v>0</v>
          </cell>
          <cell r="EC94" t="str">
            <v>0</v>
          </cell>
          <cell r="ED94" t="str">
            <v>0</v>
          </cell>
          <cell r="EE94" t="str">
            <v>0</v>
          </cell>
          <cell r="EF94" t="str">
            <v>0</v>
          </cell>
          <cell r="EG94" t="str">
            <v>0</v>
          </cell>
          <cell r="EH94" t="str">
            <v>0</v>
          </cell>
          <cell r="EI94" t="str">
            <v>0</v>
          </cell>
          <cell r="EJ94" t="str">
            <v>0</v>
          </cell>
          <cell r="EL94" t="str">
            <v>0</v>
          </cell>
          <cell r="EM94" t="str">
            <v>0</v>
          </cell>
          <cell r="EN94" t="str">
            <v>0</v>
          </cell>
          <cell r="EO94" t="str">
            <v>0</v>
          </cell>
          <cell r="EP94" t="str">
            <v>0</v>
          </cell>
          <cell r="EQ94" t="str">
            <v>0</v>
          </cell>
          <cell r="ER94" t="str">
            <v>0</v>
          </cell>
          <cell r="ES94" t="str">
            <v>0</v>
          </cell>
          <cell r="ET94" t="str">
            <v>0</v>
          </cell>
          <cell r="EU94" t="str">
            <v>0</v>
          </cell>
          <cell r="EV94" t="str">
            <v>0</v>
          </cell>
          <cell r="EW94" t="str">
            <v>0</v>
          </cell>
          <cell r="EX94" t="str">
            <v>0</v>
          </cell>
          <cell r="EZ94" t="str">
            <v>0</v>
          </cell>
          <cell r="FA94" t="str">
            <v>0</v>
          </cell>
          <cell r="FB94" t="str">
            <v>0</v>
          </cell>
          <cell r="FC94" t="str">
            <v>0</v>
          </cell>
          <cell r="FD94" t="str">
            <v>0</v>
          </cell>
          <cell r="FE94" t="str">
            <v>0</v>
          </cell>
          <cell r="FF94" t="str">
            <v>0</v>
          </cell>
          <cell r="FG94" t="str">
            <v>0</v>
          </cell>
          <cell r="FH94" t="str">
            <v>0</v>
          </cell>
          <cell r="FI94" t="str">
            <v>0</v>
          </cell>
          <cell r="FJ94" t="str">
            <v>0</v>
          </cell>
          <cell r="FK94" t="str">
            <v>0</v>
          </cell>
          <cell r="FL94" t="str">
            <v>0</v>
          </cell>
          <cell r="FN94" t="str">
            <v>0</v>
          </cell>
          <cell r="FO94" t="str">
            <v>0</v>
          </cell>
          <cell r="FP94" t="str">
            <v>0</v>
          </cell>
          <cell r="FQ94" t="str">
            <v>0</v>
          </cell>
          <cell r="FR94" t="str">
            <v>0</v>
          </cell>
          <cell r="FS94" t="str">
            <v>0</v>
          </cell>
          <cell r="FT94" t="str">
            <v>0</v>
          </cell>
          <cell r="FU94" t="str">
            <v>0</v>
          </cell>
          <cell r="FV94" t="str">
            <v>0</v>
          </cell>
          <cell r="FW94" t="str">
            <v>0</v>
          </cell>
          <cell r="FX94" t="str">
            <v>0</v>
          </cell>
          <cell r="FY94" t="str">
            <v>0</v>
          </cell>
          <cell r="FZ94" t="str">
            <v>0</v>
          </cell>
          <cell r="GB94" t="str">
            <v>0</v>
          </cell>
          <cell r="GC94" t="str">
            <v>0</v>
          </cell>
          <cell r="GD94" t="str">
            <v>0</v>
          </cell>
          <cell r="GE94" t="str">
            <v>0</v>
          </cell>
          <cell r="GF94" t="str">
            <v>0</v>
          </cell>
          <cell r="GG94" t="str">
            <v>0</v>
          </cell>
          <cell r="GH94" t="str">
            <v>0</v>
          </cell>
          <cell r="GI94" t="str">
            <v>0</v>
          </cell>
          <cell r="GJ94" t="str">
            <v>0</v>
          </cell>
          <cell r="GK94" t="str">
            <v>0</v>
          </cell>
          <cell r="GL94" t="str">
            <v>0</v>
          </cell>
          <cell r="GM94" t="str">
            <v>0</v>
          </cell>
          <cell r="GN94" t="str">
            <v>0</v>
          </cell>
        </row>
        <row r="95">
          <cell r="A95" t="str">
            <v>Taxes other than income taxes, utility  - Billed to Nonutilit 4081-40007</v>
          </cell>
          <cell r="B95" t="str">
            <v>0</v>
          </cell>
          <cell r="C95" t="str">
            <v>0</v>
          </cell>
          <cell r="D95" t="str">
            <v>0</v>
          </cell>
          <cell r="E95" t="str">
            <v>0</v>
          </cell>
          <cell r="F95" t="str">
            <v>0</v>
          </cell>
          <cell r="G95" t="str">
            <v>0</v>
          </cell>
          <cell r="H95" t="str">
            <v>0</v>
          </cell>
          <cell r="I95" t="str">
            <v>0</v>
          </cell>
          <cell r="J95" t="str">
            <v>0</v>
          </cell>
          <cell r="K95" t="str">
            <v>0</v>
          </cell>
          <cell r="L95" t="str">
            <v>0</v>
          </cell>
          <cell r="M95" t="str">
            <v>0</v>
          </cell>
          <cell r="N95" t="str">
            <v>0</v>
          </cell>
          <cell r="P95" t="str">
            <v>0</v>
          </cell>
          <cell r="Q95" t="str">
            <v>0</v>
          </cell>
          <cell r="R95" t="str">
            <v>0</v>
          </cell>
          <cell r="S95" t="str">
            <v>0</v>
          </cell>
          <cell r="T95" t="str">
            <v>0</v>
          </cell>
          <cell r="U95" t="str">
            <v>0</v>
          </cell>
          <cell r="V95" t="str">
            <v>0</v>
          </cell>
          <cell r="W95" t="str">
            <v>0</v>
          </cell>
          <cell r="X95" t="str">
            <v>0</v>
          </cell>
          <cell r="Y95" t="str">
            <v>0</v>
          </cell>
          <cell r="Z95" t="str">
            <v>0</v>
          </cell>
          <cell r="AA95" t="str">
            <v>0</v>
          </cell>
          <cell r="AB95" t="str">
            <v>0</v>
          </cell>
          <cell r="AD95" t="str">
            <v>0</v>
          </cell>
          <cell r="AE95" t="str">
            <v>0</v>
          </cell>
          <cell r="AF95" t="str">
            <v>0</v>
          </cell>
          <cell r="AG95" t="str">
            <v>0</v>
          </cell>
          <cell r="AH95" t="str">
            <v>0</v>
          </cell>
          <cell r="AI95" t="str">
            <v>0</v>
          </cell>
          <cell r="AJ95" t="str">
            <v>0</v>
          </cell>
          <cell r="AK95" t="str">
            <v>0</v>
          </cell>
          <cell r="AL95" t="str">
            <v>0</v>
          </cell>
          <cell r="AM95" t="str">
            <v>0</v>
          </cell>
          <cell r="AN95" t="str">
            <v>0</v>
          </cell>
          <cell r="AO95" t="str">
            <v>0</v>
          </cell>
          <cell r="AP95" t="str">
            <v>0</v>
          </cell>
          <cell r="AR95" t="str">
            <v>0</v>
          </cell>
          <cell r="AS95" t="str">
            <v>0</v>
          </cell>
          <cell r="AT95" t="str">
            <v>0</v>
          </cell>
          <cell r="AU95" t="str">
            <v>0</v>
          </cell>
          <cell r="AV95" t="str">
            <v>0</v>
          </cell>
          <cell r="AW95" t="str">
            <v>0</v>
          </cell>
          <cell r="AX95" t="str">
            <v>0</v>
          </cell>
          <cell r="AY95" t="str">
            <v>0</v>
          </cell>
          <cell r="AZ95" t="str">
            <v>0</v>
          </cell>
          <cell r="BA95" t="str">
            <v>0</v>
          </cell>
          <cell r="BB95" t="str">
            <v>0</v>
          </cell>
          <cell r="BC95" t="str">
            <v>0</v>
          </cell>
          <cell r="BD95" t="str">
            <v>0</v>
          </cell>
          <cell r="BF95" t="str">
            <v>0</v>
          </cell>
          <cell r="BG95" t="str">
            <v>0</v>
          </cell>
          <cell r="BH95" t="str">
            <v>0</v>
          </cell>
          <cell r="BI95" t="str">
            <v>0</v>
          </cell>
          <cell r="BJ95" t="str">
            <v>0</v>
          </cell>
          <cell r="BK95" t="str">
            <v>0</v>
          </cell>
          <cell r="BL95" t="str">
            <v>0</v>
          </cell>
          <cell r="BM95" t="str">
            <v>0</v>
          </cell>
          <cell r="BN95" t="str">
            <v>0</v>
          </cell>
          <cell r="BO95" t="str">
            <v>0</v>
          </cell>
          <cell r="BP95" t="str">
            <v>0</v>
          </cell>
          <cell r="BQ95" t="str">
            <v>0</v>
          </cell>
          <cell r="BR95" t="str">
            <v>0</v>
          </cell>
          <cell r="BT95" t="str">
            <v>0</v>
          </cell>
          <cell r="BU95" t="str">
            <v>0</v>
          </cell>
          <cell r="BV95" t="str">
            <v>0</v>
          </cell>
          <cell r="BW95" t="str">
            <v>0</v>
          </cell>
          <cell r="BX95" t="str">
            <v>0</v>
          </cell>
          <cell r="BY95" t="str">
            <v>0</v>
          </cell>
          <cell r="BZ95" t="str">
            <v>0</v>
          </cell>
          <cell r="CA95" t="str">
            <v>0</v>
          </cell>
          <cell r="CB95" t="str">
            <v>0</v>
          </cell>
          <cell r="CC95" t="str">
            <v>0</v>
          </cell>
          <cell r="CD95" t="str">
            <v>0</v>
          </cell>
          <cell r="CE95" t="str">
            <v>0</v>
          </cell>
          <cell r="CF95" t="str">
            <v>0</v>
          </cell>
          <cell r="CH95" t="str">
            <v>0</v>
          </cell>
          <cell r="CI95" t="str">
            <v>0</v>
          </cell>
          <cell r="CJ95" t="str">
            <v>0</v>
          </cell>
          <cell r="CK95" t="str">
            <v>0</v>
          </cell>
          <cell r="CL95" t="str">
            <v>0</v>
          </cell>
          <cell r="CM95" t="str">
            <v>0</v>
          </cell>
          <cell r="CN95" t="str">
            <v>0</v>
          </cell>
          <cell r="CO95" t="str">
            <v>0</v>
          </cell>
          <cell r="CP95" t="str">
            <v>0</v>
          </cell>
          <cell r="CQ95" t="str">
            <v>0</v>
          </cell>
          <cell r="CR95" t="str">
            <v>0</v>
          </cell>
          <cell r="CS95" t="str">
            <v>0</v>
          </cell>
          <cell r="CT95" t="str">
            <v>0</v>
          </cell>
          <cell r="CV95" t="str">
            <v>0</v>
          </cell>
          <cell r="CW95" t="str">
            <v>0</v>
          </cell>
          <cell r="CX95" t="str">
            <v>0</v>
          </cell>
          <cell r="CY95" t="str">
            <v>0</v>
          </cell>
          <cell r="CZ95" t="str">
            <v>0</v>
          </cell>
          <cell r="DA95" t="str">
            <v>0</v>
          </cell>
          <cell r="DB95" t="str">
            <v>0</v>
          </cell>
          <cell r="DC95" t="str">
            <v>0</v>
          </cell>
          <cell r="DD95" t="str">
            <v>0</v>
          </cell>
          <cell r="DE95" t="str">
            <v>0</v>
          </cell>
          <cell r="DF95" t="str">
            <v>0</v>
          </cell>
          <cell r="DG95" t="str">
            <v>0</v>
          </cell>
          <cell r="DH95" t="str">
            <v>0</v>
          </cell>
          <cell r="DJ95" t="str">
            <v>0</v>
          </cell>
          <cell r="DK95" t="str">
            <v>0</v>
          </cell>
          <cell r="DL95" t="str">
            <v>0</v>
          </cell>
          <cell r="DM95" t="str">
            <v>0</v>
          </cell>
          <cell r="DN95" t="str">
            <v>0</v>
          </cell>
          <cell r="DO95" t="str">
            <v>0</v>
          </cell>
          <cell r="DP95" t="str">
            <v>0</v>
          </cell>
          <cell r="DQ95" t="str">
            <v>0</v>
          </cell>
          <cell r="DR95" t="str">
            <v>0</v>
          </cell>
          <cell r="DS95" t="str">
            <v>0</v>
          </cell>
          <cell r="DT95" t="str">
            <v>0</v>
          </cell>
          <cell r="DU95" t="str">
            <v>0</v>
          </cell>
          <cell r="DV95" t="str">
            <v>0</v>
          </cell>
          <cell r="DX95" t="str">
            <v>0</v>
          </cell>
          <cell r="DY95" t="str">
            <v>0</v>
          </cell>
          <cell r="DZ95" t="str">
            <v>0</v>
          </cell>
          <cell r="EA95" t="str">
            <v>0</v>
          </cell>
          <cell r="EB95" t="str">
            <v>0</v>
          </cell>
          <cell r="EC95" t="str">
            <v>0</v>
          </cell>
          <cell r="ED95" t="str">
            <v>0</v>
          </cell>
          <cell r="EE95" t="str">
            <v>0</v>
          </cell>
          <cell r="EF95" t="str">
            <v>0</v>
          </cell>
          <cell r="EG95" t="str">
            <v>0</v>
          </cell>
          <cell r="EH95" t="str">
            <v>0</v>
          </cell>
          <cell r="EI95" t="str">
            <v>0</v>
          </cell>
          <cell r="EJ95" t="str">
            <v>0</v>
          </cell>
          <cell r="EL95" t="str">
            <v>0</v>
          </cell>
          <cell r="EM95" t="str">
            <v>0</v>
          </cell>
          <cell r="EN95" t="str">
            <v>0</v>
          </cell>
          <cell r="EO95" t="str">
            <v>0</v>
          </cell>
          <cell r="EP95" t="str">
            <v>0</v>
          </cell>
          <cell r="EQ95" t="str">
            <v>0</v>
          </cell>
          <cell r="ER95" t="str">
            <v>0</v>
          </cell>
          <cell r="ES95" t="str">
            <v>0</v>
          </cell>
          <cell r="ET95" t="str">
            <v>0</v>
          </cell>
          <cell r="EU95" t="str">
            <v>0</v>
          </cell>
          <cell r="EV95" t="str">
            <v>0</v>
          </cell>
          <cell r="EW95" t="str">
            <v>0</v>
          </cell>
          <cell r="EX95" t="str">
            <v>0</v>
          </cell>
          <cell r="EZ95" t="str">
            <v>0</v>
          </cell>
          <cell r="FA95" t="str">
            <v>0</v>
          </cell>
          <cell r="FB95" t="str">
            <v>0</v>
          </cell>
          <cell r="FC95" t="str">
            <v>0</v>
          </cell>
          <cell r="FD95" t="str">
            <v>0</v>
          </cell>
          <cell r="FE95" t="str">
            <v>0</v>
          </cell>
          <cell r="FF95" t="str">
            <v>0</v>
          </cell>
          <cell r="FG95" t="str">
            <v>0</v>
          </cell>
          <cell r="FH95" t="str">
            <v>0</v>
          </cell>
          <cell r="FI95" t="str">
            <v>0</v>
          </cell>
          <cell r="FJ95" t="str">
            <v>0</v>
          </cell>
          <cell r="FK95" t="str">
            <v>0</v>
          </cell>
          <cell r="FL95" t="str">
            <v>0</v>
          </cell>
          <cell r="FN95" t="str">
            <v>0</v>
          </cell>
          <cell r="FO95" t="str">
            <v>0</v>
          </cell>
          <cell r="FP95" t="str">
            <v>0</v>
          </cell>
          <cell r="FQ95" t="str">
            <v>0</v>
          </cell>
          <cell r="FR95" t="str">
            <v>0</v>
          </cell>
          <cell r="FS95" t="str">
            <v>0</v>
          </cell>
          <cell r="FT95" t="str">
            <v>0</v>
          </cell>
          <cell r="FU95" t="str">
            <v>0</v>
          </cell>
          <cell r="FV95" t="str">
            <v>0</v>
          </cell>
          <cell r="FW95" t="str">
            <v>0</v>
          </cell>
          <cell r="FX95" t="str">
            <v>0</v>
          </cell>
          <cell r="FY95" t="str">
            <v>0</v>
          </cell>
          <cell r="FZ95" t="str">
            <v>0</v>
          </cell>
          <cell r="GB95" t="str">
            <v>0</v>
          </cell>
          <cell r="GC95" t="str">
            <v>0</v>
          </cell>
          <cell r="GD95" t="str">
            <v>0</v>
          </cell>
          <cell r="GE95" t="str">
            <v>0</v>
          </cell>
          <cell r="GF95" t="str">
            <v>0</v>
          </cell>
          <cell r="GG95" t="str">
            <v>0</v>
          </cell>
          <cell r="GH95" t="str">
            <v>0</v>
          </cell>
          <cell r="GI95" t="str">
            <v>0</v>
          </cell>
          <cell r="GJ95" t="str">
            <v>0</v>
          </cell>
          <cell r="GK95" t="str">
            <v>0</v>
          </cell>
          <cell r="GL95" t="str">
            <v>0</v>
          </cell>
          <cell r="GM95" t="str">
            <v>0</v>
          </cell>
          <cell r="GN95" t="str">
            <v>0</v>
          </cell>
        </row>
        <row r="96">
          <cell r="A96" t="str">
            <v>Taxes other than income taxes, utility  - Billed to Mid-Tex D 4081-40008</v>
          </cell>
          <cell r="B96" t="str">
            <v>0</v>
          </cell>
          <cell r="C96" t="str">
            <v>0</v>
          </cell>
          <cell r="D96" t="str">
            <v>0</v>
          </cell>
          <cell r="E96" t="str">
            <v>0</v>
          </cell>
          <cell r="F96" t="str">
            <v>0</v>
          </cell>
          <cell r="G96" t="str">
            <v>0</v>
          </cell>
          <cell r="H96" t="str">
            <v>0</v>
          </cell>
          <cell r="I96" t="str">
            <v>0</v>
          </cell>
          <cell r="J96" t="str">
            <v>0</v>
          </cell>
          <cell r="K96" t="str">
            <v>0</v>
          </cell>
          <cell r="L96" t="str">
            <v>0</v>
          </cell>
          <cell r="M96" t="str">
            <v>0</v>
          </cell>
          <cell r="N96" t="str">
            <v>0</v>
          </cell>
          <cell r="P96" t="str">
            <v>0</v>
          </cell>
          <cell r="Q96" t="str">
            <v>0</v>
          </cell>
          <cell r="R96" t="str">
            <v>0</v>
          </cell>
          <cell r="S96" t="str">
            <v>0</v>
          </cell>
          <cell r="T96" t="str">
            <v>0</v>
          </cell>
          <cell r="U96" t="str">
            <v>0</v>
          </cell>
          <cell r="V96" t="str">
            <v>0</v>
          </cell>
          <cell r="W96" t="str">
            <v>0</v>
          </cell>
          <cell r="X96" t="str">
            <v>0</v>
          </cell>
          <cell r="Y96" t="str">
            <v>0</v>
          </cell>
          <cell r="Z96" t="str">
            <v>0</v>
          </cell>
          <cell r="AA96" t="str">
            <v>0</v>
          </cell>
          <cell r="AB96" t="str">
            <v>0</v>
          </cell>
          <cell r="AD96" t="str">
            <v>0</v>
          </cell>
          <cell r="AE96" t="str">
            <v>0</v>
          </cell>
          <cell r="AF96" t="str">
            <v>0</v>
          </cell>
          <cell r="AG96" t="str">
            <v>0</v>
          </cell>
          <cell r="AH96" t="str">
            <v>0</v>
          </cell>
          <cell r="AI96" t="str">
            <v>0</v>
          </cell>
          <cell r="AJ96" t="str">
            <v>0</v>
          </cell>
          <cell r="AK96" t="str">
            <v>0</v>
          </cell>
          <cell r="AL96" t="str">
            <v>0</v>
          </cell>
          <cell r="AM96" t="str">
            <v>0</v>
          </cell>
          <cell r="AN96" t="str">
            <v>0</v>
          </cell>
          <cell r="AO96" t="str">
            <v>0</v>
          </cell>
          <cell r="AP96" t="str">
            <v>0</v>
          </cell>
          <cell r="AR96" t="str">
            <v>0</v>
          </cell>
          <cell r="AS96" t="str">
            <v>0</v>
          </cell>
          <cell r="AT96" t="str">
            <v>0</v>
          </cell>
          <cell r="AU96" t="str">
            <v>0</v>
          </cell>
          <cell r="AV96" t="str">
            <v>0</v>
          </cell>
          <cell r="AW96" t="str">
            <v>0</v>
          </cell>
          <cell r="AX96" t="str">
            <v>0</v>
          </cell>
          <cell r="AY96" t="str">
            <v>0</v>
          </cell>
          <cell r="AZ96" t="str">
            <v>0</v>
          </cell>
          <cell r="BA96" t="str">
            <v>0</v>
          </cell>
          <cell r="BB96" t="str">
            <v>0</v>
          </cell>
          <cell r="BC96" t="str">
            <v>0</v>
          </cell>
          <cell r="BD96" t="str">
            <v>0</v>
          </cell>
          <cell r="BF96" t="str">
            <v>0</v>
          </cell>
          <cell r="BG96" t="str">
            <v>0</v>
          </cell>
          <cell r="BH96" t="str">
            <v>0</v>
          </cell>
          <cell r="BI96" t="str">
            <v>0</v>
          </cell>
          <cell r="BJ96" t="str">
            <v>0</v>
          </cell>
          <cell r="BK96" t="str">
            <v>0</v>
          </cell>
          <cell r="BL96" t="str">
            <v>0</v>
          </cell>
          <cell r="BM96" t="str">
            <v>0</v>
          </cell>
          <cell r="BN96" t="str">
            <v>0</v>
          </cell>
          <cell r="BO96" t="str">
            <v>0</v>
          </cell>
          <cell r="BP96" t="str">
            <v>0</v>
          </cell>
          <cell r="BQ96" t="str">
            <v>0</v>
          </cell>
          <cell r="BR96" t="str">
            <v>0</v>
          </cell>
          <cell r="BT96" t="str">
            <v>0</v>
          </cell>
          <cell r="BU96" t="str">
            <v>0</v>
          </cell>
          <cell r="BV96" t="str">
            <v>0</v>
          </cell>
          <cell r="BW96" t="str">
            <v>0</v>
          </cell>
          <cell r="BX96" t="str">
            <v>0</v>
          </cell>
          <cell r="BY96" t="str">
            <v>0</v>
          </cell>
          <cell r="BZ96" t="str">
            <v>0</v>
          </cell>
          <cell r="CA96" t="str">
            <v>0</v>
          </cell>
          <cell r="CB96" t="str">
            <v>0</v>
          </cell>
          <cell r="CC96" t="str">
            <v>0</v>
          </cell>
          <cell r="CD96" t="str">
            <v>0</v>
          </cell>
          <cell r="CE96" t="str">
            <v>0</v>
          </cell>
          <cell r="CF96" t="str">
            <v>0</v>
          </cell>
          <cell r="CH96" t="str">
            <v>0</v>
          </cell>
          <cell r="CI96" t="str">
            <v>0</v>
          </cell>
          <cell r="CJ96" t="str">
            <v>0</v>
          </cell>
          <cell r="CK96" t="str">
            <v>0</v>
          </cell>
          <cell r="CL96" t="str">
            <v>0</v>
          </cell>
          <cell r="CM96" t="str">
            <v>0</v>
          </cell>
          <cell r="CN96" t="str">
            <v>0</v>
          </cell>
          <cell r="CO96" t="str">
            <v>0</v>
          </cell>
          <cell r="CP96" t="str">
            <v>0</v>
          </cell>
          <cell r="CQ96" t="str">
            <v>0</v>
          </cell>
          <cell r="CR96" t="str">
            <v>0</v>
          </cell>
          <cell r="CS96" t="str">
            <v>0</v>
          </cell>
          <cell r="CT96" t="str">
            <v>0</v>
          </cell>
          <cell r="CV96" t="str">
            <v>0</v>
          </cell>
          <cell r="CW96" t="str">
            <v>0</v>
          </cell>
          <cell r="CX96" t="str">
            <v>0</v>
          </cell>
          <cell r="CY96" t="str">
            <v>0</v>
          </cell>
          <cell r="CZ96" t="str">
            <v>0</v>
          </cell>
          <cell r="DA96" t="str">
            <v>0</v>
          </cell>
          <cell r="DB96" t="str">
            <v>0</v>
          </cell>
          <cell r="DC96" t="str">
            <v>0</v>
          </cell>
          <cell r="DD96" t="str">
            <v>0</v>
          </cell>
          <cell r="DE96" t="str">
            <v>0</v>
          </cell>
          <cell r="DF96" t="str">
            <v>0</v>
          </cell>
          <cell r="DG96" t="str">
            <v>0</v>
          </cell>
          <cell r="DH96" t="str">
            <v>0</v>
          </cell>
          <cell r="DJ96" t="str">
            <v>0</v>
          </cell>
          <cell r="DK96" t="str">
            <v>0</v>
          </cell>
          <cell r="DL96" t="str">
            <v>0</v>
          </cell>
          <cell r="DM96" t="str">
            <v>0</v>
          </cell>
          <cell r="DN96" t="str">
            <v>0</v>
          </cell>
          <cell r="DO96" t="str">
            <v>0</v>
          </cell>
          <cell r="DP96" t="str">
            <v>0</v>
          </cell>
          <cell r="DQ96" t="str">
            <v>0</v>
          </cell>
          <cell r="DR96" t="str">
            <v>0</v>
          </cell>
          <cell r="DS96" t="str">
            <v>0</v>
          </cell>
          <cell r="DT96" t="str">
            <v>0</v>
          </cell>
          <cell r="DU96" t="str">
            <v>0</v>
          </cell>
          <cell r="DV96" t="str">
            <v>0</v>
          </cell>
          <cell r="DX96" t="str">
            <v>0</v>
          </cell>
          <cell r="DY96" t="str">
            <v>0</v>
          </cell>
          <cell r="DZ96" t="str">
            <v>0</v>
          </cell>
          <cell r="EA96" t="str">
            <v>0</v>
          </cell>
          <cell r="EB96" t="str">
            <v>0</v>
          </cell>
          <cell r="EC96" t="str">
            <v>0</v>
          </cell>
          <cell r="ED96" t="str">
            <v>0</v>
          </cell>
          <cell r="EE96" t="str">
            <v>0</v>
          </cell>
          <cell r="EF96" t="str">
            <v>0</v>
          </cell>
          <cell r="EG96" t="str">
            <v>0</v>
          </cell>
          <cell r="EH96" t="str">
            <v>0</v>
          </cell>
          <cell r="EI96" t="str">
            <v>0</v>
          </cell>
          <cell r="EJ96" t="str">
            <v>0</v>
          </cell>
          <cell r="EL96" t="str">
            <v>0</v>
          </cell>
          <cell r="EM96" t="str">
            <v>0</v>
          </cell>
          <cell r="EN96" t="str">
            <v>0</v>
          </cell>
          <cell r="EO96" t="str">
            <v>0</v>
          </cell>
          <cell r="EP96" t="str">
            <v>0</v>
          </cell>
          <cell r="EQ96" t="str">
            <v>0</v>
          </cell>
          <cell r="ER96" t="str">
            <v>0</v>
          </cell>
          <cell r="ES96" t="str">
            <v>0</v>
          </cell>
          <cell r="ET96" t="str">
            <v>0</v>
          </cell>
          <cell r="EU96" t="str">
            <v>0</v>
          </cell>
          <cell r="EV96" t="str">
            <v>0</v>
          </cell>
          <cell r="EW96" t="str">
            <v>0</v>
          </cell>
          <cell r="EX96" t="str">
            <v>0</v>
          </cell>
          <cell r="EZ96" t="str">
            <v>0</v>
          </cell>
          <cell r="FA96" t="str">
            <v>0</v>
          </cell>
          <cell r="FB96" t="str">
            <v>0</v>
          </cell>
          <cell r="FC96" t="str">
            <v>0</v>
          </cell>
          <cell r="FD96" t="str">
            <v>0</v>
          </cell>
          <cell r="FE96" t="str">
            <v>0</v>
          </cell>
          <cell r="FF96" t="str">
            <v>0</v>
          </cell>
          <cell r="FG96" t="str">
            <v>0</v>
          </cell>
          <cell r="FH96" t="str">
            <v>0</v>
          </cell>
          <cell r="FI96" t="str">
            <v>0</v>
          </cell>
          <cell r="FJ96" t="str">
            <v>0</v>
          </cell>
          <cell r="FK96" t="str">
            <v>0</v>
          </cell>
          <cell r="FL96" t="str">
            <v>0</v>
          </cell>
          <cell r="FN96" t="str">
            <v>0</v>
          </cell>
          <cell r="FO96" t="str">
            <v>0</v>
          </cell>
          <cell r="FP96" t="str">
            <v>0</v>
          </cell>
          <cell r="FQ96" t="str">
            <v>0</v>
          </cell>
          <cell r="FR96" t="str">
            <v>0</v>
          </cell>
          <cell r="FS96" t="str">
            <v>0</v>
          </cell>
          <cell r="FT96" t="str">
            <v>0</v>
          </cell>
          <cell r="FU96" t="str">
            <v>0</v>
          </cell>
          <cell r="FV96" t="str">
            <v>0</v>
          </cell>
          <cell r="FW96" t="str">
            <v>0</v>
          </cell>
          <cell r="FX96" t="str">
            <v>0</v>
          </cell>
          <cell r="FY96" t="str">
            <v>0</v>
          </cell>
          <cell r="FZ96" t="str">
            <v>0</v>
          </cell>
          <cell r="GB96" t="str">
            <v>0</v>
          </cell>
          <cell r="GC96" t="str">
            <v>0</v>
          </cell>
          <cell r="GD96" t="str">
            <v>0</v>
          </cell>
          <cell r="GE96" t="str">
            <v>0</v>
          </cell>
          <cell r="GF96" t="str">
            <v>0</v>
          </cell>
          <cell r="GG96" t="str">
            <v>0</v>
          </cell>
          <cell r="GH96" t="str">
            <v>0</v>
          </cell>
          <cell r="GI96" t="str">
            <v>0</v>
          </cell>
          <cell r="GJ96" t="str">
            <v>0</v>
          </cell>
          <cell r="GK96" t="str">
            <v>0</v>
          </cell>
          <cell r="GL96" t="str">
            <v>0</v>
          </cell>
          <cell r="GM96" t="str">
            <v>0</v>
          </cell>
          <cell r="GN96" t="str">
            <v>0</v>
          </cell>
        </row>
        <row r="97">
          <cell r="A97" t="str">
            <v>Taxes other than income taxes, utility  - Billed to MS Div 4081-40009</v>
          </cell>
          <cell r="B97" t="str">
            <v>0</v>
          </cell>
          <cell r="C97" t="str">
            <v>0</v>
          </cell>
          <cell r="D97" t="str">
            <v>0</v>
          </cell>
          <cell r="E97" t="str">
            <v>0</v>
          </cell>
          <cell r="F97" t="str">
            <v>0</v>
          </cell>
          <cell r="G97" t="str">
            <v>0</v>
          </cell>
          <cell r="H97" t="str">
            <v>0</v>
          </cell>
          <cell r="I97" t="str">
            <v>0</v>
          </cell>
          <cell r="J97" t="str">
            <v>0</v>
          </cell>
          <cell r="K97" t="str">
            <v>0</v>
          </cell>
          <cell r="L97" t="str">
            <v>0</v>
          </cell>
          <cell r="M97" t="str">
            <v>0</v>
          </cell>
          <cell r="N97" t="str">
            <v>0</v>
          </cell>
          <cell r="P97" t="str">
            <v>0</v>
          </cell>
          <cell r="Q97" t="str">
            <v>0</v>
          </cell>
          <cell r="R97" t="str">
            <v>0</v>
          </cell>
          <cell r="S97" t="str">
            <v>0</v>
          </cell>
          <cell r="T97" t="str">
            <v>0</v>
          </cell>
          <cell r="U97" t="str">
            <v>0</v>
          </cell>
          <cell r="V97" t="str">
            <v>0</v>
          </cell>
          <cell r="W97" t="str">
            <v>0</v>
          </cell>
          <cell r="X97" t="str">
            <v>0</v>
          </cell>
          <cell r="Y97" t="str">
            <v>0</v>
          </cell>
          <cell r="Z97" t="str">
            <v>0</v>
          </cell>
          <cell r="AA97" t="str">
            <v>0</v>
          </cell>
          <cell r="AB97" t="str">
            <v>0</v>
          </cell>
          <cell r="AD97" t="str">
            <v>0</v>
          </cell>
          <cell r="AE97" t="str">
            <v>0</v>
          </cell>
          <cell r="AF97" t="str">
            <v>0</v>
          </cell>
          <cell r="AG97" t="str">
            <v>0</v>
          </cell>
          <cell r="AH97" t="str">
            <v>0</v>
          </cell>
          <cell r="AI97" t="str">
            <v>0</v>
          </cell>
          <cell r="AJ97" t="str">
            <v>0</v>
          </cell>
          <cell r="AK97" t="str">
            <v>0</v>
          </cell>
          <cell r="AL97" t="str">
            <v>0</v>
          </cell>
          <cell r="AM97" t="str">
            <v>0</v>
          </cell>
          <cell r="AN97" t="str">
            <v>0</v>
          </cell>
          <cell r="AO97" t="str">
            <v>0</v>
          </cell>
          <cell r="AP97" t="str">
            <v>0</v>
          </cell>
          <cell r="AR97" t="str">
            <v>0</v>
          </cell>
          <cell r="AS97" t="str">
            <v>0</v>
          </cell>
          <cell r="AT97" t="str">
            <v>0</v>
          </cell>
          <cell r="AU97" t="str">
            <v>0</v>
          </cell>
          <cell r="AV97" t="str">
            <v>0</v>
          </cell>
          <cell r="AW97" t="str">
            <v>0</v>
          </cell>
          <cell r="AX97" t="str">
            <v>0</v>
          </cell>
          <cell r="AY97" t="str">
            <v>0</v>
          </cell>
          <cell r="AZ97" t="str">
            <v>0</v>
          </cell>
          <cell r="BA97" t="str">
            <v>0</v>
          </cell>
          <cell r="BB97" t="str">
            <v>0</v>
          </cell>
          <cell r="BC97" t="str">
            <v>0</v>
          </cell>
          <cell r="BD97" t="str">
            <v>0</v>
          </cell>
          <cell r="BF97" t="str">
            <v>0</v>
          </cell>
          <cell r="BG97" t="str">
            <v>0</v>
          </cell>
          <cell r="BH97" t="str">
            <v>0</v>
          </cell>
          <cell r="BI97" t="str">
            <v>0</v>
          </cell>
          <cell r="BJ97" t="str">
            <v>0</v>
          </cell>
          <cell r="BK97" t="str">
            <v>0</v>
          </cell>
          <cell r="BL97" t="str">
            <v>0</v>
          </cell>
          <cell r="BM97" t="str">
            <v>0</v>
          </cell>
          <cell r="BN97" t="str">
            <v>0</v>
          </cell>
          <cell r="BO97" t="str">
            <v>0</v>
          </cell>
          <cell r="BP97" t="str">
            <v>0</v>
          </cell>
          <cell r="BQ97" t="str">
            <v>0</v>
          </cell>
          <cell r="BR97" t="str">
            <v>0</v>
          </cell>
          <cell r="BT97" t="str">
            <v>0</v>
          </cell>
          <cell r="BU97" t="str">
            <v>0</v>
          </cell>
          <cell r="BV97" t="str">
            <v>0</v>
          </cell>
          <cell r="BW97" t="str">
            <v>0</v>
          </cell>
          <cell r="BX97" t="str">
            <v>0</v>
          </cell>
          <cell r="BY97" t="str">
            <v>0</v>
          </cell>
          <cell r="BZ97" t="str">
            <v>0</v>
          </cell>
          <cell r="CA97" t="str">
            <v>0</v>
          </cell>
          <cell r="CB97" t="str">
            <v>0</v>
          </cell>
          <cell r="CC97" t="str">
            <v>0</v>
          </cell>
          <cell r="CD97" t="str">
            <v>0</v>
          </cell>
          <cell r="CE97" t="str">
            <v>0</v>
          </cell>
          <cell r="CF97" t="str">
            <v>0</v>
          </cell>
          <cell r="CH97" t="str">
            <v>0</v>
          </cell>
          <cell r="CI97" t="str">
            <v>0</v>
          </cell>
          <cell r="CJ97" t="str">
            <v>0</v>
          </cell>
          <cell r="CK97" t="str">
            <v>0</v>
          </cell>
          <cell r="CL97" t="str">
            <v>0</v>
          </cell>
          <cell r="CM97" t="str">
            <v>0</v>
          </cell>
          <cell r="CN97" t="str">
            <v>0</v>
          </cell>
          <cell r="CO97" t="str">
            <v>0</v>
          </cell>
          <cell r="CP97" t="str">
            <v>0</v>
          </cell>
          <cell r="CQ97" t="str">
            <v>0</v>
          </cell>
          <cell r="CR97" t="str">
            <v>0</v>
          </cell>
          <cell r="CS97" t="str">
            <v>0</v>
          </cell>
          <cell r="CT97" t="str">
            <v>0</v>
          </cell>
          <cell r="CV97" t="str">
            <v>0</v>
          </cell>
          <cell r="CW97" t="str">
            <v>0</v>
          </cell>
          <cell r="CX97" t="str">
            <v>0</v>
          </cell>
          <cell r="CY97" t="str">
            <v>0</v>
          </cell>
          <cell r="CZ97" t="str">
            <v>0</v>
          </cell>
          <cell r="DA97" t="str">
            <v>0</v>
          </cell>
          <cell r="DB97" t="str">
            <v>0</v>
          </cell>
          <cell r="DC97" t="str">
            <v>0</v>
          </cell>
          <cell r="DD97" t="str">
            <v>0</v>
          </cell>
          <cell r="DE97" t="str">
            <v>0</v>
          </cell>
          <cell r="DF97" t="str">
            <v>0</v>
          </cell>
          <cell r="DG97" t="str">
            <v>0</v>
          </cell>
          <cell r="DH97" t="str">
            <v>0</v>
          </cell>
          <cell r="DJ97" t="str">
            <v>0</v>
          </cell>
          <cell r="DK97" t="str">
            <v>0</v>
          </cell>
          <cell r="DL97" t="str">
            <v>0</v>
          </cell>
          <cell r="DM97" t="str">
            <v>0</v>
          </cell>
          <cell r="DN97" t="str">
            <v>0</v>
          </cell>
          <cell r="DO97" t="str">
            <v>0</v>
          </cell>
          <cell r="DP97" t="str">
            <v>0</v>
          </cell>
          <cell r="DQ97" t="str">
            <v>0</v>
          </cell>
          <cell r="DR97" t="str">
            <v>0</v>
          </cell>
          <cell r="DS97" t="str">
            <v>0</v>
          </cell>
          <cell r="DT97" t="str">
            <v>0</v>
          </cell>
          <cell r="DU97" t="str">
            <v>0</v>
          </cell>
          <cell r="DV97" t="str">
            <v>0</v>
          </cell>
          <cell r="DX97" t="str">
            <v>0</v>
          </cell>
          <cell r="DY97" t="str">
            <v>0</v>
          </cell>
          <cell r="DZ97" t="str">
            <v>0</v>
          </cell>
          <cell r="EA97" t="str">
            <v>0</v>
          </cell>
          <cell r="EB97" t="str">
            <v>0</v>
          </cell>
          <cell r="EC97" t="str">
            <v>0</v>
          </cell>
          <cell r="ED97" t="str">
            <v>0</v>
          </cell>
          <cell r="EE97" t="str">
            <v>0</v>
          </cell>
          <cell r="EF97" t="str">
            <v>0</v>
          </cell>
          <cell r="EG97" t="str">
            <v>0</v>
          </cell>
          <cell r="EH97" t="str">
            <v>0</v>
          </cell>
          <cell r="EI97" t="str">
            <v>0</v>
          </cell>
          <cell r="EJ97" t="str">
            <v>0</v>
          </cell>
          <cell r="EL97" t="str">
            <v>0</v>
          </cell>
          <cell r="EM97" t="str">
            <v>0</v>
          </cell>
          <cell r="EN97" t="str">
            <v>0</v>
          </cell>
          <cell r="EO97" t="str">
            <v>0</v>
          </cell>
          <cell r="EP97" t="str">
            <v>0</v>
          </cell>
          <cell r="EQ97" t="str">
            <v>0</v>
          </cell>
          <cell r="ER97" t="str">
            <v>0</v>
          </cell>
          <cell r="ES97" t="str">
            <v>0</v>
          </cell>
          <cell r="ET97" t="str">
            <v>0</v>
          </cell>
          <cell r="EU97" t="str">
            <v>0</v>
          </cell>
          <cell r="EV97" t="str">
            <v>0</v>
          </cell>
          <cell r="EW97" t="str">
            <v>0</v>
          </cell>
          <cell r="EX97" t="str">
            <v>0</v>
          </cell>
          <cell r="EZ97" t="str">
            <v>0</v>
          </cell>
          <cell r="FA97" t="str">
            <v>0</v>
          </cell>
          <cell r="FB97" t="str">
            <v>0</v>
          </cell>
          <cell r="FC97" t="str">
            <v>0</v>
          </cell>
          <cell r="FD97" t="str">
            <v>0</v>
          </cell>
          <cell r="FE97" t="str">
            <v>0</v>
          </cell>
          <cell r="FF97" t="str">
            <v>0</v>
          </cell>
          <cell r="FG97" t="str">
            <v>0</v>
          </cell>
          <cell r="FH97" t="str">
            <v>0</v>
          </cell>
          <cell r="FI97" t="str">
            <v>0</v>
          </cell>
          <cell r="FJ97" t="str">
            <v>0</v>
          </cell>
          <cell r="FK97" t="str">
            <v>0</v>
          </cell>
          <cell r="FL97" t="str">
            <v>0</v>
          </cell>
          <cell r="FN97" t="str">
            <v>0</v>
          </cell>
          <cell r="FO97" t="str">
            <v>0</v>
          </cell>
          <cell r="FP97" t="str">
            <v>0</v>
          </cell>
          <cell r="FQ97" t="str">
            <v>0</v>
          </cell>
          <cell r="FR97" t="str">
            <v>0</v>
          </cell>
          <cell r="FS97" t="str">
            <v>0</v>
          </cell>
          <cell r="FT97" t="str">
            <v>0</v>
          </cell>
          <cell r="FU97" t="str">
            <v>0</v>
          </cell>
          <cell r="FV97" t="str">
            <v>0</v>
          </cell>
          <cell r="FW97" t="str">
            <v>0</v>
          </cell>
          <cell r="FX97" t="str">
            <v>0</v>
          </cell>
          <cell r="FY97" t="str">
            <v>0</v>
          </cell>
          <cell r="FZ97" t="str">
            <v>0</v>
          </cell>
          <cell r="GB97" t="str">
            <v>0</v>
          </cell>
          <cell r="GC97" t="str">
            <v>0</v>
          </cell>
          <cell r="GD97" t="str">
            <v>0</v>
          </cell>
          <cell r="GE97" t="str">
            <v>0</v>
          </cell>
          <cell r="GF97" t="str">
            <v>0</v>
          </cell>
          <cell r="GG97" t="str">
            <v>0</v>
          </cell>
          <cell r="GH97" t="str">
            <v>0</v>
          </cell>
          <cell r="GI97" t="str">
            <v>0</v>
          </cell>
          <cell r="GJ97" t="str">
            <v>0</v>
          </cell>
          <cell r="GK97" t="str">
            <v>0</v>
          </cell>
          <cell r="GL97" t="str">
            <v>0</v>
          </cell>
          <cell r="GM97" t="str">
            <v>0</v>
          </cell>
          <cell r="GN97" t="str">
            <v>0</v>
          </cell>
        </row>
        <row r="98">
          <cell r="A98" t="str">
            <v>Taxes other than income taxes, utility  - Billed to Atmos Pip 4081-40010</v>
          </cell>
          <cell r="B98" t="str">
            <v>0</v>
          </cell>
          <cell r="C98" t="str">
            <v>0</v>
          </cell>
          <cell r="D98" t="str">
            <v>0</v>
          </cell>
          <cell r="E98" t="str">
            <v>0</v>
          </cell>
          <cell r="F98" t="str">
            <v>0</v>
          </cell>
          <cell r="G98" t="str">
            <v>0</v>
          </cell>
          <cell r="H98" t="str">
            <v>0</v>
          </cell>
          <cell r="I98" t="str">
            <v>0</v>
          </cell>
          <cell r="J98" t="str">
            <v>0</v>
          </cell>
          <cell r="K98" t="str">
            <v>0</v>
          </cell>
          <cell r="L98" t="str">
            <v>0</v>
          </cell>
          <cell r="M98" t="str">
            <v>0</v>
          </cell>
          <cell r="N98" t="str">
            <v>0</v>
          </cell>
          <cell r="P98" t="str">
            <v>0</v>
          </cell>
          <cell r="Q98" t="str">
            <v>0</v>
          </cell>
          <cell r="R98" t="str">
            <v>0</v>
          </cell>
          <cell r="S98" t="str">
            <v>0</v>
          </cell>
          <cell r="T98" t="str">
            <v>0</v>
          </cell>
          <cell r="U98" t="str">
            <v>0</v>
          </cell>
          <cell r="V98" t="str">
            <v>0</v>
          </cell>
          <cell r="W98" t="str">
            <v>0</v>
          </cell>
          <cell r="X98" t="str">
            <v>0</v>
          </cell>
          <cell r="Y98" t="str">
            <v>0</v>
          </cell>
          <cell r="Z98" t="str">
            <v>0</v>
          </cell>
          <cell r="AA98" t="str">
            <v>0</v>
          </cell>
          <cell r="AB98" t="str">
            <v>0</v>
          </cell>
          <cell r="AD98" t="str">
            <v>0</v>
          </cell>
          <cell r="AE98" t="str">
            <v>0</v>
          </cell>
          <cell r="AF98" t="str">
            <v>0</v>
          </cell>
          <cell r="AG98" t="str">
            <v>0</v>
          </cell>
          <cell r="AH98" t="str">
            <v>0</v>
          </cell>
          <cell r="AI98" t="str">
            <v>0</v>
          </cell>
          <cell r="AJ98" t="str">
            <v>0</v>
          </cell>
          <cell r="AK98" t="str">
            <v>0</v>
          </cell>
          <cell r="AL98" t="str">
            <v>0</v>
          </cell>
          <cell r="AM98" t="str">
            <v>0</v>
          </cell>
          <cell r="AN98" t="str">
            <v>0</v>
          </cell>
          <cell r="AO98" t="str">
            <v>0</v>
          </cell>
          <cell r="AP98" t="str">
            <v>0</v>
          </cell>
          <cell r="AR98" t="str">
            <v>0</v>
          </cell>
          <cell r="AS98" t="str">
            <v>0</v>
          </cell>
          <cell r="AT98" t="str">
            <v>0</v>
          </cell>
          <cell r="AU98" t="str">
            <v>0</v>
          </cell>
          <cell r="AV98" t="str">
            <v>0</v>
          </cell>
          <cell r="AW98" t="str">
            <v>0</v>
          </cell>
          <cell r="AX98" t="str">
            <v>0</v>
          </cell>
          <cell r="AY98" t="str">
            <v>0</v>
          </cell>
          <cell r="AZ98" t="str">
            <v>0</v>
          </cell>
          <cell r="BA98" t="str">
            <v>0</v>
          </cell>
          <cell r="BB98" t="str">
            <v>0</v>
          </cell>
          <cell r="BC98" t="str">
            <v>0</v>
          </cell>
          <cell r="BD98" t="str">
            <v>0</v>
          </cell>
          <cell r="BF98" t="str">
            <v>0</v>
          </cell>
          <cell r="BG98" t="str">
            <v>0</v>
          </cell>
          <cell r="BH98" t="str">
            <v>0</v>
          </cell>
          <cell r="BI98" t="str">
            <v>0</v>
          </cell>
          <cell r="BJ98" t="str">
            <v>0</v>
          </cell>
          <cell r="BK98" t="str">
            <v>0</v>
          </cell>
          <cell r="BL98" t="str">
            <v>0</v>
          </cell>
          <cell r="BM98" t="str">
            <v>0</v>
          </cell>
          <cell r="BN98" t="str">
            <v>0</v>
          </cell>
          <cell r="BO98" t="str">
            <v>0</v>
          </cell>
          <cell r="BP98" t="str">
            <v>0</v>
          </cell>
          <cell r="BQ98" t="str">
            <v>0</v>
          </cell>
          <cell r="BR98" t="str">
            <v>0</v>
          </cell>
          <cell r="BT98" t="str">
            <v>0</v>
          </cell>
          <cell r="BU98" t="str">
            <v>0</v>
          </cell>
          <cell r="BV98" t="str">
            <v>0</v>
          </cell>
          <cell r="BW98" t="str">
            <v>0</v>
          </cell>
          <cell r="BX98" t="str">
            <v>0</v>
          </cell>
          <cell r="BY98" t="str">
            <v>0</v>
          </cell>
          <cell r="BZ98" t="str">
            <v>0</v>
          </cell>
          <cell r="CA98" t="str">
            <v>0</v>
          </cell>
          <cell r="CB98" t="str">
            <v>0</v>
          </cell>
          <cell r="CC98" t="str">
            <v>0</v>
          </cell>
          <cell r="CD98" t="str">
            <v>0</v>
          </cell>
          <cell r="CE98" t="str">
            <v>0</v>
          </cell>
          <cell r="CF98" t="str">
            <v>0</v>
          </cell>
          <cell r="CH98" t="str">
            <v>0</v>
          </cell>
          <cell r="CI98" t="str">
            <v>0</v>
          </cell>
          <cell r="CJ98" t="str">
            <v>0</v>
          </cell>
          <cell r="CK98" t="str">
            <v>0</v>
          </cell>
          <cell r="CL98" t="str">
            <v>0</v>
          </cell>
          <cell r="CM98" t="str">
            <v>0</v>
          </cell>
          <cell r="CN98" t="str">
            <v>0</v>
          </cell>
          <cell r="CO98" t="str">
            <v>0</v>
          </cell>
          <cell r="CP98" t="str">
            <v>0</v>
          </cell>
          <cell r="CQ98" t="str">
            <v>0</v>
          </cell>
          <cell r="CR98" t="str">
            <v>0</v>
          </cell>
          <cell r="CS98" t="str">
            <v>0</v>
          </cell>
          <cell r="CT98" t="str">
            <v>0</v>
          </cell>
          <cell r="CV98" t="str">
            <v>0</v>
          </cell>
          <cell r="CW98" t="str">
            <v>0</v>
          </cell>
          <cell r="CX98" t="str">
            <v>0</v>
          </cell>
          <cell r="CY98" t="str">
            <v>0</v>
          </cell>
          <cell r="CZ98" t="str">
            <v>0</v>
          </cell>
          <cell r="DA98" t="str">
            <v>0</v>
          </cell>
          <cell r="DB98" t="str">
            <v>0</v>
          </cell>
          <cell r="DC98" t="str">
            <v>0</v>
          </cell>
          <cell r="DD98" t="str">
            <v>0</v>
          </cell>
          <cell r="DE98" t="str">
            <v>0</v>
          </cell>
          <cell r="DF98" t="str">
            <v>0</v>
          </cell>
          <cell r="DG98" t="str">
            <v>0</v>
          </cell>
          <cell r="DH98" t="str">
            <v>0</v>
          </cell>
          <cell r="DJ98" t="str">
            <v>0</v>
          </cell>
          <cell r="DK98" t="str">
            <v>0</v>
          </cell>
          <cell r="DL98" t="str">
            <v>0</v>
          </cell>
          <cell r="DM98" t="str">
            <v>0</v>
          </cell>
          <cell r="DN98" t="str">
            <v>0</v>
          </cell>
          <cell r="DO98" t="str">
            <v>0</v>
          </cell>
          <cell r="DP98" t="str">
            <v>0</v>
          </cell>
          <cell r="DQ98" t="str">
            <v>0</v>
          </cell>
          <cell r="DR98" t="str">
            <v>0</v>
          </cell>
          <cell r="DS98" t="str">
            <v>0</v>
          </cell>
          <cell r="DT98" t="str">
            <v>0</v>
          </cell>
          <cell r="DU98" t="str">
            <v>0</v>
          </cell>
          <cell r="DV98" t="str">
            <v>0</v>
          </cell>
          <cell r="DX98" t="str">
            <v>0</v>
          </cell>
          <cell r="DY98" t="str">
            <v>0</v>
          </cell>
          <cell r="DZ98" t="str">
            <v>0</v>
          </cell>
          <cell r="EA98" t="str">
            <v>0</v>
          </cell>
          <cell r="EB98" t="str">
            <v>0</v>
          </cell>
          <cell r="EC98" t="str">
            <v>0</v>
          </cell>
          <cell r="ED98" t="str">
            <v>0</v>
          </cell>
          <cell r="EE98" t="str">
            <v>0</v>
          </cell>
          <cell r="EF98" t="str">
            <v>0</v>
          </cell>
          <cell r="EG98" t="str">
            <v>0</v>
          </cell>
          <cell r="EH98" t="str">
            <v>0</v>
          </cell>
          <cell r="EI98" t="str">
            <v>0</v>
          </cell>
          <cell r="EJ98" t="str">
            <v>0</v>
          </cell>
          <cell r="EL98" t="str">
            <v>0</v>
          </cell>
          <cell r="EM98" t="str">
            <v>0</v>
          </cell>
          <cell r="EN98" t="str">
            <v>0</v>
          </cell>
          <cell r="EO98" t="str">
            <v>0</v>
          </cell>
          <cell r="EP98" t="str">
            <v>0</v>
          </cell>
          <cell r="EQ98" t="str">
            <v>0</v>
          </cell>
          <cell r="ER98" t="str">
            <v>0</v>
          </cell>
          <cell r="ES98" t="str">
            <v>0</v>
          </cell>
          <cell r="ET98" t="str">
            <v>0</v>
          </cell>
          <cell r="EU98" t="str">
            <v>0</v>
          </cell>
          <cell r="EV98" t="str">
            <v>0</v>
          </cell>
          <cell r="EW98" t="str">
            <v>0</v>
          </cell>
          <cell r="EX98" t="str">
            <v>0</v>
          </cell>
          <cell r="EZ98" t="str">
            <v>0</v>
          </cell>
          <cell r="FA98" t="str">
            <v>0</v>
          </cell>
          <cell r="FB98" t="str">
            <v>0</v>
          </cell>
          <cell r="FC98" t="str">
            <v>0</v>
          </cell>
          <cell r="FD98" t="str">
            <v>0</v>
          </cell>
          <cell r="FE98" t="str">
            <v>0</v>
          </cell>
          <cell r="FF98" t="str">
            <v>0</v>
          </cell>
          <cell r="FG98" t="str">
            <v>0</v>
          </cell>
          <cell r="FH98" t="str">
            <v>0</v>
          </cell>
          <cell r="FI98" t="str">
            <v>0</v>
          </cell>
          <cell r="FJ98" t="str">
            <v>0</v>
          </cell>
          <cell r="FK98" t="str">
            <v>0</v>
          </cell>
          <cell r="FL98" t="str">
            <v>0</v>
          </cell>
          <cell r="FN98" t="str">
            <v>0</v>
          </cell>
          <cell r="FO98" t="str">
            <v>0</v>
          </cell>
          <cell r="FP98" t="str">
            <v>0</v>
          </cell>
          <cell r="FQ98" t="str">
            <v>0</v>
          </cell>
          <cell r="FR98" t="str">
            <v>0</v>
          </cell>
          <cell r="FS98" t="str">
            <v>0</v>
          </cell>
          <cell r="FT98" t="str">
            <v>0</v>
          </cell>
          <cell r="FU98" t="str">
            <v>0</v>
          </cell>
          <cell r="FV98" t="str">
            <v>0</v>
          </cell>
          <cell r="FW98" t="str">
            <v>0</v>
          </cell>
          <cell r="FX98" t="str">
            <v>0</v>
          </cell>
          <cell r="FY98" t="str">
            <v>0</v>
          </cell>
          <cell r="FZ98" t="str">
            <v>0</v>
          </cell>
          <cell r="GB98" t="str">
            <v>0</v>
          </cell>
          <cell r="GC98" t="str">
            <v>0</v>
          </cell>
          <cell r="GD98" t="str">
            <v>0</v>
          </cell>
          <cell r="GE98" t="str">
            <v>0</v>
          </cell>
          <cell r="GF98" t="str">
            <v>0</v>
          </cell>
          <cell r="GG98" t="str">
            <v>0</v>
          </cell>
          <cell r="GH98" t="str">
            <v>0</v>
          </cell>
          <cell r="GI98" t="str">
            <v>0</v>
          </cell>
          <cell r="GJ98" t="str">
            <v>0</v>
          </cell>
          <cell r="GK98" t="str">
            <v>0</v>
          </cell>
          <cell r="GL98" t="str">
            <v>0</v>
          </cell>
          <cell r="GM98" t="str">
            <v>0</v>
          </cell>
          <cell r="GN98" t="str">
            <v>0</v>
          </cell>
        </row>
        <row r="99">
          <cell r="A99" t="str">
            <v>Taxes other than income taxes, utility  - Billing for Taxes O 4081-41124</v>
          </cell>
          <cell r="B99">
            <v>165917.19</v>
          </cell>
          <cell r="C99">
            <v>15543.32</v>
          </cell>
          <cell r="D99">
            <v>15836.31</v>
          </cell>
          <cell r="E99">
            <v>14227.74</v>
          </cell>
          <cell r="F99">
            <v>18747.400000000001</v>
          </cell>
          <cell r="G99">
            <v>13582.18</v>
          </cell>
          <cell r="H99">
            <v>13232.32</v>
          </cell>
          <cell r="I99">
            <v>15799.78</v>
          </cell>
          <cell r="J99">
            <v>10864.91</v>
          </cell>
          <cell r="K99">
            <v>13287</v>
          </cell>
          <cell r="L99">
            <v>12779.24</v>
          </cell>
          <cell r="M99">
            <v>10500.4</v>
          </cell>
          <cell r="N99">
            <v>11516.59</v>
          </cell>
          <cell r="P99">
            <v>22284.7</v>
          </cell>
          <cell r="Q99">
            <v>2087.66</v>
          </cell>
          <cell r="R99">
            <v>2127.0100000000002</v>
          </cell>
          <cell r="S99">
            <v>1910.96</v>
          </cell>
          <cell r="T99">
            <v>2518</v>
          </cell>
          <cell r="U99">
            <v>1824.25</v>
          </cell>
          <cell r="V99">
            <v>1777.26</v>
          </cell>
          <cell r="W99">
            <v>2122.1</v>
          </cell>
          <cell r="X99">
            <v>1459.29</v>
          </cell>
          <cell r="Y99">
            <v>1784.61</v>
          </cell>
          <cell r="Z99">
            <v>1716.41</v>
          </cell>
          <cell r="AA99">
            <v>1410.33</v>
          </cell>
          <cell r="AB99">
            <v>1546.82</v>
          </cell>
          <cell r="AD99">
            <v>122565.8</v>
          </cell>
          <cell r="AE99">
            <v>11482.11</v>
          </cell>
          <cell r="AF99">
            <v>11698.55</v>
          </cell>
          <cell r="AG99">
            <v>10510.27</v>
          </cell>
          <cell r="AH99">
            <v>13849.02</v>
          </cell>
          <cell r="AI99">
            <v>10033.379999999999</v>
          </cell>
          <cell r="AJ99">
            <v>9774.94</v>
          </cell>
          <cell r="AK99">
            <v>11671.56</v>
          </cell>
          <cell r="AL99">
            <v>8026.09</v>
          </cell>
          <cell r="AM99">
            <v>9815.33</v>
          </cell>
          <cell r="AN99">
            <v>9440.23</v>
          </cell>
          <cell r="AO99">
            <v>7756.82</v>
          </cell>
          <cell r="AP99">
            <v>8507.5</v>
          </cell>
          <cell r="AR99">
            <v>63290.32</v>
          </cell>
          <cell r="AS99">
            <v>5929.11</v>
          </cell>
          <cell r="AT99">
            <v>6040.88</v>
          </cell>
          <cell r="AU99">
            <v>5427.28</v>
          </cell>
          <cell r="AV99">
            <v>7151.33</v>
          </cell>
          <cell r="AW99">
            <v>5181.0200000000004</v>
          </cell>
          <cell r="AX99">
            <v>5047.57</v>
          </cell>
          <cell r="AY99">
            <v>6026.94</v>
          </cell>
          <cell r="AZ99">
            <v>4144.5</v>
          </cell>
          <cell r="BA99">
            <v>5068.42</v>
          </cell>
          <cell r="BB99">
            <v>4874.7299999999996</v>
          </cell>
          <cell r="BC99">
            <v>4005.45</v>
          </cell>
          <cell r="BD99">
            <v>4393.09</v>
          </cell>
          <cell r="BF99">
            <v>23277.119999999999</v>
          </cell>
          <cell r="BG99">
            <v>2180.63</v>
          </cell>
          <cell r="BH99">
            <v>2221.73</v>
          </cell>
          <cell r="BI99">
            <v>1996.06</v>
          </cell>
          <cell r="BJ99">
            <v>2630.14</v>
          </cell>
          <cell r="BK99">
            <v>1905.49</v>
          </cell>
          <cell r="BL99">
            <v>1856.41</v>
          </cell>
          <cell r="BM99">
            <v>2216.61</v>
          </cell>
          <cell r="BN99">
            <v>1524.28</v>
          </cell>
          <cell r="BO99">
            <v>1864.08</v>
          </cell>
          <cell r="BP99">
            <v>1792.85</v>
          </cell>
          <cell r="BQ99">
            <v>1473.14</v>
          </cell>
          <cell r="BR99">
            <v>1615.7</v>
          </cell>
          <cell r="BT99">
            <v>5729.06</v>
          </cell>
          <cell r="BU99">
            <v>536.71</v>
          </cell>
          <cell r="BV99">
            <v>546.82000000000005</v>
          </cell>
          <cell r="BW99">
            <v>491.28</v>
          </cell>
          <cell r="BX99">
            <v>647.34</v>
          </cell>
          <cell r="BY99">
            <v>468.99</v>
          </cell>
          <cell r="BZ99">
            <v>456.91</v>
          </cell>
          <cell r="CA99">
            <v>545.55999999999995</v>
          </cell>
          <cell r="CB99">
            <v>375.16</v>
          </cell>
          <cell r="CC99">
            <v>458.8</v>
          </cell>
          <cell r="CD99">
            <v>441.26</v>
          </cell>
          <cell r="CE99">
            <v>362.57</v>
          </cell>
          <cell r="CF99">
            <v>397.66</v>
          </cell>
          <cell r="CH99">
            <v>48042.93</v>
          </cell>
          <cell r="CI99">
            <v>4500.72</v>
          </cell>
          <cell r="CJ99">
            <v>4585.5600000000004</v>
          </cell>
          <cell r="CK99">
            <v>4119.78</v>
          </cell>
          <cell r="CL99">
            <v>5428.49</v>
          </cell>
          <cell r="CM99">
            <v>3932.85</v>
          </cell>
          <cell r="CN99">
            <v>3831.55</v>
          </cell>
          <cell r="CO99">
            <v>4574.9799999999996</v>
          </cell>
          <cell r="CP99">
            <v>3146.04</v>
          </cell>
          <cell r="CQ99">
            <v>3847.38</v>
          </cell>
          <cell r="CR99">
            <v>3700.35</v>
          </cell>
          <cell r="CS99">
            <v>3040.49</v>
          </cell>
          <cell r="CT99">
            <v>3334.74</v>
          </cell>
          <cell r="CV99" t="str">
            <v>0</v>
          </cell>
          <cell r="CW99" t="str">
            <v>0</v>
          </cell>
          <cell r="CX99" t="str">
            <v>0</v>
          </cell>
          <cell r="CY99" t="str">
            <v>0</v>
          </cell>
          <cell r="CZ99" t="str">
            <v>0</v>
          </cell>
          <cell r="DA99" t="str">
            <v>0</v>
          </cell>
          <cell r="DB99" t="str">
            <v>0</v>
          </cell>
          <cell r="DC99" t="str">
            <v>0</v>
          </cell>
          <cell r="DD99" t="str">
            <v>0</v>
          </cell>
          <cell r="DE99" t="str">
            <v>0</v>
          </cell>
          <cell r="DF99" t="str">
            <v>0</v>
          </cell>
          <cell r="DG99" t="str">
            <v>0</v>
          </cell>
          <cell r="DH99" t="str">
            <v>0</v>
          </cell>
          <cell r="DJ99">
            <v>451107.12</v>
          </cell>
          <cell r="DK99">
            <v>42260.26</v>
          </cell>
          <cell r="DL99">
            <v>43056.86</v>
          </cell>
          <cell r="DM99">
            <v>38683.370000000003</v>
          </cell>
          <cell r="DN99">
            <v>50971.72</v>
          </cell>
          <cell r="DO99">
            <v>36928.160000000003</v>
          </cell>
          <cell r="DP99">
            <v>35976.959999999999</v>
          </cell>
          <cell r="DQ99">
            <v>42957.53</v>
          </cell>
          <cell r="DR99">
            <v>29540.27</v>
          </cell>
          <cell r="DS99">
            <v>36125.620000000003</v>
          </cell>
          <cell r="DT99">
            <v>34745.07</v>
          </cell>
          <cell r="DU99">
            <v>28549.200000000001</v>
          </cell>
          <cell r="DV99">
            <v>31312.1</v>
          </cell>
          <cell r="DX99">
            <v>87816.639999999999</v>
          </cell>
          <cell r="DY99">
            <v>8226.77</v>
          </cell>
          <cell r="DZ99">
            <v>8381.84</v>
          </cell>
          <cell r="EA99">
            <v>7530.46</v>
          </cell>
          <cell r="EB99">
            <v>9922.6299999999992</v>
          </cell>
          <cell r="EC99">
            <v>7188.77</v>
          </cell>
          <cell r="ED99">
            <v>7003.6</v>
          </cell>
          <cell r="EE99">
            <v>8362.51</v>
          </cell>
          <cell r="EF99">
            <v>5750.58</v>
          </cell>
          <cell r="EG99">
            <v>7032.54</v>
          </cell>
          <cell r="EH99">
            <v>6763.79</v>
          </cell>
          <cell r="EI99">
            <v>5557.65</v>
          </cell>
          <cell r="EJ99">
            <v>6095.5</v>
          </cell>
          <cell r="EL99">
            <v>103034.04</v>
          </cell>
          <cell r="EM99">
            <v>9652.35</v>
          </cell>
          <cell r="EN99">
            <v>9834.2999999999993</v>
          </cell>
          <cell r="EO99">
            <v>8835.3799999999992</v>
          </cell>
          <cell r="EP99">
            <v>11642.08</v>
          </cell>
          <cell r="EQ99">
            <v>8434.49</v>
          </cell>
          <cell r="ER99">
            <v>8217.23</v>
          </cell>
          <cell r="ES99">
            <v>9811.61</v>
          </cell>
          <cell r="ET99">
            <v>6747.08</v>
          </cell>
          <cell r="EU99">
            <v>8251.18</v>
          </cell>
          <cell r="EV99">
            <v>7935.86</v>
          </cell>
          <cell r="EW99">
            <v>6520.71</v>
          </cell>
          <cell r="EX99">
            <v>7151.77</v>
          </cell>
          <cell r="EZ99">
            <v>3994.32</v>
          </cell>
          <cell r="FA99">
            <v>374.19</v>
          </cell>
          <cell r="FB99">
            <v>381.25</v>
          </cell>
          <cell r="FC99">
            <v>342.52</v>
          </cell>
          <cell r="FD99">
            <v>451.33</v>
          </cell>
          <cell r="FE99">
            <v>326.98</v>
          </cell>
          <cell r="FF99">
            <v>318.56</v>
          </cell>
          <cell r="FG99">
            <v>380.37</v>
          </cell>
          <cell r="FH99">
            <v>261.56</v>
          </cell>
          <cell r="FI99">
            <v>319.87</v>
          </cell>
          <cell r="FJ99">
            <v>307.64999999999998</v>
          </cell>
          <cell r="FK99">
            <v>252.79</v>
          </cell>
          <cell r="FL99">
            <v>277.25</v>
          </cell>
          <cell r="FN99" t="str">
            <v>0</v>
          </cell>
          <cell r="FO99" t="str">
            <v>0</v>
          </cell>
          <cell r="FP99" t="str">
            <v>0</v>
          </cell>
          <cell r="FQ99" t="str">
            <v>0</v>
          </cell>
          <cell r="FR99" t="str">
            <v>0</v>
          </cell>
          <cell r="FS99" t="str">
            <v>0</v>
          </cell>
          <cell r="FT99" t="str">
            <v>0</v>
          </cell>
          <cell r="FU99" t="str">
            <v>0</v>
          </cell>
          <cell r="FV99" t="str">
            <v>0</v>
          </cell>
          <cell r="FW99" t="str">
            <v>0</v>
          </cell>
          <cell r="FX99" t="str">
            <v>0</v>
          </cell>
          <cell r="FY99" t="str">
            <v>0</v>
          </cell>
          <cell r="FZ99" t="str">
            <v>0</v>
          </cell>
          <cell r="GB99">
            <v>194845</v>
          </cell>
          <cell r="GC99">
            <v>18253.310000000001</v>
          </cell>
          <cell r="GD99">
            <v>18597.39</v>
          </cell>
          <cell r="GE99">
            <v>16708.36</v>
          </cell>
          <cell r="GF99">
            <v>22016.04</v>
          </cell>
          <cell r="GG99">
            <v>15950.24</v>
          </cell>
          <cell r="GH99">
            <v>15539.39</v>
          </cell>
          <cell r="GI99">
            <v>18554.490000000002</v>
          </cell>
          <cell r="GJ99">
            <v>12759.22</v>
          </cell>
          <cell r="GK99">
            <v>15603.59</v>
          </cell>
          <cell r="GL99">
            <v>15007.3</v>
          </cell>
          <cell r="GM99">
            <v>12331.15</v>
          </cell>
          <cell r="GN99">
            <v>13524.52</v>
          </cell>
        </row>
        <row r="100">
          <cell r="A100" t="str">
            <v>Taxes other than income taxes, utility  - Billing for CSC Dep 4081-41129</v>
          </cell>
          <cell r="B100">
            <v>93328.42</v>
          </cell>
          <cell r="C100">
            <v>8743.1200000000008</v>
          </cell>
          <cell r="D100">
            <v>8907.93</v>
          </cell>
          <cell r="E100">
            <v>8003.1</v>
          </cell>
          <cell r="F100">
            <v>10545.41</v>
          </cell>
          <cell r="G100">
            <v>7639.98</v>
          </cell>
          <cell r="H100">
            <v>7443.18</v>
          </cell>
          <cell r="I100">
            <v>8887.3799999999992</v>
          </cell>
          <cell r="J100">
            <v>6111.51</v>
          </cell>
          <cell r="K100">
            <v>7473.94</v>
          </cell>
          <cell r="L100">
            <v>7188.32</v>
          </cell>
          <cell r="M100">
            <v>5906.47</v>
          </cell>
          <cell r="N100">
            <v>6478.08</v>
          </cell>
          <cell r="P100">
            <v>12535.14</v>
          </cell>
          <cell r="Q100">
            <v>1174.31</v>
          </cell>
          <cell r="R100">
            <v>1196.44</v>
          </cell>
          <cell r="S100">
            <v>1074.9100000000001</v>
          </cell>
          <cell r="T100">
            <v>1416.38</v>
          </cell>
          <cell r="U100">
            <v>1026.1400000000001</v>
          </cell>
          <cell r="V100">
            <v>999.71</v>
          </cell>
          <cell r="W100">
            <v>1193.68</v>
          </cell>
          <cell r="X100">
            <v>820.85</v>
          </cell>
          <cell r="Y100">
            <v>1003.84</v>
          </cell>
          <cell r="Z100">
            <v>965.48</v>
          </cell>
          <cell r="AA100">
            <v>793.31</v>
          </cell>
          <cell r="AB100">
            <v>870.09</v>
          </cell>
          <cell r="AD100">
            <v>68943.259999999995</v>
          </cell>
          <cell r="AE100">
            <v>6458.69</v>
          </cell>
          <cell r="AF100">
            <v>6580.43</v>
          </cell>
          <cell r="AG100">
            <v>5912.03</v>
          </cell>
          <cell r="AH100">
            <v>7790.07</v>
          </cell>
          <cell r="AI100">
            <v>5643.78</v>
          </cell>
          <cell r="AJ100">
            <v>5498.4</v>
          </cell>
          <cell r="AK100">
            <v>6565.25</v>
          </cell>
          <cell r="AL100">
            <v>4514.68</v>
          </cell>
          <cell r="AM100">
            <v>5521.12</v>
          </cell>
          <cell r="AN100">
            <v>5310.13</v>
          </cell>
          <cell r="AO100">
            <v>4363.21</v>
          </cell>
          <cell r="AP100">
            <v>4785.47</v>
          </cell>
          <cell r="AR100">
            <v>35600.81</v>
          </cell>
          <cell r="AS100">
            <v>3335.13</v>
          </cell>
          <cell r="AT100">
            <v>3397.99</v>
          </cell>
          <cell r="AU100">
            <v>3052.84</v>
          </cell>
          <cell r="AV100">
            <v>4022.63</v>
          </cell>
          <cell r="AW100">
            <v>2914.32</v>
          </cell>
          <cell r="AX100">
            <v>2839.26</v>
          </cell>
          <cell r="AY100">
            <v>3390.15</v>
          </cell>
          <cell r="AZ100">
            <v>2331.2800000000002</v>
          </cell>
          <cell r="BA100">
            <v>2850.99</v>
          </cell>
          <cell r="BB100">
            <v>2742.04</v>
          </cell>
          <cell r="BC100">
            <v>2253.0700000000002</v>
          </cell>
          <cell r="BD100">
            <v>2471.11</v>
          </cell>
          <cell r="BF100">
            <v>13093.38</v>
          </cell>
          <cell r="BG100">
            <v>1226.5999999999999</v>
          </cell>
          <cell r="BH100">
            <v>1249.73</v>
          </cell>
          <cell r="BI100">
            <v>1122.78</v>
          </cell>
          <cell r="BJ100">
            <v>1479.45</v>
          </cell>
          <cell r="BK100">
            <v>1071.8399999999999</v>
          </cell>
          <cell r="BL100">
            <v>1044.23</v>
          </cell>
          <cell r="BM100">
            <v>1246.8399999999999</v>
          </cell>
          <cell r="BN100">
            <v>857.41</v>
          </cell>
          <cell r="BO100">
            <v>1048.55</v>
          </cell>
          <cell r="BP100">
            <v>1008.48</v>
          </cell>
          <cell r="BQ100">
            <v>828.64</v>
          </cell>
          <cell r="BR100">
            <v>908.83</v>
          </cell>
          <cell r="BT100">
            <v>3222.61</v>
          </cell>
          <cell r="BU100">
            <v>301.89999999999998</v>
          </cell>
          <cell r="BV100">
            <v>307.58999999999997</v>
          </cell>
          <cell r="BW100">
            <v>276.33999999999997</v>
          </cell>
          <cell r="BX100">
            <v>364.13</v>
          </cell>
          <cell r="BY100">
            <v>263.81</v>
          </cell>
          <cell r="BZ100">
            <v>257.01</v>
          </cell>
          <cell r="CA100">
            <v>306.88</v>
          </cell>
          <cell r="CB100">
            <v>211.03</v>
          </cell>
          <cell r="CC100">
            <v>258.07</v>
          </cell>
          <cell r="CD100">
            <v>248.21</v>
          </cell>
          <cell r="CE100">
            <v>203.95</v>
          </cell>
          <cell r="CF100">
            <v>223.69</v>
          </cell>
          <cell r="CH100">
            <v>27024.13</v>
          </cell>
          <cell r="CI100">
            <v>2531.65</v>
          </cell>
          <cell r="CJ100">
            <v>2579.37</v>
          </cell>
          <cell r="CK100">
            <v>2317.37</v>
          </cell>
          <cell r="CL100">
            <v>3053.53</v>
          </cell>
          <cell r="CM100">
            <v>2212.23</v>
          </cell>
          <cell r="CN100">
            <v>2155.2399999999998</v>
          </cell>
          <cell r="CO100">
            <v>2573.42</v>
          </cell>
          <cell r="CP100">
            <v>1769.65</v>
          </cell>
          <cell r="CQ100">
            <v>2164.15</v>
          </cell>
          <cell r="CR100">
            <v>2081.4499999999998</v>
          </cell>
          <cell r="CS100">
            <v>1710.28</v>
          </cell>
          <cell r="CT100">
            <v>1875.79</v>
          </cell>
          <cell r="CV100" t="str">
            <v>0</v>
          </cell>
          <cell r="CW100" t="str">
            <v>0</v>
          </cell>
          <cell r="CX100" t="str">
            <v>0</v>
          </cell>
          <cell r="CY100" t="str">
            <v>0</v>
          </cell>
          <cell r="CZ100" t="str">
            <v>0</v>
          </cell>
          <cell r="DA100" t="str">
            <v>0</v>
          </cell>
          <cell r="DB100" t="str">
            <v>0</v>
          </cell>
          <cell r="DC100" t="str">
            <v>0</v>
          </cell>
          <cell r="DD100" t="str">
            <v>0</v>
          </cell>
          <cell r="DE100" t="str">
            <v>0</v>
          </cell>
          <cell r="DF100" t="str">
            <v>0</v>
          </cell>
          <cell r="DG100" t="str">
            <v>0</v>
          </cell>
          <cell r="DH100" t="str">
            <v>0</v>
          </cell>
          <cell r="DJ100">
            <v>253747.75</v>
          </cell>
          <cell r="DK100">
            <v>23771.4</v>
          </cell>
          <cell r="DL100">
            <v>24219.48</v>
          </cell>
          <cell r="DM100">
            <v>21759.37</v>
          </cell>
          <cell r="DN100">
            <v>28671.599999999999</v>
          </cell>
          <cell r="DO100">
            <v>20772.099999999999</v>
          </cell>
          <cell r="DP100">
            <v>20237.03</v>
          </cell>
          <cell r="DQ100">
            <v>24163.599999999999</v>
          </cell>
          <cell r="DR100">
            <v>16616.41</v>
          </cell>
          <cell r="DS100">
            <v>20320.66</v>
          </cell>
          <cell r="DT100">
            <v>19544.11</v>
          </cell>
          <cell r="DU100">
            <v>16058.93</v>
          </cell>
          <cell r="DV100">
            <v>17613.060000000001</v>
          </cell>
          <cell r="DX100">
            <v>51574.86</v>
          </cell>
          <cell r="DY100">
            <v>4831.59</v>
          </cell>
          <cell r="DZ100">
            <v>4922.67</v>
          </cell>
          <cell r="EA100">
            <v>4422.6499999999996</v>
          </cell>
          <cell r="EB100">
            <v>5827.57</v>
          </cell>
          <cell r="EC100">
            <v>4221.9799999999996</v>
          </cell>
          <cell r="ED100">
            <v>4113.2299999999996</v>
          </cell>
          <cell r="EE100">
            <v>4911.3100000000004</v>
          </cell>
          <cell r="EF100">
            <v>3377.33</v>
          </cell>
          <cell r="EG100">
            <v>4130.22</v>
          </cell>
          <cell r="EH100">
            <v>3972.39</v>
          </cell>
          <cell r="EI100">
            <v>3264.02</v>
          </cell>
          <cell r="EJ100">
            <v>3579.9</v>
          </cell>
          <cell r="EL100">
            <v>60512.06</v>
          </cell>
          <cell r="EM100">
            <v>5668.84</v>
          </cell>
          <cell r="EN100">
            <v>5775.7</v>
          </cell>
          <cell r="EO100">
            <v>5189.03</v>
          </cell>
          <cell r="EP100">
            <v>6837.41</v>
          </cell>
          <cell r="EQ100">
            <v>4953.59</v>
          </cell>
          <cell r="ER100">
            <v>4825.99</v>
          </cell>
          <cell r="ES100">
            <v>5762.38</v>
          </cell>
          <cell r="ET100">
            <v>3962.57</v>
          </cell>
          <cell r="EU100">
            <v>4845.93</v>
          </cell>
          <cell r="EV100">
            <v>4660.75</v>
          </cell>
          <cell r="EW100">
            <v>3829.63</v>
          </cell>
          <cell r="EX100">
            <v>4200.24</v>
          </cell>
          <cell r="EZ100">
            <v>4285.07</v>
          </cell>
          <cell r="FA100">
            <v>381.36</v>
          </cell>
          <cell r="FB100">
            <v>385.51</v>
          </cell>
          <cell r="FC100">
            <v>362.76</v>
          </cell>
          <cell r="FD100">
            <v>426.67</v>
          </cell>
          <cell r="FE100">
            <v>353.64</v>
          </cell>
          <cell r="FF100">
            <v>348.69</v>
          </cell>
          <cell r="FG100">
            <v>384.99</v>
          </cell>
          <cell r="FH100">
            <v>315.22000000000003</v>
          </cell>
          <cell r="FI100">
            <v>349.46</v>
          </cell>
          <cell r="FJ100">
            <v>342.28</v>
          </cell>
          <cell r="FK100">
            <v>310.06</v>
          </cell>
          <cell r="FL100">
            <v>324.43</v>
          </cell>
          <cell r="FN100" t="str">
            <v>0</v>
          </cell>
          <cell r="FO100" t="str">
            <v>0</v>
          </cell>
          <cell r="FP100" t="str">
            <v>0</v>
          </cell>
          <cell r="FQ100" t="str">
            <v>0</v>
          </cell>
          <cell r="FR100" t="str">
            <v>0</v>
          </cell>
          <cell r="FS100" t="str">
            <v>0</v>
          </cell>
          <cell r="FT100" t="str">
            <v>0</v>
          </cell>
          <cell r="FU100" t="str">
            <v>0</v>
          </cell>
          <cell r="FV100" t="str">
            <v>0</v>
          </cell>
          <cell r="FW100" t="str">
            <v>0</v>
          </cell>
          <cell r="FX100" t="str">
            <v>0</v>
          </cell>
          <cell r="FY100" t="str">
            <v>0</v>
          </cell>
          <cell r="FZ100" t="str">
            <v>0</v>
          </cell>
          <cell r="GB100">
            <v>116371.99</v>
          </cell>
          <cell r="GC100">
            <v>10881.79</v>
          </cell>
          <cell r="GD100">
            <v>11083.88</v>
          </cell>
          <cell r="GE100">
            <v>9974.44</v>
          </cell>
          <cell r="GF100">
            <v>13091.65</v>
          </cell>
          <cell r="GG100">
            <v>9529.2099999999991</v>
          </cell>
          <cell r="GH100">
            <v>9287.91</v>
          </cell>
          <cell r="GI100">
            <v>11058.68</v>
          </cell>
          <cell r="GJ100">
            <v>7655.12</v>
          </cell>
          <cell r="GK100">
            <v>9325.61</v>
          </cell>
          <cell r="GL100">
            <v>8975.42</v>
          </cell>
          <cell r="GM100">
            <v>7403.71</v>
          </cell>
          <cell r="GN100">
            <v>8104.57</v>
          </cell>
        </row>
        <row r="101">
          <cell r="A101" t="str">
            <v>Taxes other than income taxes, utility  - Billing for SS Depr 4081-41130</v>
          </cell>
          <cell r="B101" t="str">
            <v>0</v>
          </cell>
          <cell r="C101" t="str">
            <v>0</v>
          </cell>
          <cell r="D101" t="str">
            <v>0</v>
          </cell>
          <cell r="E101" t="str">
            <v>0</v>
          </cell>
          <cell r="F101" t="str">
            <v>0</v>
          </cell>
          <cell r="G101" t="str">
            <v>0</v>
          </cell>
          <cell r="H101" t="str">
            <v>0</v>
          </cell>
          <cell r="I101" t="str">
            <v>0</v>
          </cell>
          <cell r="J101" t="str">
            <v>0</v>
          </cell>
          <cell r="K101" t="str">
            <v>0</v>
          </cell>
          <cell r="L101" t="str">
            <v>0</v>
          </cell>
          <cell r="M101" t="str">
            <v>0</v>
          </cell>
          <cell r="N101" t="str">
            <v>0</v>
          </cell>
          <cell r="P101" t="str">
            <v>0</v>
          </cell>
          <cell r="Q101" t="str">
            <v>0</v>
          </cell>
          <cell r="R101" t="str">
            <v>0</v>
          </cell>
          <cell r="S101" t="str">
            <v>0</v>
          </cell>
          <cell r="T101" t="str">
            <v>0</v>
          </cell>
          <cell r="U101" t="str">
            <v>0</v>
          </cell>
          <cell r="V101" t="str">
            <v>0</v>
          </cell>
          <cell r="W101" t="str">
            <v>0</v>
          </cell>
          <cell r="X101" t="str">
            <v>0</v>
          </cell>
          <cell r="Y101" t="str">
            <v>0</v>
          </cell>
          <cell r="Z101" t="str">
            <v>0</v>
          </cell>
          <cell r="AA101" t="str">
            <v>0</v>
          </cell>
          <cell r="AB101" t="str">
            <v>0</v>
          </cell>
          <cell r="AD101" t="str">
            <v>0</v>
          </cell>
          <cell r="AE101" t="str">
            <v>0</v>
          </cell>
          <cell r="AF101" t="str">
            <v>0</v>
          </cell>
          <cell r="AG101" t="str">
            <v>0</v>
          </cell>
          <cell r="AH101" t="str">
            <v>0</v>
          </cell>
          <cell r="AI101" t="str">
            <v>0</v>
          </cell>
          <cell r="AJ101" t="str">
            <v>0</v>
          </cell>
          <cell r="AK101" t="str">
            <v>0</v>
          </cell>
          <cell r="AL101" t="str">
            <v>0</v>
          </cell>
          <cell r="AM101" t="str">
            <v>0</v>
          </cell>
          <cell r="AN101" t="str">
            <v>0</v>
          </cell>
          <cell r="AO101" t="str">
            <v>0</v>
          </cell>
          <cell r="AP101" t="str">
            <v>0</v>
          </cell>
          <cell r="AR101" t="str">
            <v>0</v>
          </cell>
          <cell r="AS101" t="str">
            <v>0</v>
          </cell>
          <cell r="AT101" t="str">
            <v>0</v>
          </cell>
          <cell r="AU101" t="str">
            <v>0</v>
          </cell>
          <cell r="AV101" t="str">
            <v>0</v>
          </cell>
          <cell r="AW101" t="str">
            <v>0</v>
          </cell>
          <cell r="AX101" t="str">
            <v>0</v>
          </cell>
          <cell r="AY101" t="str">
            <v>0</v>
          </cell>
          <cell r="AZ101" t="str">
            <v>0</v>
          </cell>
          <cell r="BA101" t="str">
            <v>0</v>
          </cell>
          <cell r="BB101" t="str">
            <v>0</v>
          </cell>
          <cell r="BC101" t="str">
            <v>0</v>
          </cell>
          <cell r="BD101" t="str">
            <v>0</v>
          </cell>
          <cell r="BF101" t="str">
            <v>0</v>
          </cell>
          <cell r="BG101" t="str">
            <v>0</v>
          </cell>
          <cell r="BH101" t="str">
            <v>0</v>
          </cell>
          <cell r="BI101" t="str">
            <v>0</v>
          </cell>
          <cell r="BJ101" t="str">
            <v>0</v>
          </cell>
          <cell r="BK101" t="str">
            <v>0</v>
          </cell>
          <cell r="BL101" t="str">
            <v>0</v>
          </cell>
          <cell r="BM101" t="str">
            <v>0</v>
          </cell>
          <cell r="BN101" t="str">
            <v>0</v>
          </cell>
          <cell r="BO101" t="str">
            <v>0</v>
          </cell>
          <cell r="BP101" t="str">
            <v>0</v>
          </cell>
          <cell r="BQ101" t="str">
            <v>0</v>
          </cell>
          <cell r="BR101" t="str">
            <v>0</v>
          </cell>
          <cell r="BT101" t="str">
            <v>0</v>
          </cell>
          <cell r="BU101" t="str">
            <v>0</v>
          </cell>
          <cell r="BV101" t="str">
            <v>0</v>
          </cell>
          <cell r="BW101" t="str">
            <v>0</v>
          </cell>
          <cell r="BX101" t="str">
            <v>0</v>
          </cell>
          <cell r="BY101" t="str">
            <v>0</v>
          </cell>
          <cell r="BZ101" t="str">
            <v>0</v>
          </cell>
          <cell r="CA101" t="str">
            <v>0</v>
          </cell>
          <cell r="CB101" t="str">
            <v>0</v>
          </cell>
          <cell r="CC101" t="str">
            <v>0</v>
          </cell>
          <cell r="CD101" t="str">
            <v>0</v>
          </cell>
          <cell r="CE101" t="str">
            <v>0</v>
          </cell>
          <cell r="CF101" t="str">
            <v>0</v>
          </cell>
          <cell r="CH101" t="str">
            <v>0</v>
          </cell>
          <cell r="CI101" t="str">
            <v>0</v>
          </cell>
          <cell r="CJ101" t="str">
            <v>0</v>
          </cell>
          <cell r="CK101" t="str">
            <v>0</v>
          </cell>
          <cell r="CL101" t="str">
            <v>0</v>
          </cell>
          <cell r="CM101" t="str">
            <v>0</v>
          </cell>
          <cell r="CN101" t="str">
            <v>0</v>
          </cell>
          <cell r="CO101" t="str">
            <v>0</v>
          </cell>
          <cell r="CP101" t="str">
            <v>0</v>
          </cell>
          <cell r="CQ101" t="str">
            <v>0</v>
          </cell>
          <cell r="CR101" t="str">
            <v>0</v>
          </cell>
          <cell r="CS101" t="str">
            <v>0</v>
          </cell>
          <cell r="CT101" t="str">
            <v>0</v>
          </cell>
          <cell r="CV101" t="str">
            <v>0</v>
          </cell>
          <cell r="CW101" t="str">
            <v>0</v>
          </cell>
          <cell r="CX101" t="str">
            <v>0</v>
          </cell>
          <cell r="CY101" t="str">
            <v>0</v>
          </cell>
          <cell r="CZ101" t="str">
            <v>0</v>
          </cell>
          <cell r="DA101" t="str">
            <v>0</v>
          </cell>
          <cell r="DB101" t="str">
            <v>0</v>
          </cell>
          <cell r="DC101" t="str">
            <v>0</v>
          </cell>
          <cell r="DD101" t="str">
            <v>0</v>
          </cell>
          <cell r="DE101" t="str">
            <v>0</v>
          </cell>
          <cell r="DF101" t="str">
            <v>0</v>
          </cell>
          <cell r="DG101" t="str">
            <v>0</v>
          </cell>
          <cell r="DH101" t="str">
            <v>0</v>
          </cell>
          <cell r="DJ101" t="str">
            <v>0</v>
          </cell>
          <cell r="DK101" t="str">
            <v>0</v>
          </cell>
          <cell r="DL101" t="str">
            <v>0</v>
          </cell>
          <cell r="DM101" t="str">
            <v>0</v>
          </cell>
          <cell r="DN101" t="str">
            <v>0</v>
          </cell>
          <cell r="DO101" t="str">
            <v>0</v>
          </cell>
          <cell r="DP101" t="str">
            <v>0</v>
          </cell>
          <cell r="DQ101" t="str">
            <v>0</v>
          </cell>
          <cell r="DR101" t="str">
            <v>0</v>
          </cell>
          <cell r="DS101" t="str">
            <v>0</v>
          </cell>
          <cell r="DT101" t="str">
            <v>0</v>
          </cell>
          <cell r="DU101" t="str">
            <v>0</v>
          </cell>
          <cell r="DV101" t="str">
            <v>0</v>
          </cell>
          <cell r="DX101" t="str">
            <v>0</v>
          </cell>
          <cell r="DY101" t="str">
            <v>0</v>
          </cell>
          <cell r="DZ101" t="str">
            <v>0</v>
          </cell>
          <cell r="EA101" t="str">
            <v>0</v>
          </cell>
          <cell r="EB101" t="str">
            <v>0</v>
          </cell>
          <cell r="EC101" t="str">
            <v>0</v>
          </cell>
          <cell r="ED101" t="str">
            <v>0</v>
          </cell>
          <cell r="EE101" t="str">
            <v>0</v>
          </cell>
          <cell r="EF101" t="str">
            <v>0</v>
          </cell>
          <cell r="EG101" t="str">
            <v>0</v>
          </cell>
          <cell r="EH101" t="str">
            <v>0</v>
          </cell>
          <cell r="EI101" t="str">
            <v>0</v>
          </cell>
          <cell r="EJ101" t="str">
            <v>0</v>
          </cell>
          <cell r="EL101" t="str">
            <v>0</v>
          </cell>
          <cell r="EM101" t="str">
            <v>0</v>
          </cell>
          <cell r="EN101" t="str">
            <v>0</v>
          </cell>
          <cell r="EO101" t="str">
            <v>0</v>
          </cell>
          <cell r="EP101" t="str">
            <v>0</v>
          </cell>
          <cell r="EQ101" t="str">
            <v>0</v>
          </cell>
          <cell r="ER101" t="str">
            <v>0</v>
          </cell>
          <cell r="ES101" t="str">
            <v>0</v>
          </cell>
          <cell r="ET101" t="str">
            <v>0</v>
          </cell>
          <cell r="EU101" t="str">
            <v>0</v>
          </cell>
          <cell r="EV101" t="str">
            <v>0</v>
          </cell>
          <cell r="EW101" t="str">
            <v>0</v>
          </cell>
          <cell r="EX101" t="str">
            <v>0</v>
          </cell>
          <cell r="EZ101" t="str">
            <v>0</v>
          </cell>
          <cell r="FA101" t="str">
            <v>0</v>
          </cell>
          <cell r="FB101" t="str">
            <v>0</v>
          </cell>
          <cell r="FC101" t="str">
            <v>0</v>
          </cell>
          <cell r="FD101" t="str">
            <v>0</v>
          </cell>
          <cell r="FE101" t="str">
            <v>0</v>
          </cell>
          <cell r="FF101" t="str">
            <v>0</v>
          </cell>
          <cell r="FG101" t="str">
            <v>0</v>
          </cell>
          <cell r="FH101" t="str">
            <v>0</v>
          </cell>
          <cell r="FI101" t="str">
            <v>0</v>
          </cell>
          <cell r="FJ101" t="str">
            <v>0</v>
          </cell>
          <cell r="FK101" t="str">
            <v>0</v>
          </cell>
          <cell r="FL101" t="str">
            <v>0</v>
          </cell>
          <cell r="FN101" t="str">
            <v>0</v>
          </cell>
          <cell r="FO101" t="str">
            <v>0</v>
          </cell>
          <cell r="FP101" t="str">
            <v>0</v>
          </cell>
          <cell r="FQ101" t="str">
            <v>0</v>
          </cell>
          <cell r="FR101" t="str">
            <v>0</v>
          </cell>
          <cell r="FS101" t="str">
            <v>0</v>
          </cell>
          <cell r="FT101" t="str">
            <v>0</v>
          </cell>
          <cell r="FU101" t="str">
            <v>0</v>
          </cell>
          <cell r="FV101" t="str">
            <v>0</v>
          </cell>
          <cell r="FW101" t="str">
            <v>0</v>
          </cell>
          <cell r="FX101" t="str">
            <v>0</v>
          </cell>
          <cell r="FY101" t="str">
            <v>0</v>
          </cell>
          <cell r="FZ101" t="str">
            <v>0</v>
          </cell>
          <cell r="GB101" t="str">
            <v>0</v>
          </cell>
          <cell r="GC101" t="str">
            <v>0</v>
          </cell>
          <cell r="GD101" t="str">
            <v>0</v>
          </cell>
          <cell r="GE101" t="str">
            <v>0</v>
          </cell>
          <cell r="GF101" t="str">
            <v>0</v>
          </cell>
          <cell r="GG101" t="str">
            <v>0</v>
          </cell>
          <cell r="GH101" t="str">
            <v>0</v>
          </cell>
          <cell r="GI101" t="str">
            <v>0</v>
          </cell>
          <cell r="GJ101" t="str">
            <v>0</v>
          </cell>
          <cell r="GK101" t="str">
            <v>0</v>
          </cell>
          <cell r="GL101" t="str">
            <v>0</v>
          </cell>
          <cell r="GM101" t="str">
            <v>0</v>
          </cell>
          <cell r="GN101" t="str">
            <v>0</v>
          </cell>
        </row>
        <row r="102">
          <cell r="A102" t="str">
            <v>Taxes other than income taxes, utility  - UCG Misc Tax @ 3/31 4081-30111</v>
          </cell>
          <cell r="B102" t="str">
            <v>0</v>
          </cell>
          <cell r="C102" t="str">
            <v>0</v>
          </cell>
          <cell r="D102" t="str">
            <v>0</v>
          </cell>
          <cell r="E102" t="str">
            <v>0</v>
          </cell>
          <cell r="F102" t="str">
            <v>0</v>
          </cell>
          <cell r="G102" t="str">
            <v>0</v>
          </cell>
          <cell r="H102" t="str">
            <v>0</v>
          </cell>
          <cell r="I102" t="str">
            <v>0</v>
          </cell>
          <cell r="J102" t="str">
            <v>0</v>
          </cell>
          <cell r="K102" t="str">
            <v>0</v>
          </cell>
          <cell r="L102" t="str">
            <v>0</v>
          </cell>
          <cell r="M102" t="str">
            <v>0</v>
          </cell>
          <cell r="N102" t="str">
            <v>0</v>
          </cell>
          <cell r="P102" t="str">
            <v>0</v>
          </cell>
          <cell r="Q102" t="str">
            <v>0</v>
          </cell>
          <cell r="R102" t="str">
            <v>0</v>
          </cell>
          <cell r="S102" t="str">
            <v>0</v>
          </cell>
          <cell r="T102" t="str">
            <v>0</v>
          </cell>
          <cell r="U102" t="str">
            <v>0</v>
          </cell>
          <cell r="V102" t="str">
            <v>0</v>
          </cell>
          <cell r="W102" t="str">
            <v>0</v>
          </cell>
          <cell r="X102" t="str">
            <v>0</v>
          </cell>
          <cell r="Y102" t="str">
            <v>0</v>
          </cell>
          <cell r="Z102" t="str">
            <v>0</v>
          </cell>
          <cell r="AA102" t="str">
            <v>0</v>
          </cell>
          <cell r="AB102" t="str">
            <v>0</v>
          </cell>
          <cell r="AD102" t="str">
            <v>0</v>
          </cell>
          <cell r="AE102" t="str">
            <v>0</v>
          </cell>
          <cell r="AF102" t="str">
            <v>0</v>
          </cell>
          <cell r="AG102" t="str">
            <v>0</v>
          </cell>
          <cell r="AH102" t="str">
            <v>0</v>
          </cell>
          <cell r="AI102" t="str">
            <v>0</v>
          </cell>
          <cell r="AJ102" t="str">
            <v>0</v>
          </cell>
          <cell r="AK102" t="str">
            <v>0</v>
          </cell>
          <cell r="AL102" t="str">
            <v>0</v>
          </cell>
          <cell r="AM102" t="str">
            <v>0</v>
          </cell>
          <cell r="AN102" t="str">
            <v>0</v>
          </cell>
          <cell r="AO102" t="str">
            <v>0</v>
          </cell>
          <cell r="AP102" t="str">
            <v>0</v>
          </cell>
          <cell r="AR102" t="str">
            <v>0</v>
          </cell>
          <cell r="AS102" t="str">
            <v>0</v>
          </cell>
          <cell r="AT102" t="str">
            <v>0</v>
          </cell>
          <cell r="AU102" t="str">
            <v>0</v>
          </cell>
          <cell r="AV102" t="str">
            <v>0</v>
          </cell>
          <cell r="AW102" t="str">
            <v>0</v>
          </cell>
          <cell r="AX102" t="str">
            <v>0</v>
          </cell>
          <cell r="AY102" t="str">
            <v>0</v>
          </cell>
          <cell r="AZ102" t="str">
            <v>0</v>
          </cell>
          <cell r="BA102" t="str">
            <v>0</v>
          </cell>
          <cell r="BB102" t="str">
            <v>0</v>
          </cell>
          <cell r="BC102" t="str">
            <v>0</v>
          </cell>
          <cell r="BD102" t="str">
            <v>0</v>
          </cell>
          <cell r="BF102" t="str">
            <v>0</v>
          </cell>
          <cell r="BG102" t="str">
            <v>0</v>
          </cell>
          <cell r="BH102" t="str">
            <v>0</v>
          </cell>
          <cell r="BI102" t="str">
            <v>0</v>
          </cell>
          <cell r="BJ102" t="str">
            <v>0</v>
          </cell>
          <cell r="BK102" t="str">
            <v>0</v>
          </cell>
          <cell r="BL102" t="str">
            <v>0</v>
          </cell>
          <cell r="BM102" t="str">
            <v>0</v>
          </cell>
          <cell r="BN102" t="str">
            <v>0</v>
          </cell>
          <cell r="BO102" t="str">
            <v>0</v>
          </cell>
          <cell r="BP102" t="str">
            <v>0</v>
          </cell>
          <cell r="BQ102" t="str">
            <v>0</v>
          </cell>
          <cell r="BR102" t="str">
            <v>0</v>
          </cell>
          <cell r="BT102" t="str">
            <v>0</v>
          </cell>
          <cell r="BU102" t="str">
            <v>0</v>
          </cell>
          <cell r="BV102" t="str">
            <v>0</v>
          </cell>
          <cell r="BW102" t="str">
            <v>0</v>
          </cell>
          <cell r="BX102" t="str">
            <v>0</v>
          </cell>
          <cell r="BY102" t="str">
            <v>0</v>
          </cell>
          <cell r="BZ102" t="str">
            <v>0</v>
          </cell>
          <cell r="CA102" t="str">
            <v>0</v>
          </cell>
          <cell r="CB102" t="str">
            <v>0</v>
          </cell>
          <cell r="CC102" t="str">
            <v>0</v>
          </cell>
          <cell r="CD102" t="str">
            <v>0</v>
          </cell>
          <cell r="CE102" t="str">
            <v>0</v>
          </cell>
          <cell r="CF102" t="str">
            <v>0</v>
          </cell>
          <cell r="CH102" t="str">
            <v>0</v>
          </cell>
          <cell r="CI102" t="str">
            <v>0</v>
          </cell>
          <cell r="CJ102" t="str">
            <v>0</v>
          </cell>
          <cell r="CK102" t="str">
            <v>0</v>
          </cell>
          <cell r="CL102" t="str">
            <v>0</v>
          </cell>
          <cell r="CM102" t="str">
            <v>0</v>
          </cell>
          <cell r="CN102" t="str">
            <v>0</v>
          </cell>
          <cell r="CO102" t="str">
            <v>0</v>
          </cell>
          <cell r="CP102" t="str">
            <v>0</v>
          </cell>
          <cell r="CQ102" t="str">
            <v>0</v>
          </cell>
          <cell r="CR102" t="str">
            <v>0</v>
          </cell>
          <cell r="CS102" t="str">
            <v>0</v>
          </cell>
          <cell r="CT102" t="str">
            <v>0</v>
          </cell>
          <cell r="CV102" t="str">
            <v>0</v>
          </cell>
          <cell r="CW102" t="str">
            <v>0</v>
          </cell>
          <cell r="CX102" t="str">
            <v>0</v>
          </cell>
          <cell r="CY102" t="str">
            <v>0</v>
          </cell>
          <cell r="CZ102" t="str">
            <v>0</v>
          </cell>
          <cell r="DA102" t="str">
            <v>0</v>
          </cell>
          <cell r="DB102" t="str">
            <v>0</v>
          </cell>
          <cell r="DC102" t="str">
            <v>0</v>
          </cell>
          <cell r="DD102" t="str">
            <v>0</v>
          </cell>
          <cell r="DE102" t="str">
            <v>0</v>
          </cell>
          <cell r="DF102" t="str">
            <v>0</v>
          </cell>
          <cell r="DG102" t="str">
            <v>0</v>
          </cell>
          <cell r="DH102" t="str">
            <v>0</v>
          </cell>
          <cell r="DJ102" t="str">
            <v>0</v>
          </cell>
          <cell r="DK102" t="str">
            <v>0</v>
          </cell>
          <cell r="DL102" t="str">
            <v>0</v>
          </cell>
          <cell r="DM102" t="str">
            <v>0</v>
          </cell>
          <cell r="DN102" t="str">
            <v>0</v>
          </cell>
          <cell r="DO102" t="str">
            <v>0</v>
          </cell>
          <cell r="DP102" t="str">
            <v>0</v>
          </cell>
          <cell r="DQ102" t="str">
            <v>0</v>
          </cell>
          <cell r="DR102" t="str">
            <v>0</v>
          </cell>
          <cell r="DS102" t="str">
            <v>0</v>
          </cell>
          <cell r="DT102" t="str">
            <v>0</v>
          </cell>
          <cell r="DU102" t="str">
            <v>0</v>
          </cell>
          <cell r="DV102" t="str">
            <v>0</v>
          </cell>
          <cell r="DX102" t="str">
            <v>0</v>
          </cell>
          <cell r="DY102" t="str">
            <v>0</v>
          </cell>
          <cell r="DZ102" t="str">
            <v>0</v>
          </cell>
          <cell r="EA102" t="str">
            <v>0</v>
          </cell>
          <cell r="EB102" t="str">
            <v>0</v>
          </cell>
          <cell r="EC102" t="str">
            <v>0</v>
          </cell>
          <cell r="ED102" t="str">
            <v>0</v>
          </cell>
          <cell r="EE102" t="str">
            <v>0</v>
          </cell>
          <cell r="EF102" t="str">
            <v>0</v>
          </cell>
          <cell r="EG102" t="str">
            <v>0</v>
          </cell>
          <cell r="EH102" t="str">
            <v>0</v>
          </cell>
          <cell r="EI102" t="str">
            <v>0</v>
          </cell>
          <cell r="EJ102" t="str">
            <v>0</v>
          </cell>
          <cell r="EL102" t="str">
            <v>0</v>
          </cell>
          <cell r="EM102" t="str">
            <v>0</v>
          </cell>
          <cell r="EN102" t="str">
            <v>0</v>
          </cell>
          <cell r="EO102" t="str">
            <v>0</v>
          </cell>
          <cell r="EP102" t="str">
            <v>0</v>
          </cell>
          <cell r="EQ102" t="str">
            <v>0</v>
          </cell>
          <cell r="ER102" t="str">
            <v>0</v>
          </cell>
          <cell r="ES102" t="str">
            <v>0</v>
          </cell>
          <cell r="ET102" t="str">
            <v>0</v>
          </cell>
          <cell r="EU102" t="str">
            <v>0</v>
          </cell>
          <cell r="EV102" t="str">
            <v>0</v>
          </cell>
          <cell r="EW102" t="str">
            <v>0</v>
          </cell>
          <cell r="EX102" t="str">
            <v>0</v>
          </cell>
          <cell r="EZ102" t="str">
            <v>0</v>
          </cell>
          <cell r="FA102" t="str">
            <v>0</v>
          </cell>
          <cell r="FB102" t="str">
            <v>0</v>
          </cell>
          <cell r="FC102" t="str">
            <v>0</v>
          </cell>
          <cell r="FD102" t="str">
            <v>0</v>
          </cell>
          <cell r="FE102" t="str">
            <v>0</v>
          </cell>
          <cell r="FF102" t="str">
            <v>0</v>
          </cell>
          <cell r="FG102" t="str">
            <v>0</v>
          </cell>
          <cell r="FH102" t="str">
            <v>0</v>
          </cell>
          <cell r="FI102" t="str">
            <v>0</v>
          </cell>
          <cell r="FJ102" t="str">
            <v>0</v>
          </cell>
          <cell r="FK102" t="str">
            <v>0</v>
          </cell>
          <cell r="FL102" t="str">
            <v>0</v>
          </cell>
          <cell r="FN102" t="str">
            <v>0</v>
          </cell>
          <cell r="FO102" t="str">
            <v>0</v>
          </cell>
          <cell r="FP102" t="str">
            <v>0</v>
          </cell>
          <cell r="FQ102" t="str">
            <v>0</v>
          </cell>
          <cell r="FR102" t="str">
            <v>0</v>
          </cell>
          <cell r="FS102" t="str">
            <v>0</v>
          </cell>
          <cell r="FT102" t="str">
            <v>0</v>
          </cell>
          <cell r="FU102" t="str">
            <v>0</v>
          </cell>
          <cell r="FV102" t="str">
            <v>0</v>
          </cell>
          <cell r="FW102" t="str">
            <v>0</v>
          </cell>
          <cell r="FX102" t="str">
            <v>0</v>
          </cell>
          <cell r="FY102" t="str">
            <v>0</v>
          </cell>
          <cell r="FZ102" t="str">
            <v>0</v>
          </cell>
          <cell r="GB102" t="str">
            <v>0</v>
          </cell>
          <cell r="GC102" t="str">
            <v>0</v>
          </cell>
          <cell r="GD102" t="str">
            <v>0</v>
          </cell>
          <cell r="GE102" t="str">
            <v>0</v>
          </cell>
          <cell r="GF102" t="str">
            <v>0</v>
          </cell>
          <cell r="GG102" t="str">
            <v>0</v>
          </cell>
          <cell r="GH102" t="str">
            <v>0</v>
          </cell>
          <cell r="GI102" t="str">
            <v>0</v>
          </cell>
          <cell r="GJ102" t="str">
            <v>0</v>
          </cell>
          <cell r="GK102" t="str">
            <v>0</v>
          </cell>
          <cell r="GL102" t="str">
            <v>0</v>
          </cell>
          <cell r="GM102" t="str">
            <v>0</v>
          </cell>
          <cell r="GN102" t="str">
            <v>0</v>
          </cell>
        </row>
        <row r="103">
          <cell r="A103" t="str">
            <v>Taxes other than income taxes, utility  - Dot Transmission Us 4081-30108</v>
          </cell>
          <cell r="B103">
            <v>37500</v>
          </cell>
          <cell r="C103" t="str">
            <v>0</v>
          </cell>
          <cell r="D103" t="str">
            <v>0</v>
          </cell>
          <cell r="E103" t="str">
            <v>0</v>
          </cell>
          <cell r="F103" t="str">
            <v>0</v>
          </cell>
          <cell r="G103">
            <v>37500</v>
          </cell>
          <cell r="H103">
            <v>0</v>
          </cell>
          <cell r="I103">
            <v>0</v>
          </cell>
          <cell r="J103">
            <v>0</v>
          </cell>
          <cell r="K103">
            <v>0</v>
          </cell>
          <cell r="L103">
            <v>0</v>
          </cell>
          <cell r="M103">
            <v>0</v>
          </cell>
          <cell r="N103">
            <v>0</v>
          </cell>
          <cell r="P103">
            <v>1200</v>
          </cell>
          <cell r="Q103" t="str">
            <v>0</v>
          </cell>
          <cell r="R103" t="str">
            <v>0</v>
          </cell>
          <cell r="S103" t="str">
            <v>0</v>
          </cell>
          <cell r="T103" t="str">
            <v>0</v>
          </cell>
          <cell r="U103">
            <v>1200</v>
          </cell>
          <cell r="V103">
            <v>0</v>
          </cell>
          <cell r="W103">
            <v>0</v>
          </cell>
          <cell r="X103">
            <v>0</v>
          </cell>
          <cell r="Y103">
            <v>0</v>
          </cell>
          <cell r="Z103">
            <v>0</v>
          </cell>
          <cell r="AA103">
            <v>0</v>
          </cell>
          <cell r="AB103">
            <v>0</v>
          </cell>
          <cell r="AD103">
            <v>12100</v>
          </cell>
          <cell r="AE103" t="str">
            <v>0</v>
          </cell>
          <cell r="AF103" t="str">
            <v>0</v>
          </cell>
          <cell r="AG103" t="str">
            <v>0</v>
          </cell>
          <cell r="AH103" t="str">
            <v>0</v>
          </cell>
          <cell r="AI103">
            <v>12100</v>
          </cell>
          <cell r="AJ103">
            <v>0</v>
          </cell>
          <cell r="AK103">
            <v>0</v>
          </cell>
          <cell r="AL103">
            <v>0</v>
          </cell>
          <cell r="AM103">
            <v>0</v>
          </cell>
          <cell r="AN103">
            <v>0</v>
          </cell>
          <cell r="AO103">
            <v>0</v>
          </cell>
          <cell r="AP103">
            <v>0</v>
          </cell>
          <cell r="AR103">
            <v>15550</v>
          </cell>
          <cell r="AS103" t="str">
            <v>0</v>
          </cell>
          <cell r="AT103" t="str">
            <v>0</v>
          </cell>
          <cell r="AU103" t="str">
            <v>0</v>
          </cell>
          <cell r="AV103">
            <v>3750</v>
          </cell>
          <cell r="AW103">
            <v>11800</v>
          </cell>
          <cell r="AX103">
            <v>0</v>
          </cell>
          <cell r="AY103">
            <v>0</v>
          </cell>
          <cell r="AZ103">
            <v>0</v>
          </cell>
          <cell r="BA103">
            <v>0</v>
          </cell>
          <cell r="BB103">
            <v>0</v>
          </cell>
          <cell r="BC103">
            <v>0</v>
          </cell>
          <cell r="BD103">
            <v>0</v>
          </cell>
          <cell r="BF103">
            <v>150</v>
          </cell>
          <cell r="BG103" t="str">
            <v>0</v>
          </cell>
          <cell r="BH103" t="str">
            <v>0</v>
          </cell>
          <cell r="BI103" t="str">
            <v>0</v>
          </cell>
          <cell r="BJ103" t="str">
            <v>0</v>
          </cell>
          <cell r="BK103">
            <v>150</v>
          </cell>
          <cell r="BL103">
            <v>0</v>
          </cell>
          <cell r="BM103">
            <v>0</v>
          </cell>
          <cell r="BN103">
            <v>0</v>
          </cell>
          <cell r="BO103">
            <v>0</v>
          </cell>
          <cell r="BP103">
            <v>0</v>
          </cell>
          <cell r="BQ103">
            <v>0</v>
          </cell>
          <cell r="BR103">
            <v>0</v>
          </cell>
          <cell r="BT103" t="str">
            <v>0</v>
          </cell>
          <cell r="BU103" t="str">
            <v>0</v>
          </cell>
          <cell r="BV103" t="str">
            <v>0</v>
          </cell>
          <cell r="BW103" t="str">
            <v>0</v>
          </cell>
          <cell r="BX103" t="str">
            <v>0</v>
          </cell>
          <cell r="BY103" t="str">
            <v>0</v>
          </cell>
          <cell r="BZ103" t="str">
            <v>0</v>
          </cell>
          <cell r="CA103" t="str">
            <v>0</v>
          </cell>
          <cell r="CB103" t="str">
            <v>0</v>
          </cell>
          <cell r="CC103" t="str">
            <v>0</v>
          </cell>
          <cell r="CD103" t="str">
            <v>0</v>
          </cell>
          <cell r="CE103" t="str">
            <v>0</v>
          </cell>
          <cell r="CF103" t="str">
            <v>0</v>
          </cell>
          <cell r="CH103">
            <v>28150</v>
          </cell>
          <cell r="CI103" t="str">
            <v>0</v>
          </cell>
          <cell r="CJ103" t="str">
            <v>0</v>
          </cell>
          <cell r="CK103" t="str">
            <v>0</v>
          </cell>
          <cell r="CL103" t="str">
            <v>0</v>
          </cell>
          <cell r="CM103">
            <v>28150</v>
          </cell>
          <cell r="CN103">
            <v>0</v>
          </cell>
          <cell r="CO103">
            <v>0</v>
          </cell>
          <cell r="CP103">
            <v>0</v>
          </cell>
          <cell r="CQ103">
            <v>0</v>
          </cell>
          <cell r="CR103">
            <v>0</v>
          </cell>
          <cell r="CS103">
            <v>0</v>
          </cell>
          <cell r="CT103">
            <v>0</v>
          </cell>
          <cell r="CV103" t="str">
            <v>0</v>
          </cell>
          <cell r="CW103" t="str">
            <v>0</v>
          </cell>
          <cell r="CX103" t="str">
            <v>0</v>
          </cell>
          <cell r="CY103" t="str">
            <v>0</v>
          </cell>
          <cell r="CZ103" t="str">
            <v>0</v>
          </cell>
          <cell r="DA103" t="str">
            <v>0</v>
          </cell>
          <cell r="DB103" t="str">
            <v>0</v>
          </cell>
          <cell r="DC103" t="str">
            <v>0</v>
          </cell>
          <cell r="DD103" t="str">
            <v>0</v>
          </cell>
          <cell r="DE103" t="str">
            <v>0</v>
          </cell>
          <cell r="DF103" t="str">
            <v>0</v>
          </cell>
          <cell r="DG103" t="str">
            <v>0</v>
          </cell>
          <cell r="DH103" t="str">
            <v>0</v>
          </cell>
          <cell r="DJ103">
            <v>94650</v>
          </cell>
          <cell r="DK103" t="str">
            <v>0</v>
          </cell>
          <cell r="DL103" t="str">
            <v>0</v>
          </cell>
          <cell r="DM103" t="str">
            <v>0</v>
          </cell>
          <cell r="DN103">
            <v>3750</v>
          </cell>
          <cell r="DO103">
            <v>90900</v>
          </cell>
          <cell r="DP103">
            <v>0</v>
          </cell>
          <cell r="DQ103">
            <v>0</v>
          </cell>
          <cell r="DR103">
            <v>0</v>
          </cell>
          <cell r="DS103">
            <v>0</v>
          </cell>
          <cell r="DT103">
            <v>0</v>
          </cell>
          <cell r="DU103">
            <v>0</v>
          </cell>
          <cell r="DV103">
            <v>0</v>
          </cell>
          <cell r="DX103" t="str">
            <v>0</v>
          </cell>
          <cell r="DY103" t="str">
            <v>0</v>
          </cell>
          <cell r="DZ103" t="str">
            <v>0</v>
          </cell>
          <cell r="EA103" t="str">
            <v>0</v>
          </cell>
          <cell r="EB103" t="str">
            <v>0</v>
          </cell>
          <cell r="EC103" t="str">
            <v>0</v>
          </cell>
          <cell r="ED103" t="str">
            <v>0</v>
          </cell>
          <cell r="EE103" t="str">
            <v>0</v>
          </cell>
          <cell r="EF103" t="str">
            <v>0</v>
          </cell>
          <cell r="EG103" t="str">
            <v>0</v>
          </cell>
          <cell r="EH103" t="str">
            <v>0</v>
          </cell>
          <cell r="EI103" t="str">
            <v>0</v>
          </cell>
          <cell r="EJ103" t="str">
            <v>0</v>
          </cell>
          <cell r="EL103" t="str">
            <v>0</v>
          </cell>
          <cell r="EM103" t="str">
            <v>0</v>
          </cell>
          <cell r="EN103" t="str">
            <v>0</v>
          </cell>
          <cell r="EO103" t="str">
            <v>0</v>
          </cell>
          <cell r="EP103" t="str">
            <v>0</v>
          </cell>
          <cell r="EQ103" t="str">
            <v>0</v>
          </cell>
          <cell r="ER103" t="str">
            <v>0</v>
          </cell>
          <cell r="ES103" t="str">
            <v>0</v>
          </cell>
          <cell r="ET103" t="str">
            <v>0</v>
          </cell>
          <cell r="EU103" t="str">
            <v>0</v>
          </cell>
          <cell r="EV103" t="str">
            <v>0</v>
          </cell>
          <cell r="EW103" t="str">
            <v>0</v>
          </cell>
          <cell r="EX103" t="str">
            <v>0</v>
          </cell>
          <cell r="EZ103" t="str">
            <v>0</v>
          </cell>
          <cell r="FA103" t="str">
            <v>0</v>
          </cell>
          <cell r="FB103" t="str">
            <v>0</v>
          </cell>
          <cell r="FC103" t="str">
            <v>0</v>
          </cell>
          <cell r="FD103" t="str">
            <v>0</v>
          </cell>
          <cell r="FE103" t="str">
            <v>0</v>
          </cell>
          <cell r="FF103" t="str">
            <v>0</v>
          </cell>
          <cell r="FG103" t="str">
            <v>0</v>
          </cell>
          <cell r="FH103" t="str">
            <v>0</v>
          </cell>
          <cell r="FI103" t="str">
            <v>0</v>
          </cell>
          <cell r="FJ103" t="str">
            <v>0</v>
          </cell>
          <cell r="FK103" t="str">
            <v>0</v>
          </cell>
          <cell r="FL103" t="str">
            <v>0</v>
          </cell>
          <cell r="FN103" t="str">
            <v>0</v>
          </cell>
          <cell r="FO103" t="str">
            <v>0</v>
          </cell>
          <cell r="FP103" t="str">
            <v>0</v>
          </cell>
          <cell r="FQ103" t="str">
            <v>0</v>
          </cell>
          <cell r="FR103" t="str">
            <v>0</v>
          </cell>
          <cell r="FS103" t="str">
            <v>0</v>
          </cell>
          <cell r="FT103" t="str">
            <v>0</v>
          </cell>
          <cell r="FU103" t="str">
            <v>0</v>
          </cell>
          <cell r="FV103" t="str">
            <v>0</v>
          </cell>
          <cell r="FW103" t="str">
            <v>0</v>
          </cell>
          <cell r="FX103" t="str">
            <v>0</v>
          </cell>
          <cell r="FY103" t="str">
            <v>0</v>
          </cell>
          <cell r="FZ103" t="str">
            <v>0</v>
          </cell>
          <cell r="GB103" t="str">
            <v>0</v>
          </cell>
          <cell r="GC103" t="str">
            <v>0</v>
          </cell>
          <cell r="GD103" t="str">
            <v>0</v>
          </cell>
          <cell r="GE103" t="str">
            <v>0</v>
          </cell>
          <cell r="GF103" t="str">
            <v>0</v>
          </cell>
          <cell r="GG103" t="str">
            <v>0</v>
          </cell>
          <cell r="GH103" t="str">
            <v>0</v>
          </cell>
          <cell r="GI103" t="str">
            <v>0</v>
          </cell>
          <cell r="GJ103" t="str">
            <v>0</v>
          </cell>
          <cell r="GK103" t="str">
            <v>0</v>
          </cell>
          <cell r="GL103" t="str">
            <v>0</v>
          </cell>
          <cell r="GM103" t="str">
            <v>0</v>
          </cell>
          <cell r="GN103" t="str">
            <v>0</v>
          </cell>
        </row>
        <row r="104">
          <cell r="A104" t="str">
            <v>Taxes other than income taxes, utility  - Taxes Property And  4081-30102</v>
          </cell>
          <cell r="B104" t="str">
            <v>0</v>
          </cell>
          <cell r="C104" t="str">
            <v>0</v>
          </cell>
          <cell r="D104" t="str">
            <v>0</v>
          </cell>
          <cell r="E104" t="str">
            <v>0</v>
          </cell>
          <cell r="F104" t="str">
            <v>0</v>
          </cell>
          <cell r="G104" t="str">
            <v>0</v>
          </cell>
          <cell r="H104" t="str">
            <v>0</v>
          </cell>
          <cell r="I104" t="str">
            <v>0</v>
          </cell>
          <cell r="J104" t="str">
            <v>0</v>
          </cell>
          <cell r="K104" t="str">
            <v>0</v>
          </cell>
          <cell r="L104" t="str">
            <v>0</v>
          </cell>
          <cell r="M104" t="str">
            <v>0</v>
          </cell>
          <cell r="N104" t="str">
            <v>0</v>
          </cell>
          <cell r="P104" t="str">
            <v>0</v>
          </cell>
          <cell r="Q104" t="str">
            <v>0</v>
          </cell>
          <cell r="R104" t="str">
            <v>0</v>
          </cell>
          <cell r="S104" t="str">
            <v>0</v>
          </cell>
          <cell r="T104" t="str">
            <v>0</v>
          </cell>
          <cell r="U104" t="str">
            <v>0</v>
          </cell>
          <cell r="V104" t="str">
            <v>0</v>
          </cell>
          <cell r="W104" t="str">
            <v>0</v>
          </cell>
          <cell r="X104" t="str">
            <v>0</v>
          </cell>
          <cell r="Y104" t="str">
            <v>0</v>
          </cell>
          <cell r="Z104" t="str">
            <v>0</v>
          </cell>
          <cell r="AA104" t="str">
            <v>0</v>
          </cell>
          <cell r="AB104" t="str">
            <v>0</v>
          </cell>
          <cell r="AD104" t="str">
            <v>0</v>
          </cell>
          <cell r="AE104" t="str">
            <v>0</v>
          </cell>
          <cell r="AF104" t="str">
            <v>0</v>
          </cell>
          <cell r="AG104" t="str">
            <v>0</v>
          </cell>
          <cell r="AH104" t="str">
            <v>0</v>
          </cell>
          <cell r="AI104" t="str">
            <v>0</v>
          </cell>
          <cell r="AJ104" t="str">
            <v>0</v>
          </cell>
          <cell r="AK104" t="str">
            <v>0</v>
          </cell>
          <cell r="AL104" t="str">
            <v>0</v>
          </cell>
          <cell r="AM104" t="str">
            <v>0</v>
          </cell>
          <cell r="AN104" t="str">
            <v>0</v>
          </cell>
          <cell r="AO104" t="str">
            <v>0</v>
          </cell>
          <cell r="AP104" t="str">
            <v>0</v>
          </cell>
          <cell r="AR104" t="str">
            <v>0</v>
          </cell>
          <cell r="AS104" t="str">
            <v>0</v>
          </cell>
          <cell r="AT104" t="str">
            <v>0</v>
          </cell>
          <cell r="AU104" t="str">
            <v>0</v>
          </cell>
          <cell r="AV104" t="str">
            <v>0</v>
          </cell>
          <cell r="AW104" t="str">
            <v>0</v>
          </cell>
          <cell r="AX104" t="str">
            <v>0</v>
          </cell>
          <cell r="AY104" t="str">
            <v>0</v>
          </cell>
          <cell r="AZ104" t="str">
            <v>0</v>
          </cell>
          <cell r="BA104" t="str">
            <v>0</v>
          </cell>
          <cell r="BB104" t="str">
            <v>0</v>
          </cell>
          <cell r="BC104" t="str">
            <v>0</v>
          </cell>
          <cell r="BD104" t="str">
            <v>0</v>
          </cell>
          <cell r="BF104" t="str">
            <v>0</v>
          </cell>
          <cell r="BG104" t="str">
            <v>0</v>
          </cell>
          <cell r="BH104" t="str">
            <v>0</v>
          </cell>
          <cell r="BI104" t="str">
            <v>0</v>
          </cell>
          <cell r="BJ104" t="str">
            <v>0</v>
          </cell>
          <cell r="BK104" t="str">
            <v>0</v>
          </cell>
          <cell r="BL104" t="str">
            <v>0</v>
          </cell>
          <cell r="BM104" t="str">
            <v>0</v>
          </cell>
          <cell r="BN104" t="str">
            <v>0</v>
          </cell>
          <cell r="BO104" t="str">
            <v>0</v>
          </cell>
          <cell r="BP104" t="str">
            <v>0</v>
          </cell>
          <cell r="BQ104" t="str">
            <v>0</v>
          </cell>
          <cell r="BR104" t="str">
            <v>0</v>
          </cell>
          <cell r="BT104" t="str">
            <v>0</v>
          </cell>
          <cell r="BU104" t="str">
            <v>0</v>
          </cell>
          <cell r="BV104" t="str">
            <v>0</v>
          </cell>
          <cell r="BW104" t="str">
            <v>0</v>
          </cell>
          <cell r="BX104" t="str">
            <v>0</v>
          </cell>
          <cell r="BY104" t="str">
            <v>0</v>
          </cell>
          <cell r="BZ104" t="str">
            <v>0</v>
          </cell>
          <cell r="CA104" t="str">
            <v>0</v>
          </cell>
          <cell r="CB104" t="str">
            <v>0</v>
          </cell>
          <cell r="CC104" t="str">
            <v>0</v>
          </cell>
          <cell r="CD104" t="str">
            <v>0</v>
          </cell>
          <cell r="CE104" t="str">
            <v>0</v>
          </cell>
          <cell r="CF104" t="str">
            <v>0</v>
          </cell>
          <cell r="CH104" t="str">
            <v>0</v>
          </cell>
          <cell r="CI104" t="str">
            <v>0</v>
          </cell>
          <cell r="CJ104" t="str">
            <v>0</v>
          </cell>
          <cell r="CK104" t="str">
            <v>0</v>
          </cell>
          <cell r="CL104" t="str">
            <v>0</v>
          </cell>
          <cell r="CM104" t="str">
            <v>0</v>
          </cell>
          <cell r="CN104" t="str">
            <v>0</v>
          </cell>
          <cell r="CO104" t="str">
            <v>0</v>
          </cell>
          <cell r="CP104" t="str">
            <v>0</v>
          </cell>
          <cell r="CQ104" t="str">
            <v>0</v>
          </cell>
          <cell r="CR104" t="str">
            <v>0</v>
          </cell>
          <cell r="CS104" t="str">
            <v>0</v>
          </cell>
          <cell r="CT104" t="str">
            <v>0</v>
          </cell>
          <cell r="CV104" t="str">
            <v>0</v>
          </cell>
          <cell r="CW104" t="str">
            <v>0</v>
          </cell>
          <cell r="CX104" t="str">
            <v>0</v>
          </cell>
          <cell r="CY104" t="str">
            <v>0</v>
          </cell>
          <cell r="CZ104" t="str">
            <v>0</v>
          </cell>
          <cell r="DA104" t="str">
            <v>0</v>
          </cell>
          <cell r="DB104" t="str">
            <v>0</v>
          </cell>
          <cell r="DC104" t="str">
            <v>0</v>
          </cell>
          <cell r="DD104" t="str">
            <v>0</v>
          </cell>
          <cell r="DE104" t="str">
            <v>0</v>
          </cell>
          <cell r="DF104" t="str">
            <v>0</v>
          </cell>
          <cell r="DG104" t="str">
            <v>0</v>
          </cell>
          <cell r="DH104" t="str">
            <v>0</v>
          </cell>
          <cell r="DJ104" t="str">
            <v>0</v>
          </cell>
          <cell r="DK104" t="str">
            <v>0</v>
          </cell>
          <cell r="DL104" t="str">
            <v>0</v>
          </cell>
          <cell r="DM104" t="str">
            <v>0</v>
          </cell>
          <cell r="DN104" t="str">
            <v>0</v>
          </cell>
          <cell r="DO104" t="str">
            <v>0</v>
          </cell>
          <cell r="DP104" t="str">
            <v>0</v>
          </cell>
          <cell r="DQ104" t="str">
            <v>0</v>
          </cell>
          <cell r="DR104" t="str">
            <v>0</v>
          </cell>
          <cell r="DS104" t="str">
            <v>0</v>
          </cell>
          <cell r="DT104" t="str">
            <v>0</v>
          </cell>
          <cell r="DU104" t="str">
            <v>0</v>
          </cell>
          <cell r="DV104" t="str">
            <v>0</v>
          </cell>
          <cell r="DX104" t="str">
            <v>0</v>
          </cell>
          <cell r="DY104" t="str">
            <v>0</v>
          </cell>
          <cell r="DZ104" t="str">
            <v>0</v>
          </cell>
          <cell r="EA104" t="str">
            <v>0</v>
          </cell>
          <cell r="EB104" t="str">
            <v>0</v>
          </cell>
          <cell r="EC104" t="str">
            <v>0</v>
          </cell>
          <cell r="ED104" t="str">
            <v>0</v>
          </cell>
          <cell r="EE104" t="str">
            <v>0</v>
          </cell>
          <cell r="EF104" t="str">
            <v>0</v>
          </cell>
          <cell r="EG104" t="str">
            <v>0</v>
          </cell>
          <cell r="EH104" t="str">
            <v>0</v>
          </cell>
          <cell r="EI104" t="str">
            <v>0</v>
          </cell>
          <cell r="EJ104" t="str">
            <v>0</v>
          </cell>
          <cell r="EL104" t="str">
            <v>0</v>
          </cell>
          <cell r="EM104" t="str">
            <v>0</v>
          </cell>
          <cell r="EN104" t="str">
            <v>0</v>
          </cell>
          <cell r="EO104" t="str">
            <v>0</v>
          </cell>
          <cell r="EP104" t="str">
            <v>0</v>
          </cell>
          <cell r="EQ104" t="str">
            <v>0</v>
          </cell>
          <cell r="ER104" t="str">
            <v>0</v>
          </cell>
          <cell r="ES104" t="str">
            <v>0</v>
          </cell>
          <cell r="ET104" t="str">
            <v>0</v>
          </cell>
          <cell r="EU104" t="str">
            <v>0</v>
          </cell>
          <cell r="EV104" t="str">
            <v>0</v>
          </cell>
          <cell r="EW104" t="str">
            <v>0</v>
          </cell>
          <cell r="EX104" t="str">
            <v>0</v>
          </cell>
          <cell r="EZ104" t="str">
            <v>0</v>
          </cell>
          <cell r="FA104" t="str">
            <v>0</v>
          </cell>
          <cell r="FB104" t="str">
            <v>0</v>
          </cell>
          <cell r="FC104" t="str">
            <v>0</v>
          </cell>
          <cell r="FD104" t="str">
            <v>0</v>
          </cell>
          <cell r="FE104" t="str">
            <v>0</v>
          </cell>
          <cell r="FF104" t="str">
            <v>0</v>
          </cell>
          <cell r="FG104" t="str">
            <v>0</v>
          </cell>
          <cell r="FH104" t="str">
            <v>0</v>
          </cell>
          <cell r="FI104" t="str">
            <v>0</v>
          </cell>
          <cell r="FJ104" t="str">
            <v>0</v>
          </cell>
          <cell r="FK104" t="str">
            <v>0</v>
          </cell>
          <cell r="FL104" t="str">
            <v>0</v>
          </cell>
          <cell r="FN104" t="str">
            <v>0</v>
          </cell>
          <cell r="FO104" t="str">
            <v>0</v>
          </cell>
          <cell r="FP104" t="str">
            <v>0</v>
          </cell>
          <cell r="FQ104" t="str">
            <v>0</v>
          </cell>
          <cell r="FR104" t="str">
            <v>0</v>
          </cell>
          <cell r="FS104" t="str">
            <v>0</v>
          </cell>
          <cell r="FT104" t="str">
            <v>0</v>
          </cell>
          <cell r="FU104" t="str">
            <v>0</v>
          </cell>
          <cell r="FV104" t="str">
            <v>0</v>
          </cell>
          <cell r="FW104" t="str">
            <v>0</v>
          </cell>
          <cell r="FX104" t="str">
            <v>0</v>
          </cell>
          <cell r="FY104" t="str">
            <v>0</v>
          </cell>
          <cell r="FZ104" t="str">
            <v>0</v>
          </cell>
          <cell r="GB104" t="str">
            <v>0</v>
          </cell>
          <cell r="GC104" t="str">
            <v>0</v>
          </cell>
          <cell r="GD104" t="str">
            <v>0</v>
          </cell>
          <cell r="GE104" t="str">
            <v>0</v>
          </cell>
          <cell r="GF104" t="str">
            <v>0</v>
          </cell>
          <cell r="GG104" t="str">
            <v>0</v>
          </cell>
          <cell r="GH104" t="str">
            <v>0</v>
          </cell>
          <cell r="GI104" t="str">
            <v>0</v>
          </cell>
          <cell r="GJ104" t="str">
            <v>0</v>
          </cell>
          <cell r="GK104" t="str">
            <v>0</v>
          </cell>
          <cell r="GL104" t="str">
            <v>0</v>
          </cell>
          <cell r="GM104" t="str">
            <v>0</v>
          </cell>
          <cell r="GN104" t="str">
            <v>0</v>
          </cell>
        </row>
        <row r="105">
          <cell r="A105" t="str">
            <v>Taxes other than income taxes, utility  - State Supv &amp; Inspec 4081-30104</v>
          </cell>
          <cell r="B105" t="str">
            <v>0</v>
          </cell>
          <cell r="C105" t="str">
            <v>0</v>
          </cell>
          <cell r="D105" t="str">
            <v>0</v>
          </cell>
          <cell r="E105" t="str">
            <v>0</v>
          </cell>
          <cell r="F105" t="str">
            <v>0</v>
          </cell>
          <cell r="G105" t="str">
            <v>0</v>
          </cell>
          <cell r="H105" t="str">
            <v>0</v>
          </cell>
          <cell r="I105" t="str">
            <v>0</v>
          </cell>
          <cell r="J105" t="str">
            <v>0</v>
          </cell>
          <cell r="K105" t="str">
            <v>0</v>
          </cell>
          <cell r="L105" t="str">
            <v>0</v>
          </cell>
          <cell r="M105" t="str">
            <v>0</v>
          </cell>
          <cell r="N105" t="str">
            <v>0</v>
          </cell>
          <cell r="P105" t="str">
            <v>0</v>
          </cell>
          <cell r="Q105" t="str">
            <v>0</v>
          </cell>
          <cell r="R105" t="str">
            <v>0</v>
          </cell>
          <cell r="S105" t="str">
            <v>0</v>
          </cell>
          <cell r="T105" t="str">
            <v>0</v>
          </cell>
          <cell r="U105" t="str">
            <v>0</v>
          </cell>
          <cell r="V105" t="str">
            <v>0</v>
          </cell>
          <cell r="W105" t="str">
            <v>0</v>
          </cell>
          <cell r="X105" t="str">
            <v>0</v>
          </cell>
          <cell r="Y105" t="str">
            <v>0</v>
          </cell>
          <cell r="Z105" t="str">
            <v>0</v>
          </cell>
          <cell r="AA105" t="str">
            <v>0</v>
          </cell>
          <cell r="AB105" t="str">
            <v>0</v>
          </cell>
          <cell r="AD105">
            <v>437544</v>
          </cell>
          <cell r="AE105">
            <v>36462</v>
          </cell>
          <cell r="AF105">
            <v>36462</v>
          </cell>
          <cell r="AG105">
            <v>36462</v>
          </cell>
          <cell r="AH105">
            <v>36462</v>
          </cell>
          <cell r="AI105">
            <v>36462</v>
          </cell>
          <cell r="AJ105">
            <v>36462</v>
          </cell>
          <cell r="AK105">
            <v>36462</v>
          </cell>
          <cell r="AL105">
            <v>36462</v>
          </cell>
          <cell r="AM105">
            <v>36462</v>
          </cell>
          <cell r="AN105">
            <v>36462</v>
          </cell>
          <cell r="AO105">
            <v>36462</v>
          </cell>
          <cell r="AP105">
            <v>36462</v>
          </cell>
          <cell r="AR105" t="str">
            <v>0</v>
          </cell>
          <cell r="AS105" t="str">
            <v>0</v>
          </cell>
          <cell r="AT105" t="str">
            <v>0</v>
          </cell>
          <cell r="AU105" t="str">
            <v>0</v>
          </cell>
          <cell r="AV105" t="str">
            <v>0</v>
          </cell>
          <cell r="AW105" t="str">
            <v>0</v>
          </cell>
          <cell r="AX105" t="str">
            <v>0</v>
          </cell>
          <cell r="AY105" t="str">
            <v>0</v>
          </cell>
          <cell r="AZ105" t="str">
            <v>0</v>
          </cell>
          <cell r="BA105" t="str">
            <v>0</v>
          </cell>
          <cell r="BB105" t="str">
            <v>0</v>
          </cell>
          <cell r="BC105" t="str">
            <v>0</v>
          </cell>
          <cell r="BD105" t="str">
            <v>0</v>
          </cell>
          <cell r="BF105" t="str">
            <v>0</v>
          </cell>
          <cell r="BG105" t="str">
            <v>0</v>
          </cell>
          <cell r="BH105" t="str">
            <v>0</v>
          </cell>
          <cell r="BI105" t="str">
            <v>0</v>
          </cell>
          <cell r="BJ105" t="str">
            <v>0</v>
          </cell>
          <cell r="BK105" t="str">
            <v>0</v>
          </cell>
          <cell r="BL105" t="str">
            <v>0</v>
          </cell>
          <cell r="BM105" t="str">
            <v>0</v>
          </cell>
          <cell r="BN105" t="str">
            <v>0</v>
          </cell>
          <cell r="BO105" t="str">
            <v>0</v>
          </cell>
          <cell r="BP105" t="str">
            <v>0</v>
          </cell>
          <cell r="BQ105" t="str">
            <v>0</v>
          </cell>
          <cell r="BR105" t="str">
            <v>0</v>
          </cell>
          <cell r="BT105" t="str">
            <v>0</v>
          </cell>
          <cell r="BU105" t="str">
            <v>0</v>
          </cell>
          <cell r="BV105" t="str">
            <v>0</v>
          </cell>
          <cell r="BW105" t="str">
            <v>0</v>
          </cell>
          <cell r="BX105" t="str">
            <v>0</v>
          </cell>
          <cell r="BY105" t="str">
            <v>0</v>
          </cell>
          <cell r="BZ105" t="str">
            <v>0</v>
          </cell>
          <cell r="CA105" t="str">
            <v>0</v>
          </cell>
          <cell r="CB105" t="str">
            <v>0</v>
          </cell>
          <cell r="CC105" t="str">
            <v>0</v>
          </cell>
          <cell r="CD105" t="str">
            <v>0</v>
          </cell>
          <cell r="CE105" t="str">
            <v>0</v>
          </cell>
          <cell r="CF105" t="str">
            <v>0</v>
          </cell>
          <cell r="CH105" t="str">
            <v>0</v>
          </cell>
          <cell r="CI105" t="str">
            <v>0</v>
          </cell>
          <cell r="CJ105" t="str">
            <v>0</v>
          </cell>
          <cell r="CK105" t="str">
            <v>0</v>
          </cell>
          <cell r="CL105" t="str">
            <v>0</v>
          </cell>
          <cell r="CM105" t="str">
            <v>0</v>
          </cell>
          <cell r="CN105" t="str">
            <v>0</v>
          </cell>
          <cell r="CO105" t="str">
            <v>0</v>
          </cell>
          <cell r="CP105" t="str">
            <v>0</v>
          </cell>
          <cell r="CQ105" t="str">
            <v>0</v>
          </cell>
          <cell r="CR105" t="str">
            <v>0</v>
          </cell>
          <cell r="CS105" t="str">
            <v>0</v>
          </cell>
          <cell r="CT105" t="str">
            <v>0</v>
          </cell>
          <cell r="CV105" t="str">
            <v>0</v>
          </cell>
          <cell r="CW105" t="str">
            <v>0</v>
          </cell>
          <cell r="CX105" t="str">
            <v>0</v>
          </cell>
          <cell r="CY105" t="str">
            <v>0</v>
          </cell>
          <cell r="CZ105" t="str">
            <v>0</v>
          </cell>
          <cell r="DA105" t="str">
            <v>0</v>
          </cell>
          <cell r="DB105" t="str">
            <v>0</v>
          </cell>
          <cell r="DC105" t="str">
            <v>0</v>
          </cell>
          <cell r="DD105" t="str">
            <v>0</v>
          </cell>
          <cell r="DE105" t="str">
            <v>0</v>
          </cell>
          <cell r="DF105" t="str">
            <v>0</v>
          </cell>
          <cell r="DG105" t="str">
            <v>0</v>
          </cell>
          <cell r="DH105" t="str">
            <v>0</v>
          </cell>
          <cell r="DJ105">
            <v>437544</v>
          </cell>
          <cell r="DK105">
            <v>36462</v>
          </cell>
          <cell r="DL105">
            <v>36462</v>
          </cell>
          <cell r="DM105">
            <v>36462</v>
          </cell>
          <cell r="DN105">
            <v>36462</v>
          </cell>
          <cell r="DO105">
            <v>36462</v>
          </cell>
          <cell r="DP105">
            <v>36462</v>
          </cell>
          <cell r="DQ105">
            <v>36462</v>
          </cell>
          <cell r="DR105">
            <v>36462</v>
          </cell>
          <cell r="DS105">
            <v>36462</v>
          </cell>
          <cell r="DT105">
            <v>36462</v>
          </cell>
          <cell r="DU105">
            <v>36462</v>
          </cell>
          <cell r="DV105">
            <v>36462</v>
          </cell>
          <cell r="DX105" t="str">
            <v>0</v>
          </cell>
          <cell r="DY105" t="str">
            <v>0</v>
          </cell>
          <cell r="DZ105" t="str">
            <v>0</v>
          </cell>
          <cell r="EA105" t="str">
            <v>0</v>
          </cell>
          <cell r="EB105" t="str">
            <v>0</v>
          </cell>
          <cell r="EC105" t="str">
            <v>0</v>
          </cell>
          <cell r="ED105" t="str">
            <v>0</v>
          </cell>
          <cell r="EE105" t="str">
            <v>0</v>
          </cell>
          <cell r="EF105" t="str">
            <v>0</v>
          </cell>
          <cell r="EG105" t="str">
            <v>0</v>
          </cell>
          <cell r="EH105" t="str">
            <v>0</v>
          </cell>
          <cell r="EI105" t="str">
            <v>0</v>
          </cell>
          <cell r="EJ105" t="str">
            <v>0</v>
          </cell>
          <cell r="EL105" t="str">
            <v>0</v>
          </cell>
          <cell r="EM105" t="str">
            <v>0</v>
          </cell>
          <cell r="EN105" t="str">
            <v>0</v>
          </cell>
          <cell r="EO105" t="str">
            <v>0</v>
          </cell>
          <cell r="EP105" t="str">
            <v>0</v>
          </cell>
          <cell r="EQ105" t="str">
            <v>0</v>
          </cell>
          <cell r="ER105" t="str">
            <v>0</v>
          </cell>
          <cell r="ES105" t="str">
            <v>0</v>
          </cell>
          <cell r="ET105" t="str">
            <v>0</v>
          </cell>
          <cell r="EU105" t="str">
            <v>0</v>
          </cell>
          <cell r="EV105" t="str">
            <v>0</v>
          </cell>
          <cell r="EW105" t="str">
            <v>0</v>
          </cell>
          <cell r="EX105" t="str">
            <v>0</v>
          </cell>
          <cell r="EZ105" t="str">
            <v>0</v>
          </cell>
          <cell r="FA105" t="str">
            <v>0</v>
          </cell>
          <cell r="FB105" t="str">
            <v>0</v>
          </cell>
          <cell r="FC105" t="str">
            <v>0</v>
          </cell>
          <cell r="FD105" t="str">
            <v>0</v>
          </cell>
          <cell r="FE105" t="str">
            <v>0</v>
          </cell>
          <cell r="FF105" t="str">
            <v>0</v>
          </cell>
          <cell r="FG105" t="str">
            <v>0</v>
          </cell>
          <cell r="FH105" t="str">
            <v>0</v>
          </cell>
          <cell r="FI105" t="str">
            <v>0</v>
          </cell>
          <cell r="FJ105" t="str">
            <v>0</v>
          </cell>
          <cell r="FK105" t="str">
            <v>0</v>
          </cell>
          <cell r="FL105" t="str">
            <v>0</v>
          </cell>
          <cell r="FN105" t="str">
            <v>0</v>
          </cell>
          <cell r="FO105" t="str">
            <v>0</v>
          </cell>
          <cell r="FP105" t="str">
            <v>0</v>
          </cell>
          <cell r="FQ105" t="str">
            <v>0</v>
          </cell>
          <cell r="FR105" t="str">
            <v>0</v>
          </cell>
          <cell r="FS105" t="str">
            <v>0</v>
          </cell>
          <cell r="FT105" t="str">
            <v>0</v>
          </cell>
          <cell r="FU105" t="str">
            <v>0</v>
          </cell>
          <cell r="FV105" t="str">
            <v>0</v>
          </cell>
          <cell r="FW105" t="str">
            <v>0</v>
          </cell>
          <cell r="FX105" t="str">
            <v>0</v>
          </cell>
          <cell r="FY105" t="str">
            <v>0</v>
          </cell>
          <cell r="FZ105" t="str">
            <v>0</v>
          </cell>
          <cell r="GB105" t="str">
            <v>0</v>
          </cell>
          <cell r="GC105" t="str">
            <v>0</v>
          </cell>
          <cell r="GD105" t="str">
            <v>0</v>
          </cell>
          <cell r="GE105" t="str">
            <v>0</v>
          </cell>
          <cell r="GF105" t="str">
            <v>0</v>
          </cell>
          <cell r="GG105" t="str">
            <v>0</v>
          </cell>
          <cell r="GH105" t="str">
            <v>0</v>
          </cell>
          <cell r="GI105" t="str">
            <v>0</v>
          </cell>
          <cell r="GJ105" t="str">
            <v>0</v>
          </cell>
          <cell r="GK105" t="str">
            <v>0</v>
          </cell>
          <cell r="GL105" t="str">
            <v>0</v>
          </cell>
          <cell r="GM105" t="str">
            <v>0</v>
          </cell>
          <cell r="GN105" t="str">
            <v>0</v>
          </cell>
        </row>
        <row r="106">
          <cell r="A106" t="str">
            <v>Taxes other than income taxes, utility  - Occupational Licens 4081-30103</v>
          </cell>
          <cell r="B106" t="str">
            <v>0</v>
          </cell>
          <cell r="C106" t="str">
            <v>0</v>
          </cell>
          <cell r="D106" t="str">
            <v>0</v>
          </cell>
          <cell r="E106" t="str">
            <v>0</v>
          </cell>
          <cell r="F106" t="str">
            <v>0</v>
          </cell>
          <cell r="G106" t="str">
            <v>0</v>
          </cell>
          <cell r="H106" t="str">
            <v>0</v>
          </cell>
          <cell r="I106" t="str">
            <v>0</v>
          </cell>
          <cell r="J106" t="str">
            <v>0</v>
          </cell>
          <cell r="K106" t="str">
            <v>0</v>
          </cell>
          <cell r="L106" t="str">
            <v>0</v>
          </cell>
          <cell r="M106" t="str">
            <v>0</v>
          </cell>
          <cell r="N106" t="str">
            <v>0</v>
          </cell>
          <cell r="P106" t="str">
            <v>0</v>
          </cell>
          <cell r="Q106" t="str">
            <v>0</v>
          </cell>
          <cell r="R106" t="str">
            <v>0</v>
          </cell>
          <cell r="S106" t="str">
            <v>0</v>
          </cell>
          <cell r="T106" t="str">
            <v>0</v>
          </cell>
          <cell r="U106" t="str">
            <v>0</v>
          </cell>
          <cell r="V106" t="str">
            <v>0</v>
          </cell>
          <cell r="W106" t="str">
            <v>0</v>
          </cell>
          <cell r="X106" t="str">
            <v>0</v>
          </cell>
          <cell r="Y106" t="str">
            <v>0</v>
          </cell>
          <cell r="Z106" t="str">
            <v>0</v>
          </cell>
          <cell r="AA106" t="str">
            <v>0</v>
          </cell>
          <cell r="AB106" t="str">
            <v>0</v>
          </cell>
          <cell r="AD106" t="str">
            <v>0</v>
          </cell>
          <cell r="AE106" t="str">
            <v>0</v>
          </cell>
          <cell r="AF106" t="str">
            <v>0</v>
          </cell>
          <cell r="AG106" t="str">
            <v>0</v>
          </cell>
          <cell r="AH106" t="str">
            <v>0</v>
          </cell>
          <cell r="AI106" t="str">
            <v>0</v>
          </cell>
          <cell r="AJ106" t="str">
            <v>0</v>
          </cell>
          <cell r="AK106" t="str">
            <v>0</v>
          </cell>
          <cell r="AL106" t="str">
            <v>0</v>
          </cell>
          <cell r="AM106" t="str">
            <v>0</v>
          </cell>
          <cell r="AN106" t="str">
            <v>0</v>
          </cell>
          <cell r="AO106" t="str">
            <v>0</v>
          </cell>
          <cell r="AP106" t="str">
            <v>0</v>
          </cell>
          <cell r="AR106" t="str">
            <v>0</v>
          </cell>
          <cell r="AS106" t="str">
            <v>0</v>
          </cell>
          <cell r="AT106" t="str">
            <v>0</v>
          </cell>
          <cell r="AU106" t="str">
            <v>0</v>
          </cell>
          <cell r="AV106" t="str">
            <v>0</v>
          </cell>
          <cell r="AW106" t="str">
            <v>0</v>
          </cell>
          <cell r="AX106" t="str">
            <v>0</v>
          </cell>
          <cell r="AY106" t="str">
            <v>0</v>
          </cell>
          <cell r="AZ106" t="str">
            <v>0</v>
          </cell>
          <cell r="BA106" t="str">
            <v>0</v>
          </cell>
          <cell r="BB106" t="str">
            <v>0</v>
          </cell>
          <cell r="BC106" t="str">
            <v>0</v>
          </cell>
          <cell r="BD106" t="str">
            <v>0</v>
          </cell>
          <cell r="BF106" t="str">
            <v>0</v>
          </cell>
          <cell r="BG106" t="str">
            <v>0</v>
          </cell>
          <cell r="BH106" t="str">
            <v>0</v>
          </cell>
          <cell r="BI106" t="str">
            <v>0</v>
          </cell>
          <cell r="BJ106" t="str">
            <v>0</v>
          </cell>
          <cell r="BK106" t="str">
            <v>0</v>
          </cell>
          <cell r="BL106" t="str">
            <v>0</v>
          </cell>
          <cell r="BM106" t="str">
            <v>0</v>
          </cell>
          <cell r="BN106" t="str">
            <v>0</v>
          </cell>
          <cell r="BO106" t="str">
            <v>0</v>
          </cell>
          <cell r="BP106" t="str">
            <v>0</v>
          </cell>
          <cell r="BQ106" t="str">
            <v>0</v>
          </cell>
          <cell r="BR106" t="str">
            <v>0</v>
          </cell>
          <cell r="BT106" t="str">
            <v>0</v>
          </cell>
          <cell r="BU106" t="str">
            <v>0</v>
          </cell>
          <cell r="BV106" t="str">
            <v>0</v>
          </cell>
          <cell r="BW106" t="str">
            <v>0</v>
          </cell>
          <cell r="BX106" t="str">
            <v>0</v>
          </cell>
          <cell r="BY106" t="str">
            <v>0</v>
          </cell>
          <cell r="BZ106" t="str">
            <v>0</v>
          </cell>
          <cell r="CA106" t="str">
            <v>0</v>
          </cell>
          <cell r="CB106" t="str">
            <v>0</v>
          </cell>
          <cell r="CC106" t="str">
            <v>0</v>
          </cell>
          <cell r="CD106" t="str">
            <v>0</v>
          </cell>
          <cell r="CE106" t="str">
            <v>0</v>
          </cell>
          <cell r="CF106" t="str">
            <v>0</v>
          </cell>
          <cell r="CH106" t="str">
            <v>0</v>
          </cell>
          <cell r="CI106" t="str">
            <v>0</v>
          </cell>
          <cell r="CJ106" t="str">
            <v>0</v>
          </cell>
          <cell r="CK106" t="str">
            <v>0</v>
          </cell>
          <cell r="CL106" t="str">
            <v>0</v>
          </cell>
          <cell r="CM106" t="str">
            <v>0</v>
          </cell>
          <cell r="CN106" t="str">
            <v>0</v>
          </cell>
          <cell r="CO106" t="str">
            <v>0</v>
          </cell>
          <cell r="CP106" t="str">
            <v>0</v>
          </cell>
          <cell r="CQ106" t="str">
            <v>0</v>
          </cell>
          <cell r="CR106" t="str">
            <v>0</v>
          </cell>
          <cell r="CS106" t="str">
            <v>0</v>
          </cell>
          <cell r="CT106" t="str">
            <v>0</v>
          </cell>
          <cell r="CV106" t="str">
            <v>0</v>
          </cell>
          <cell r="CW106" t="str">
            <v>0</v>
          </cell>
          <cell r="CX106" t="str">
            <v>0</v>
          </cell>
          <cell r="CY106" t="str">
            <v>0</v>
          </cell>
          <cell r="CZ106" t="str">
            <v>0</v>
          </cell>
          <cell r="DA106" t="str">
            <v>0</v>
          </cell>
          <cell r="DB106" t="str">
            <v>0</v>
          </cell>
          <cell r="DC106" t="str">
            <v>0</v>
          </cell>
          <cell r="DD106" t="str">
            <v>0</v>
          </cell>
          <cell r="DE106" t="str">
            <v>0</v>
          </cell>
          <cell r="DF106" t="str">
            <v>0</v>
          </cell>
          <cell r="DG106" t="str">
            <v>0</v>
          </cell>
          <cell r="DH106" t="str">
            <v>0</v>
          </cell>
          <cell r="DJ106" t="str">
            <v>0</v>
          </cell>
          <cell r="DK106" t="str">
            <v>0</v>
          </cell>
          <cell r="DL106" t="str">
            <v>0</v>
          </cell>
          <cell r="DM106" t="str">
            <v>0</v>
          </cell>
          <cell r="DN106" t="str">
            <v>0</v>
          </cell>
          <cell r="DO106" t="str">
            <v>0</v>
          </cell>
          <cell r="DP106" t="str">
            <v>0</v>
          </cell>
          <cell r="DQ106" t="str">
            <v>0</v>
          </cell>
          <cell r="DR106" t="str">
            <v>0</v>
          </cell>
          <cell r="DS106" t="str">
            <v>0</v>
          </cell>
          <cell r="DT106" t="str">
            <v>0</v>
          </cell>
          <cell r="DU106" t="str">
            <v>0</v>
          </cell>
          <cell r="DV106" t="str">
            <v>0</v>
          </cell>
          <cell r="DX106" t="str">
            <v>0</v>
          </cell>
          <cell r="DY106" t="str">
            <v>0</v>
          </cell>
          <cell r="DZ106" t="str">
            <v>0</v>
          </cell>
          <cell r="EA106" t="str">
            <v>0</v>
          </cell>
          <cell r="EB106" t="str">
            <v>0</v>
          </cell>
          <cell r="EC106" t="str">
            <v>0</v>
          </cell>
          <cell r="ED106" t="str">
            <v>0</v>
          </cell>
          <cell r="EE106" t="str">
            <v>0</v>
          </cell>
          <cell r="EF106" t="str">
            <v>0</v>
          </cell>
          <cell r="EG106" t="str">
            <v>0</v>
          </cell>
          <cell r="EH106" t="str">
            <v>0</v>
          </cell>
          <cell r="EI106" t="str">
            <v>0</v>
          </cell>
          <cell r="EJ106" t="str">
            <v>0</v>
          </cell>
          <cell r="EL106" t="str">
            <v>0</v>
          </cell>
          <cell r="EM106" t="str">
            <v>0</v>
          </cell>
          <cell r="EN106" t="str">
            <v>0</v>
          </cell>
          <cell r="EO106" t="str">
            <v>0</v>
          </cell>
          <cell r="EP106" t="str">
            <v>0</v>
          </cell>
          <cell r="EQ106" t="str">
            <v>0</v>
          </cell>
          <cell r="ER106" t="str">
            <v>0</v>
          </cell>
          <cell r="ES106" t="str">
            <v>0</v>
          </cell>
          <cell r="ET106" t="str">
            <v>0</v>
          </cell>
          <cell r="EU106" t="str">
            <v>0</v>
          </cell>
          <cell r="EV106" t="str">
            <v>0</v>
          </cell>
          <cell r="EW106" t="str">
            <v>0</v>
          </cell>
          <cell r="EX106" t="str">
            <v>0</v>
          </cell>
          <cell r="EZ106" t="str">
            <v>0</v>
          </cell>
          <cell r="FA106" t="str">
            <v>0</v>
          </cell>
          <cell r="FB106" t="str">
            <v>0</v>
          </cell>
          <cell r="FC106" t="str">
            <v>0</v>
          </cell>
          <cell r="FD106" t="str">
            <v>0</v>
          </cell>
          <cell r="FE106" t="str">
            <v>0</v>
          </cell>
          <cell r="FF106" t="str">
            <v>0</v>
          </cell>
          <cell r="FG106" t="str">
            <v>0</v>
          </cell>
          <cell r="FH106" t="str">
            <v>0</v>
          </cell>
          <cell r="FI106" t="str">
            <v>0</v>
          </cell>
          <cell r="FJ106" t="str">
            <v>0</v>
          </cell>
          <cell r="FK106" t="str">
            <v>0</v>
          </cell>
          <cell r="FL106" t="str">
            <v>0</v>
          </cell>
          <cell r="FN106" t="str">
            <v>0</v>
          </cell>
          <cell r="FO106" t="str">
            <v>0</v>
          </cell>
          <cell r="FP106" t="str">
            <v>0</v>
          </cell>
          <cell r="FQ106" t="str">
            <v>0</v>
          </cell>
          <cell r="FR106" t="str">
            <v>0</v>
          </cell>
          <cell r="FS106" t="str">
            <v>0</v>
          </cell>
          <cell r="FT106" t="str">
            <v>0</v>
          </cell>
          <cell r="FU106" t="str">
            <v>0</v>
          </cell>
          <cell r="FV106" t="str">
            <v>0</v>
          </cell>
          <cell r="FW106" t="str">
            <v>0</v>
          </cell>
          <cell r="FX106" t="str">
            <v>0</v>
          </cell>
          <cell r="FY106" t="str">
            <v>0</v>
          </cell>
          <cell r="FZ106" t="str">
            <v>0</v>
          </cell>
          <cell r="GB106" t="str">
            <v>0</v>
          </cell>
          <cell r="GC106" t="str">
            <v>0</v>
          </cell>
          <cell r="GD106" t="str">
            <v>0</v>
          </cell>
          <cell r="GE106" t="str">
            <v>0</v>
          </cell>
          <cell r="GF106" t="str">
            <v>0</v>
          </cell>
          <cell r="GG106" t="str">
            <v>0</v>
          </cell>
          <cell r="GH106" t="str">
            <v>0</v>
          </cell>
          <cell r="GI106" t="str">
            <v>0</v>
          </cell>
          <cell r="GJ106" t="str">
            <v>0</v>
          </cell>
          <cell r="GK106" t="str">
            <v>0</v>
          </cell>
          <cell r="GL106" t="str">
            <v>0</v>
          </cell>
          <cell r="GM106" t="str">
            <v>0</v>
          </cell>
          <cell r="GN106" t="str">
            <v>0</v>
          </cell>
        </row>
        <row r="107">
          <cell r="A107" t="str">
            <v>Taxes other than income taxes, utility  - Denver Head Tax 4081-01237</v>
          </cell>
          <cell r="B107" t="str">
            <v>0</v>
          </cell>
          <cell r="C107" t="str">
            <v>0</v>
          </cell>
          <cell r="D107" t="str">
            <v>0</v>
          </cell>
          <cell r="E107" t="str">
            <v>0</v>
          </cell>
          <cell r="F107" t="str">
            <v>0</v>
          </cell>
          <cell r="G107" t="str">
            <v>0</v>
          </cell>
          <cell r="H107" t="str">
            <v>0</v>
          </cell>
          <cell r="I107" t="str">
            <v>0</v>
          </cell>
          <cell r="J107" t="str">
            <v>0</v>
          </cell>
          <cell r="K107" t="str">
            <v>0</v>
          </cell>
          <cell r="L107" t="str">
            <v>0</v>
          </cell>
          <cell r="M107" t="str">
            <v>0</v>
          </cell>
          <cell r="N107" t="str">
            <v>0</v>
          </cell>
          <cell r="P107" t="str">
            <v>0</v>
          </cell>
          <cell r="Q107" t="str">
            <v>0</v>
          </cell>
          <cell r="R107" t="str">
            <v>0</v>
          </cell>
          <cell r="S107" t="str">
            <v>0</v>
          </cell>
          <cell r="T107" t="str">
            <v>0</v>
          </cell>
          <cell r="U107" t="str">
            <v>0</v>
          </cell>
          <cell r="V107" t="str">
            <v>0</v>
          </cell>
          <cell r="W107" t="str">
            <v>0</v>
          </cell>
          <cell r="X107" t="str">
            <v>0</v>
          </cell>
          <cell r="Y107" t="str">
            <v>0</v>
          </cell>
          <cell r="Z107" t="str">
            <v>0</v>
          </cell>
          <cell r="AA107" t="str">
            <v>0</v>
          </cell>
          <cell r="AB107" t="str">
            <v>0</v>
          </cell>
          <cell r="AD107" t="str">
            <v>0</v>
          </cell>
          <cell r="AE107" t="str">
            <v>0</v>
          </cell>
          <cell r="AF107" t="str">
            <v>0</v>
          </cell>
          <cell r="AG107" t="str">
            <v>0</v>
          </cell>
          <cell r="AH107" t="str">
            <v>0</v>
          </cell>
          <cell r="AI107" t="str">
            <v>0</v>
          </cell>
          <cell r="AJ107" t="str">
            <v>0</v>
          </cell>
          <cell r="AK107" t="str">
            <v>0</v>
          </cell>
          <cell r="AL107" t="str">
            <v>0</v>
          </cell>
          <cell r="AM107" t="str">
            <v>0</v>
          </cell>
          <cell r="AN107" t="str">
            <v>0</v>
          </cell>
          <cell r="AO107" t="str">
            <v>0</v>
          </cell>
          <cell r="AP107" t="str">
            <v>0</v>
          </cell>
          <cell r="AR107" t="str">
            <v>0</v>
          </cell>
          <cell r="AS107" t="str">
            <v>0</v>
          </cell>
          <cell r="AT107" t="str">
            <v>0</v>
          </cell>
          <cell r="AU107" t="str">
            <v>0</v>
          </cell>
          <cell r="AV107" t="str">
            <v>0</v>
          </cell>
          <cell r="AW107" t="str">
            <v>0</v>
          </cell>
          <cell r="AX107" t="str">
            <v>0</v>
          </cell>
          <cell r="AY107" t="str">
            <v>0</v>
          </cell>
          <cell r="AZ107" t="str">
            <v>0</v>
          </cell>
          <cell r="BA107" t="str">
            <v>0</v>
          </cell>
          <cell r="BB107" t="str">
            <v>0</v>
          </cell>
          <cell r="BC107" t="str">
            <v>0</v>
          </cell>
          <cell r="BD107" t="str">
            <v>0</v>
          </cell>
          <cell r="BF107" t="str">
            <v>0</v>
          </cell>
          <cell r="BG107" t="str">
            <v>0</v>
          </cell>
          <cell r="BH107" t="str">
            <v>0</v>
          </cell>
          <cell r="BI107" t="str">
            <v>0</v>
          </cell>
          <cell r="BJ107" t="str">
            <v>0</v>
          </cell>
          <cell r="BK107" t="str">
            <v>0</v>
          </cell>
          <cell r="BL107" t="str">
            <v>0</v>
          </cell>
          <cell r="BM107" t="str">
            <v>0</v>
          </cell>
          <cell r="BN107" t="str">
            <v>0</v>
          </cell>
          <cell r="BO107" t="str">
            <v>0</v>
          </cell>
          <cell r="BP107" t="str">
            <v>0</v>
          </cell>
          <cell r="BQ107" t="str">
            <v>0</v>
          </cell>
          <cell r="BR107" t="str">
            <v>0</v>
          </cell>
          <cell r="BT107" t="str">
            <v>0</v>
          </cell>
          <cell r="BU107" t="str">
            <v>0</v>
          </cell>
          <cell r="BV107" t="str">
            <v>0</v>
          </cell>
          <cell r="BW107" t="str">
            <v>0</v>
          </cell>
          <cell r="BX107" t="str">
            <v>0</v>
          </cell>
          <cell r="BY107" t="str">
            <v>0</v>
          </cell>
          <cell r="BZ107" t="str">
            <v>0</v>
          </cell>
          <cell r="CA107" t="str">
            <v>0</v>
          </cell>
          <cell r="CB107" t="str">
            <v>0</v>
          </cell>
          <cell r="CC107" t="str">
            <v>0</v>
          </cell>
          <cell r="CD107" t="str">
            <v>0</v>
          </cell>
          <cell r="CE107" t="str">
            <v>0</v>
          </cell>
          <cell r="CF107" t="str">
            <v>0</v>
          </cell>
          <cell r="CH107" t="str">
            <v>0</v>
          </cell>
          <cell r="CI107" t="str">
            <v>0</v>
          </cell>
          <cell r="CJ107" t="str">
            <v>0</v>
          </cell>
          <cell r="CK107" t="str">
            <v>0</v>
          </cell>
          <cell r="CL107" t="str">
            <v>0</v>
          </cell>
          <cell r="CM107" t="str">
            <v>0</v>
          </cell>
          <cell r="CN107" t="str">
            <v>0</v>
          </cell>
          <cell r="CO107" t="str">
            <v>0</v>
          </cell>
          <cell r="CP107" t="str">
            <v>0</v>
          </cell>
          <cell r="CQ107" t="str">
            <v>0</v>
          </cell>
          <cell r="CR107" t="str">
            <v>0</v>
          </cell>
          <cell r="CS107" t="str">
            <v>0</v>
          </cell>
          <cell r="CT107" t="str">
            <v>0</v>
          </cell>
          <cell r="CV107" t="str">
            <v>0</v>
          </cell>
          <cell r="CW107" t="str">
            <v>0</v>
          </cell>
          <cell r="CX107" t="str">
            <v>0</v>
          </cell>
          <cell r="CY107" t="str">
            <v>0</v>
          </cell>
          <cell r="CZ107" t="str">
            <v>0</v>
          </cell>
          <cell r="DA107" t="str">
            <v>0</v>
          </cell>
          <cell r="DB107" t="str">
            <v>0</v>
          </cell>
          <cell r="DC107" t="str">
            <v>0</v>
          </cell>
          <cell r="DD107" t="str">
            <v>0</v>
          </cell>
          <cell r="DE107" t="str">
            <v>0</v>
          </cell>
          <cell r="DF107" t="str">
            <v>0</v>
          </cell>
          <cell r="DG107" t="str">
            <v>0</v>
          </cell>
          <cell r="DH107" t="str">
            <v>0</v>
          </cell>
          <cell r="DJ107" t="str">
            <v>0</v>
          </cell>
          <cell r="DK107" t="str">
            <v>0</v>
          </cell>
          <cell r="DL107" t="str">
            <v>0</v>
          </cell>
          <cell r="DM107" t="str">
            <v>0</v>
          </cell>
          <cell r="DN107" t="str">
            <v>0</v>
          </cell>
          <cell r="DO107" t="str">
            <v>0</v>
          </cell>
          <cell r="DP107" t="str">
            <v>0</v>
          </cell>
          <cell r="DQ107" t="str">
            <v>0</v>
          </cell>
          <cell r="DR107" t="str">
            <v>0</v>
          </cell>
          <cell r="DS107" t="str">
            <v>0</v>
          </cell>
          <cell r="DT107" t="str">
            <v>0</v>
          </cell>
          <cell r="DU107" t="str">
            <v>0</v>
          </cell>
          <cell r="DV107" t="str">
            <v>0</v>
          </cell>
          <cell r="DX107" t="str">
            <v>0</v>
          </cell>
          <cell r="DY107" t="str">
            <v>0</v>
          </cell>
          <cell r="DZ107" t="str">
            <v>0</v>
          </cell>
          <cell r="EA107" t="str">
            <v>0</v>
          </cell>
          <cell r="EB107" t="str">
            <v>0</v>
          </cell>
          <cell r="EC107" t="str">
            <v>0</v>
          </cell>
          <cell r="ED107" t="str">
            <v>0</v>
          </cell>
          <cell r="EE107" t="str">
            <v>0</v>
          </cell>
          <cell r="EF107" t="str">
            <v>0</v>
          </cell>
          <cell r="EG107" t="str">
            <v>0</v>
          </cell>
          <cell r="EH107" t="str">
            <v>0</v>
          </cell>
          <cell r="EI107" t="str">
            <v>0</v>
          </cell>
          <cell r="EJ107" t="str">
            <v>0</v>
          </cell>
          <cell r="EL107" t="str">
            <v>0</v>
          </cell>
          <cell r="EM107" t="str">
            <v>0</v>
          </cell>
          <cell r="EN107" t="str">
            <v>0</v>
          </cell>
          <cell r="EO107" t="str">
            <v>0</v>
          </cell>
          <cell r="EP107" t="str">
            <v>0</v>
          </cell>
          <cell r="EQ107" t="str">
            <v>0</v>
          </cell>
          <cell r="ER107" t="str">
            <v>0</v>
          </cell>
          <cell r="ES107" t="str">
            <v>0</v>
          </cell>
          <cell r="ET107" t="str">
            <v>0</v>
          </cell>
          <cell r="EU107" t="str">
            <v>0</v>
          </cell>
          <cell r="EV107" t="str">
            <v>0</v>
          </cell>
          <cell r="EW107" t="str">
            <v>0</v>
          </cell>
          <cell r="EX107" t="str">
            <v>0</v>
          </cell>
          <cell r="EZ107" t="str">
            <v>0</v>
          </cell>
          <cell r="FA107" t="str">
            <v>0</v>
          </cell>
          <cell r="FB107" t="str">
            <v>0</v>
          </cell>
          <cell r="FC107" t="str">
            <v>0</v>
          </cell>
          <cell r="FD107" t="str">
            <v>0</v>
          </cell>
          <cell r="FE107" t="str">
            <v>0</v>
          </cell>
          <cell r="FF107" t="str">
            <v>0</v>
          </cell>
          <cell r="FG107" t="str">
            <v>0</v>
          </cell>
          <cell r="FH107" t="str">
            <v>0</v>
          </cell>
          <cell r="FI107" t="str">
            <v>0</v>
          </cell>
          <cell r="FJ107" t="str">
            <v>0</v>
          </cell>
          <cell r="FK107" t="str">
            <v>0</v>
          </cell>
          <cell r="FL107" t="str">
            <v>0</v>
          </cell>
          <cell r="FN107" t="str">
            <v>0</v>
          </cell>
          <cell r="FO107" t="str">
            <v>0</v>
          </cell>
          <cell r="FP107" t="str">
            <v>0</v>
          </cell>
          <cell r="FQ107" t="str">
            <v>0</v>
          </cell>
          <cell r="FR107" t="str">
            <v>0</v>
          </cell>
          <cell r="FS107" t="str">
            <v>0</v>
          </cell>
          <cell r="FT107" t="str">
            <v>0</v>
          </cell>
          <cell r="FU107" t="str">
            <v>0</v>
          </cell>
          <cell r="FV107" t="str">
            <v>0</v>
          </cell>
          <cell r="FW107" t="str">
            <v>0</v>
          </cell>
          <cell r="FX107" t="str">
            <v>0</v>
          </cell>
          <cell r="FY107" t="str">
            <v>0</v>
          </cell>
          <cell r="FZ107" t="str">
            <v>0</v>
          </cell>
          <cell r="GB107" t="str">
            <v>0</v>
          </cell>
          <cell r="GC107" t="str">
            <v>0</v>
          </cell>
          <cell r="GD107" t="str">
            <v>0</v>
          </cell>
          <cell r="GE107" t="str">
            <v>0</v>
          </cell>
          <cell r="GF107" t="str">
            <v>0</v>
          </cell>
          <cell r="GG107" t="str">
            <v>0</v>
          </cell>
          <cell r="GH107" t="str">
            <v>0</v>
          </cell>
          <cell r="GI107" t="str">
            <v>0</v>
          </cell>
          <cell r="GJ107" t="str">
            <v>0</v>
          </cell>
          <cell r="GK107" t="str">
            <v>0</v>
          </cell>
          <cell r="GL107" t="str">
            <v>0</v>
          </cell>
          <cell r="GM107" t="str">
            <v>0</v>
          </cell>
          <cell r="GN107" t="str">
            <v>0</v>
          </cell>
        </row>
        <row r="108">
          <cell r="A108" t="str">
            <v>Taxes other than income taxes, utility  - Kentucky Local Tax 4081-01219</v>
          </cell>
          <cell r="B108" t="str">
            <v>0</v>
          </cell>
          <cell r="C108" t="str">
            <v>0</v>
          </cell>
          <cell r="D108" t="str">
            <v>0</v>
          </cell>
          <cell r="E108" t="str">
            <v>0</v>
          </cell>
          <cell r="F108" t="str">
            <v>0</v>
          </cell>
          <cell r="G108" t="str">
            <v>0</v>
          </cell>
          <cell r="H108" t="str">
            <v>0</v>
          </cell>
          <cell r="I108" t="str">
            <v>0</v>
          </cell>
          <cell r="J108" t="str">
            <v>0</v>
          </cell>
          <cell r="K108" t="str">
            <v>0</v>
          </cell>
          <cell r="L108" t="str">
            <v>0</v>
          </cell>
          <cell r="M108" t="str">
            <v>0</v>
          </cell>
          <cell r="N108" t="str">
            <v>0</v>
          </cell>
          <cell r="P108" t="str">
            <v>0</v>
          </cell>
          <cell r="Q108" t="str">
            <v>0</v>
          </cell>
          <cell r="R108" t="str">
            <v>0</v>
          </cell>
          <cell r="S108" t="str">
            <v>0</v>
          </cell>
          <cell r="T108" t="str">
            <v>0</v>
          </cell>
          <cell r="U108" t="str">
            <v>0</v>
          </cell>
          <cell r="V108" t="str">
            <v>0</v>
          </cell>
          <cell r="W108" t="str">
            <v>0</v>
          </cell>
          <cell r="X108" t="str">
            <v>0</v>
          </cell>
          <cell r="Y108" t="str">
            <v>0</v>
          </cell>
          <cell r="Z108" t="str">
            <v>0</v>
          </cell>
          <cell r="AA108" t="str">
            <v>0</v>
          </cell>
          <cell r="AB108" t="str">
            <v>0</v>
          </cell>
          <cell r="AD108" t="str">
            <v>0</v>
          </cell>
          <cell r="AE108" t="str">
            <v>0</v>
          </cell>
          <cell r="AF108" t="str">
            <v>0</v>
          </cell>
          <cell r="AG108" t="str">
            <v>0</v>
          </cell>
          <cell r="AH108" t="str">
            <v>0</v>
          </cell>
          <cell r="AI108" t="str">
            <v>0</v>
          </cell>
          <cell r="AJ108" t="str">
            <v>0</v>
          </cell>
          <cell r="AK108" t="str">
            <v>0</v>
          </cell>
          <cell r="AL108" t="str">
            <v>0</v>
          </cell>
          <cell r="AM108" t="str">
            <v>0</v>
          </cell>
          <cell r="AN108" t="str">
            <v>0</v>
          </cell>
          <cell r="AO108" t="str">
            <v>0</v>
          </cell>
          <cell r="AP108" t="str">
            <v>0</v>
          </cell>
          <cell r="AR108" t="str">
            <v>0</v>
          </cell>
          <cell r="AS108" t="str">
            <v>0</v>
          </cell>
          <cell r="AT108" t="str">
            <v>0</v>
          </cell>
          <cell r="AU108" t="str">
            <v>0</v>
          </cell>
          <cell r="AV108" t="str">
            <v>0</v>
          </cell>
          <cell r="AW108" t="str">
            <v>0</v>
          </cell>
          <cell r="AX108" t="str">
            <v>0</v>
          </cell>
          <cell r="AY108" t="str">
            <v>0</v>
          </cell>
          <cell r="AZ108" t="str">
            <v>0</v>
          </cell>
          <cell r="BA108" t="str">
            <v>0</v>
          </cell>
          <cell r="BB108" t="str">
            <v>0</v>
          </cell>
          <cell r="BC108" t="str">
            <v>0</v>
          </cell>
          <cell r="BD108" t="str">
            <v>0</v>
          </cell>
          <cell r="BF108" t="str">
            <v>0</v>
          </cell>
          <cell r="BG108" t="str">
            <v>0</v>
          </cell>
          <cell r="BH108" t="str">
            <v>0</v>
          </cell>
          <cell r="BI108" t="str">
            <v>0</v>
          </cell>
          <cell r="BJ108" t="str">
            <v>0</v>
          </cell>
          <cell r="BK108" t="str">
            <v>0</v>
          </cell>
          <cell r="BL108" t="str">
            <v>0</v>
          </cell>
          <cell r="BM108" t="str">
            <v>0</v>
          </cell>
          <cell r="BN108" t="str">
            <v>0</v>
          </cell>
          <cell r="BO108" t="str">
            <v>0</v>
          </cell>
          <cell r="BP108" t="str">
            <v>0</v>
          </cell>
          <cell r="BQ108" t="str">
            <v>0</v>
          </cell>
          <cell r="BR108" t="str">
            <v>0</v>
          </cell>
          <cell r="BT108" t="str">
            <v>0</v>
          </cell>
          <cell r="BU108" t="str">
            <v>0</v>
          </cell>
          <cell r="BV108" t="str">
            <v>0</v>
          </cell>
          <cell r="BW108" t="str">
            <v>0</v>
          </cell>
          <cell r="BX108" t="str">
            <v>0</v>
          </cell>
          <cell r="BY108" t="str">
            <v>0</v>
          </cell>
          <cell r="BZ108" t="str">
            <v>0</v>
          </cell>
          <cell r="CA108" t="str">
            <v>0</v>
          </cell>
          <cell r="CB108" t="str">
            <v>0</v>
          </cell>
          <cell r="CC108" t="str">
            <v>0</v>
          </cell>
          <cell r="CD108" t="str">
            <v>0</v>
          </cell>
          <cell r="CE108" t="str">
            <v>0</v>
          </cell>
          <cell r="CF108" t="str">
            <v>0</v>
          </cell>
          <cell r="CH108" t="str">
            <v>0</v>
          </cell>
          <cell r="CI108" t="str">
            <v>0</v>
          </cell>
          <cell r="CJ108" t="str">
            <v>0</v>
          </cell>
          <cell r="CK108" t="str">
            <v>0</v>
          </cell>
          <cell r="CL108" t="str">
            <v>0</v>
          </cell>
          <cell r="CM108" t="str">
            <v>0</v>
          </cell>
          <cell r="CN108" t="str">
            <v>0</v>
          </cell>
          <cell r="CO108" t="str">
            <v>0</v>
          </cell>
          <cell r="CP108" t="str">
            <v>0</v>
          </cell>
          <cell r="CQ108" t="str">
            <v>0</v>
          </cell>
          <cell r="CR108" t="str">
            <v>0</v>
          </cell>
          <cell r="CS108" t="str">
            <v>0</v>
          </cell>
          <cell r="CT108" t="str">
            <v>0</v>
          </cell>
          <cell r="CV108" t="str">
            <v>0</v>
          </cell>
          <cell r="CW108" t="str">
            <v>0</v>
          </cell>
          <cell r="CX108" t="str">
            <v>0</v>
          </cell>
          <cell r="CY108" t="str">
            <v>0</v>
          </cell>
          <cell r="CZ108" t="str">
            <v>0</v>
          </cell>
          <cell r="DA108" t="str">
            <v>0</v>
          </cell>
          <cell r="DB108" t="str">
            <v>0</v>
          </cell>
          <cell r="DC108" t="str">
            <v>0</v>
          </cell>
          <cell r="DD108" t="str">
            <v>0</v>
          </cell>
          <cell r="DE108" t="str">
            <v>0</v>
          </cell>
          <cell r="DF108" t="str">
            <v>0</v>
          </cell>
          <cell r="DG108" t="str">
            <v>0</v>
          </cell>
          <cell r="DH108" t="str">
            <v>0</v>
          </cell>
          <cell r="DJ108" t="str">
            <v>0</v>
          </cell>
          <cell r="DK108" t="str">
            <v>0</v>
          </cell>
          <cell r="DL108" t="str">
            <v>0</v>
          </cell>
          <cell r="DM108" t="str">
            <v>0</v>
          </cell>
          <cell r="DN108" t="str">
            <v>0</v>
          </cell>
          <cell r="DO108" t="str">
            <v>0</v>
          </cell>
          <cell r="DP108" t="str">
            <v>0</v>
          </cell>
          <cell r="DQ108" t="str">
            <v>0</v>
          </cell>
          <cell r="DR108" t="str">
            <v>0</v>
          </cell>
          <cell r="DS108" t="str">
            <v>0</v>
          </cell>
          <cell r="DT108" t="str">
            <v>0</v>
          </cell>
          <cell r="DU108" t="str">
            <v>0</v>
          </cell>
          <cell r="DV108" t="str">
            <v>0</v>
          </cell>
          <cell r="DX108" t="str">
            <v>0</v>
          </cell>
          <cell r="DY108" t="str">
            <v>0</v>
          </cell>
          <cell r="DZ108" t="str">
            <v>0</v>
          </cell>
          <cell r="EA108" t="str">
            <v>0</v>
          </cell>
          <cell r="EB108" t="str">
            <v>0</v>
          </cell>
          <cell r="EC108" t="str">
            <v>0</v>
          </cell>
          <cell r="ED108" t="str">
            <v>0</v>
          </cell>
          <cell r="EE108" t="str">
            <v>0</v>
          </cell>
          <cell r="EF108" t="str">
            <v>0</v>
          </cell>
          <cell r="EG108" t="str">
            <v>0</v>
          </cell>
          <cell r="EH108" t="str">
            <v>0</v>
          </cell>
          <cell r="EI108" t="str">
            <v>0</v>
          </cell>
          <cell r="EJ108" t="str">
            <v>0</v>
          </cell>
          <cell r="EL108" t="str">
            <v>0</v>
          </cell>
          <cell r="EM108" t="str">
            <v>0</v>
          </cell>
          <cell r="EN108" t="str">
            <v>0</v>
          </cell>
          <cell r="EO108" t="str">
            <v>0</v>
          </cell>
          <cell r="EP108" t="str">
            <v>0</v>
          </cell>
          <cell r="EQ108" t="str">
            <v>0</v>
          </cell>
          <cell r="ER108" t="str">
            <v>0</v>
          </cell>
          <cell r="ES108" t="str">
            <v>0</v>
          </cell>
          <cell r="ET108" t="str">
            <v>0</v>
          </cell>
          <cell r="EU108" t="str">
            <v>0</v>
          </cell>
          <cell r="EV108" t="str">
            <v>0</v>
          </cell>
          <cell r="EW108" t="str">
            <v>0</v>
          </cell>
          <cell r="EX108" t="str">
            <v>0</v>
          </cell>
          <cell r="EZ108" t="str">
            <v>0</v>
          </cell>
          <cell r="FA108" t="str">
            <v>0</v>
          </cell>
          <cell r="FB108" t="str">
            <v>0</v>
          </cell>
          <cell r="FC108" t="str">
            <v>0</v>
          </cell>
          <cell r="FD108" t="str">
            <v>0</v>
          </cell>
          <cell r="FE108" t="str">
            <v>0</v>
          </cell>
          <cell r="FF108" t="str">
            <v>0</v>
          </cell>
          <cell r="FG108" t="str">
            <v>0</v>
          </cell>
          <cell r="FH108" t="str">
            <v>0</v>
          </cell>
          <cell r="FI108" t="str">
            <v>0</v>
          </cell>
          <cell r="FJ108" t="str">
            <v>0</v>
          </cell>
          <cell r="FK108" t="str">
            <v>0</v>
          </cell>
          <cell r="FL108" t="str">
            <v>0</v>
          </cell>
          <cell r="FN108" t="str">
            <v>0</v>
          </cell>
          <cell r="FO108" t="str">
            <v>0</v>
          </cell>
          <cell r="FP108" t="str">
            <v>0</v>
          </cell>
          <cell r="FQ108" t="str">
            <v>0</v>
          </cell>
          <cell r="FR108" t="str">
            <v>0</v>
          </cell>
          <cell r="FS108" t="str">
            <v>0</v>
          </cell>
          <cell r="FT108" t="str">
            <v>0</v>
          </cell>
          <cell r="FU108" t="str">
            <v>0</v>
          </cell>
          <cell r="FV108" t="str">
            <v>0</v>
          </cell>
          <cell r="FW108" t="str">
            <v>0</v>
          </cell>
          <cell r="FX108" t="str">
            <v>0</v>
          </cell>
          <cell r="FY108" t="str">
            <v>0</v>
          </cell>
          <cell r="FZ108" t="str">
            <v>0</v>
          </cell>
          <cell r="GB108" t="str">
            <v>0</v>
          </cell>
          <cell r="GC108" t="str">
            <v>0</v>
          </cell>
          <cell r="GD108" t="str">
            <v>0</v>
          </cell>
          <cell r="GE108" t="str">
            <v>0</v>
          </cell>
          <cell r="GF108" t="str">
            <v>0</v>
          </cell>
          <cell r="GG108" t="str">
            <v>0</v>
          </cell>
          <cell r="GH108" t="str">
            <v>0</v>
          </cell>
          <cell r="GI108" t="str">
            <v>0</v>
          </cell>
          <cell r="GJ108" t="str">
            <v>0</v>
          </cell>
          <cell r="GK108" t="str">
            <v>0</v>
          </cell>
          <cell r="GL108" t="str">
            <v>0</v>
          </cell>
          <cell r="GM108" t="str">
            <v>0</v>
          </cell>
          <cell r="GN108" t="str">
            <v>0</v>
          </cell>
        </row>
        <row r="109">
          <cell r="A109" t="str">
            <v>Taxes other than income taxes, utility  - Default 4081-00000</v>
          </cell>
          <cell r="B109" t="str">
            <v>0</v>
          </cell>
          <cell r="C109" t="str">
            <v>0</v>
          </cell>
          <cell r="D109" t="str">
            <v>0</v>
          </cell>
          <cell r="E109" t="str">
            <v>0</v>
          </cell>
          <cell r="F109" t="str">
            <v>0</v>
          </cell>
          <cell r="G109" t="str">
            <v>0</v>
          </cell>
          <cell r="H109" t="str">
            <v>0</v>
          </cell>
          <cell r="I109" t="str">
            <v>0</v>
          </cell>
          <cell r="J109" t="str">
            <v>0</v>
          </cell>
          <cell r="K109" t="str">
            <v>0</v>
          </cell>
          <cell r="L109" t="str">
            <v>0</v>
          </cell>
          <cell r="M109" t="str">
            <v>0</v>
          </cell>
          <cell r="N109" t="str">
            <v>0</v>
          </cell>
          <cell r="P109" t="str">
            <v>0</v>
          </cell>
          <cell r="Q109" t="str">
            <v>0</v>
          </cell>
          <cell r="R109" t="str">
            <v>0</v>
          </cell>
          <cell r="S109" t="str">
            <v>0</v>
          </cell>
          <cell r="T109" t="str">
            <v>0</v>
          </cell>
          <cell r="U109" t="str">
            <v>0</v>
          </cell>
          <cell r="V109" t="str">
            <v>0</v>
          </cell>
          <cell r="W109" t="str">
            <v>0</v>
          </cell>
          <cell r="X109" t="str">
            <v>0</v>
          </cell>
          <cell r="Y109" t="str">
            <v>0</v>
          </cell>
          <cell r="Z109" t="str">
            <v>0</v>
          </cell>
          <cell r="AA109" t="str">
            <v>0</v>
          </cell>
          <cell r="AB109" t="str">
            <v>0</v>
          </cell>
          <cell r="AD109" t="str">
            <v>0</v>
          </cell>
          <cell r="AE109" t="str">
            <v>0</v>
          </cell>
          <cell r="AF109" t="str">
            <v>0</v>
          </cell>
          <cell r="AG109" t="str">
            <v>0</v>
          </cell>
          <cell r="AH109" t="str">
            <v>0</v>
          </cell>
          <cell r="AI109" t="str">
            <v>0</v>
          </cell>
          <cell r="AJ109" t="str">
            <v>0</v>
          </cell>
          <cell r="AK109" t="str">
            <v>0</v>
          </cell>
          <cell r="AL109" t="str">
            <v>0</v>
          </cell>
          <cell r="AM109" t="str">
            <v>0</v>
          </cell>
          <cell r="AN109" t="str">
            <v>0</v>
          </cell>
          <cell r="AO109" t="str">
            <v>0</v>
          </cell>
          <cell r="AP109" t="str">
            <v>0</v>
          </cell>
          <cell r="AR109" t="str">
            <v>0</v>
          </cell>
          <cell r="AS109" t="str">
            <v>0</v>
          </cell>
          <cell r="AT109" t="str">
            <v>0</v>
          </cell>
          <cell r="AU109" t="str">
            <v>0</v>
          </cell>
          <cell r="AV109" t="str">
            <v>0</v>
          </cell>
          <cell r="AW109" t="str">
            <v>0</v>
          </cell>
          <cell r="AX109" t="str">
            <v>0</v>
          </cell>
          <cell r="AY109" t="str">
            <v>0</v>
          </cell>
          <cell r="AZ109" t="str">
            <v>0</v>
          </cell>
          <cell r="BA109" t="str">
            <v>0</v>
          </cell>
          <cell r="BB109" t="str">
            <v>0</v>
          </cell>
          <cell r="BC109" t="str">
            <v>0</v>
          </cell>
          <cell r="BD109" t="str">
            <v>0</v>
          </cell>
          <cell r="BF109" t="str">
            <v>0</v>
          </cell>
          <cell r="BG109" t="str">
            <v>0</v>
          </cell>
          <cell r="BH109" t="str">
            <v>0</v>
          </cell>
          <cell r="BI109" t="str">
            <v>0</v>
          </cell>
          <cell r="BJ109" t="str">
            <v>0</v>
          </cell>
          <cell r="BK109" t="str">
            <v>0</v>
          </cell>
          <cell r="BL109" t="str">
            <v>0</v>
          </cell>
          <cell r="BM109" t="str">
            <v>0</v>
          </cell>
          <cell r="BN109" t="str">
            <v>0</v>
          </cell>
          <cell r="BO109" t="str">
            <v>0</v>
          </cell>
          <cell r="BP109" t="str">
            <v>0</v>
          </cell>
          <cell r="BQ109" t="str">
            <v>0</v>
          </cell>
          <cell r="BR109" t="str">
            <v>0</v>
          </cell>
          <cell r="BT109" t="str">
            <v>0</v>
          </cell>
          <cell r="BU109" t="str">
            <v>0</v>
          </cell>
          <cell r="BV109" t="str">
            <v>0</v>
          </cell>
          <cell r="BW109" t="str">
            <v>0</v>
          </cell>
          <cell r="BX109" t="str">
            <v>0</v>
          </cell>
          <cell r="BY109" t="str">
            <v>0</v>
          </cell>
          <cell r="BZ109" t="str">
            <v>0</v>
          </cell>
          <cell r="CA109" t="str">
            <v>0</v>
          </cell>
          <cell r="CB109" t="str">
            <v>0</v>
          </cell>
          <cell r="CC109" t="str">
            <v>0</v>
          </cell>
          <cell r="CD109" t="str">
            <v>0</v>
          </cell>
          <cell r="CE109" t="str">
            <v>0</v>
          </cell>
          <cell r="CF109" t="str">
            <v>0</v>
          </cell>
          <cell r="CH109" t="str">
            <v>0</v>
          </cell>
          <cell r="CI109" t="str">
            <v>0</v>
          </cell>
          <cell r="CJ109" t="str">
            <v>0</v>
          </cell>
          <cell r="CK109" t="str">
            <v>0</v>
          </cell>
          <cell r="CL109" t="str">
            <v>0</v>
          </cell>
          <cell r="CM109" t="str">
            <v>0</v>
          </cell>
          <cell r="CN109" t="str">
            <v>0</v>
          </cell>
          <cell r="CO109" t="str">
            <v>0</v>
          </cell>
          <cell r="CP109" t="str">
            <v>0</v>
          </cell>
          <cell r="CQ109" t="str">
            <v>0</v>
          </cell>
          <cell r="CR109" t="str">
            <v>0</v>
          </cell>
          <cell r="CS109" t="str">
            <v>0</v>
          </cell>
          <cell r="CT109" t="str">
            <v>0</v>
          </cell>
          <cell r="CV109" t="str">
            <v>0</v>
          </cell>
          <cell r="CW109" t="str">
            <v>0</v>
          </cell>
          <cell r="CX109" t="str">
            <v>0</v>
          </cell>
          <cell r="CY109" t="str">
            <v>0</v>
          </cell>
          <cell r="CZ109" t="str">
            <v>0</v>
          </cell>
          <cell r="DA109" t="str">
            <v>0</v>
          </cell>
          <cell r="DB109" t="str">
            <v>0</v>
          </cell>
          <cell r="DC109" t="str">
            <v>0</v>
          </cell>
          <cell r="DD109" t="str">
            <v>0</v>
          </cell>
          <cell r="DE109" t="str">
            <v>0</v>
          </cell>
          <cell r="DF109" t="str">
            <v>0</v>
          </cell>
          <cell r="DG109" t="str">
            <v>0</v>
          </cell>
          <cell r="DH109" t="str">
            <v>0</v>
          </cell>
          <cell r="DJ109" t="str">
            <v>0</v>
          </cell>
          <cell r="DK109" t="str">
            <v>0</v>
          </cell>
          <cell r="DL109" t="str">
            <v>0</v>
          </cell>
          <cell r="DM109" t="str">
            <v>0</v>
          </cell>
          <cell r="DN109" t="str">
            <v>0</v>
          </cell>
          <cell r="DO109" t="str">
            <v>0</v>
          </cell>
          <cell r="DP109" t="str">
            <v>0</v>
          </cell>
          <cell r="DQ109" t="str">
            <v>0</v>
          </cell>
          <cell r="DR109" t="str">
            <v>0</v>
          </cell>
          <cell r="DS109" t="str">
            <v>0</v>
          </cell>
          <cell r="DT109" t="str">
            <v>0</v>
          </cell>
          <cell r="DU109" t="str">
            <v>0</v>
          </cell>
          <cell r="DV109" t="str">
            <v>0</v>
          </cell>
          <cell r="DX109" t="str">
            <v>0</v>
          </cell>
          <cell r="DY109" t="str">
            <v>0</v>
          </cell>
          <cell r="DZ109" t="str">
            <v>0</v>
          </cell>
          <cell r="EA109" t="str">
            <v>0</v>
          </cell>
          <cell r="EB109" t="str">
            <v>0</v>
          </cell>
          <cell r="EC109" t="str">
            <v>0</v>
          </cell>
          <cell r="ED109" t="str">
            <v>0</v>
          </cell>
          <cell r="EE109" t="str">
            <v>0</v>
          </cell>
          <cell r="EF109" t="str">
            <v>0</v>
          </cell>
          <cell r="EG109" t="str">
            <v>0</v>
          </cell>
          <cell r="EH109" t="str">
            <v>0</v>
          </cell>
          <cell r="EI109" t="str">
            <v>0</v>
          </cell>
          <cell r="EJ109" t="str">
            <v>0</v>
          </cell>
          <cell r="EL109" t="str">
            <v>0</v>
          </cell>
          <cell r="EM109" t="str">
            <v>0</v>
          </cell>
          <cell r="EN109" t="str">
            <v>0</v>
          </cell>
          <cell r="EO109" t="str">
            <v>0</v>
          </cell>
          <cell r="EP109" t="str">
            <v>0</v>
          </cell>
          <cell r="EQ109" t="str">
            <v>0</v>
          </cell>
          <cell r="ER109" t="str">
            <v>0</v>
          </cell>
          <cell r="ES109" t="str">
            <v>0</v>
          </cell>
          <cell r="ET109" t="str">
            <v>0</v>
          </cell>
          <cell r="EU109" t="str">
            <v>0</v>
          </cell>
          <cell r="EV109" t="str">
            <v>0</v>
          </cell>
          <cell r="EW109" t="str">
            <v>0</v>
          </cell>
          <cell r="EX109" t="str">
            <v>0</v>
          </cell>
          <cell r="EZ109" t="str">
            <v>0</v>
          </cell>
          <cell r="FA109" t="str">
            <v>0</v>
          </cell>
          <cell r="FB109" t="str">
            <v>0</v>
          </cell>
          <cell r="FC109" t="str">
            <v>0</v>
          </cell>
          <cell r="FD109" t="str">
            <v>0</v>
          </cell>
          <cell r="FE109" t="str">
            <v>0</v>
          </cell>
          <cell r="FF109" t="str">
            <v>0</v>
          </cell>
          <cell r="FG109" t="str">
            <v>0</v>
          </cell>
          <cell r="FH109" t="str">
            <v>0</v>
          </cell>
          <cell r="FI109" t="str">
            <v>0</v>
          </cell>
          <cell r="FJ109" t="str">
            <v>0</v>
          </cell>
          <cell r="FK109" t="str">
            <v>0</v>
          </cell>
          <cell r="FL109" t="str">
            <v>0</v>
          </cell>
          <cell r="FN109" t="str">
            <v>0</v>
          </cell>
          <cell r="FO109" t="str">
            <v>0</v>
          </cell>
          <cell r="FP109" t="str">
            <v>0</v>
          </cell>
          <cell r="FQ109" t="str">
            <v>0</v>
          </cell>
          <cell r="FR109" t="str">
            <v>0</v>
          </cell>
          <cell r="FS109" t="str">
            <v>0</v>
          </cell>
          <cell r="FT109" t="str">
            <v>0</v>
          </cell>
          <cell r="FU109" t="str">
            <v>0</v>
          </cell>
          <cell r="FV109" t="str">
            <v>0</v>
          </cell>
          <cell r="FW109" t="str">
            <v>0</v>
          </cell>
          <cell r="FX109" t="str">
            <v>0</v>
          </cell>
          <cell r="FY109" t="str">
            <v>0</v>
          </cell>
          <cell r="FZ109" t="str">
            <v>0</v>
          </cell>
          <cell r="GB109" t="str">
            <v>0</v>
          </cell>
          <cell r="GC109" t="str">
            <v>0</v>
          </cell>
          <cell r="GD109" t="str">
            <v>0</v>
          </cell>
          <cell r="GE109" t="str">
            <v>0</v>
          </cell>
          <cell r="GF109" t="str">
            <v>0</v>
          </cell>
          <cell r="GG109" t="str">
            <v>0</v>
          </cell>
          <cell r="GH109" t="str">
            <v>0</v>
          </cell>
          <cell r="GI109" t="str">
            <v>0</v>
          </cell>
          <cell r="GJ109" t="str">
            <v>0</v>
          </cell>
          <cell r="GK109" t="str">
            <v>0</v>
          </cell>
          <cell r="GL109" t="str">
            <v>0</v>
          </cell>
          <cell r="GM109" t="str">
            <v>0</v>
          </cell>
          <cell r="GN109" t="str">
            <v>0</v>
          </cell>
        </row>
        <row r="110">
          <cell r="A110" t="str">
            <v>Taxes other than income taxes, utility  - Benefits Load 4081-01200</v>
          </cell>
          <cell r="B110" t="str">
            <v>0</v>
          </cell>
          <cell r="C110" t="str">
            <v>0</v>
          </cell>
          <cell r="D110" t="str">
            <v>0</v>
          </cell>
          <cell r="E110" t="str">
            <v>0</v>
          </cell>
          <cell r="F110" t="str">
            <v>0</v>
          </cell>
          <cell r="G110" t="str">
            <v>0</v>
          </cell>
          <cell r="H110" t="str">
            <v>0</v>
          </cell>
          <cell r="I110" t="str">
            <v>0</v>
          </cell>
          <cell r="J110" t="str">
            <v>0</v>
          </cell>
          <cell r="K110" t="str">
            <v>0</v>
          </cell>
          <cell r="L110" t="str">
            <v>0</v>
          </cell>
          <cell r="M110" t="str">
            <v>0</v>
          </cell>
          <cell r="N110" t="str">
            <v>0</v>
          </cell>
          <cell r="P110" t="str">
            <v>0</v>
          </cell>
          <cell r="Q110" t="str">
            <v>0</v>
          </cell>
          <cell r="R110" t="str">
            <v>0</v>
          </cell>
          <cell r="S110" t="str">
            <v>0</v>
          </cell>
          <cell r="T110" t="str">
            <v>0</v>
          </cell>
          <cell r="U110" t="str">
            <v>0</v>
          </cell>
          <cell r="V110" t="str">
            <v>0</v>
          </cell>
          <cell r="W110" t="str">
            <v>0</v>
          </cell>
          <cell r="X110" t="str">
            <v>0</v>
          </cell>
          <cell r="Y110" t="str">
            <v>0</v>
          </cell>
          <cell r="Z110" t="str">
            <v>0</v>
          </cell>
          <cell r="AA110" t="str">
            <v>0</v>
          </cell>
          <cell r="AB110" t="str">
            <v>0</v>
          </cell>
          <cell r="AD110" t="str">
            <v>0</v>
          </cell>
          <cell r="AE110" t="str">
            <v>0</v>
          </cell>
          <cell r="AF110" t="str">
            <v>0</v>
          </cell>
          <cell r="AG110" t="str">
            <v>0</v>
          </cell>
          <cell r="AH110" t="str">
            <v>0</v>
          </cell>
          <cell r="AI110" t="str">
            <v>0</v>
          </cell>
          <cell r="AJ110" t="str">
            <v>0</v>
          </cell>
          <cell r="AK110" t="str">
            <v>0</v>
          </cell>
          <cell r="AL110" t="str">
            <v>0</v>
          </cell>
          <cell r="AM110" t="str">
            <v>0</v>
          </cell>
          <cell r="AN110" t="str">
            <v>0</v>
          </cell>
          <cell r="AO110" t="str">
            <v>0</v>
          </cell>
          <cell r="AP110" t="str">
            <v>0</v>
          </cell>
          <cell r="AR110" t="str">
            <v>0</v>
          </cell>
          <cell r="AS110" t="str">
            <v>0</v>
          </cell>
          <cell r="AT110" t="str">
            <v>0</v>
          </cell>
          <cell r="AU110" t="str">
            <v>0</v>
          </cell>
          <cell r="AV110" t="str">
            <v>0</v>
          </cell>
          <cell r="AW110" t="str">
            <v>0</v>
          </cell>
          <cell r="AX110" t="str">
            <v>0</v>
          </cell>
          <cell r="AY110" t="str">
            <v>0</v>
          </cell>
          <cell r="AZ110" t="str">
            <v>0</v>
          </cell>
          <cell r="BA110" t="str">
            <v>0</v>
          </cell>
          <cell r="BB110" t="str">
            <v>0</v>
          </cell>
          <cell r="BC110" t="str">
            <v>0</v>
          </cell>
          <cell r="BD110" t="str">
            <v>0</v>
          </cell>
          <cell r="BF110" t="str">
            <v>0</v>
          </cell>
          <cell r="BG110" t="str">
            <v>0</v>
          </cell>
          <cell r="BH110" t="str">
            <v>0</v>
          </cell>
          <cell r="BI110" t="str">
            <v>0</v>
          </cell>
          <cell r="BJ110" t="str">
            <v>0</v>
          </cell>
          <cell r="BK110" t="str">
            <v>0</v>
          </cell>
          <cell r="BL110" t="str">
            <v>0</v>
          </cell>
          <cell r="BM110" t="str">
            <v>0</v>
          </cell>
          <cell r="BN110" t="str">
            <v>0</v>
          </cell>
          <cell r="BO110" t="str">
            <v>0</v>
          </cell>
          <cell r="BP110" t="str">
            <v>0</v>
          </cell>
          <cell r="BQ110" t="str">
            <v>0</v>
          </cell>
          <cell r="BR110" t="str">
            <v>0</v>
          </cell>
          <cell r="BT110" t="str">
            <v>0</v>
          </cell>
          <cell r="BU110" t="str">
            <v>0</v>
          </cell>
          <cell r="BV110" t="str">
            <v>0</v>
          </cell>
          <cell r="BW110" t="str">
            <v>0</v>
          </cell>
          <cell r="BX110" t="str">
            <v>0</v>
          </cell>
          <cell r="BY110" t="str">
            <v>0</v>
          </cell>
          <cell r="BZ110" t="str">
            <v>0</v>
          </cell>
          <cell r="CA110" t="str">
            <v>0</v>
          </cell>
          <cell r="CB110" t="str">
            <v>0</v>
          </cell>
          <cell r="CC110" t="str">
            <v>0</v>
          </cell>
          <cell r="CD110" t="str">
            <v>0</v>
          </cell>
          <cell r="CE110" t="str">
            <v>0</v>
          </cell>
          <cell r="CF110" t="str">
            <v>0</v>
          </cell>
          <cell r="CH110" t="str">
            <v>0</v>
          </cell>
          <cell r="CI110" t="str">
            <v>0</v>
          </cell>
          <cell r="CJ110" t="str">
            <v>0</v>
          </cell>
          <cell r="CK110" t="str">
            <v>0</v>
          </cell>
          <cell r="CL110" t="str">
            <v>0</v>
          </cell>
          <cell r="CM110" t="str">
            <v>0</v>
          </cell>
          <cell r="CN110" t="str">
            <v>0</v>
          </cell>
          <cell r="CO110" t="str">
            <v>0</v>
          </cell>
          <cell r="CP110" t="str">
            <v>0</v>
          </cell>
          <cell r="CQ110" t="str">
            <v>0</v>
          </cell>
          <cell r="CR110" t="str">
            <v>0</v>
          </cell>
          <cell r="CS110" t="str">
            <v>0</v>
          </cell>
          <cell r="CT110" t="str">
            <v>0</v>
          </cell>
          <cell r="CV110" t="str">
            <v>0</v>
          </cell>
          <cell r="CW110" t="str">
            <v>0</v>
          </cell>
          <cell r="CX110" t="str">
            <v>0</v>
          </cell>
          <cell r="CY110" t="str">
            <v>0</v>
          </cell>
          <cell r="CZ110" t="str">
            <v>0</v>
          </cell>
          <cell r="DA110" t="str">
            <v>0</v>
          </cell>
          <cell r="DB110" t="str">
            <v>0</v>
          </cell>
          <cell r="DC110" t="str">
            <v>0</v>
          </cell>
          <cell r="DD110" t="str">
            <v>0</v>
          </cell>
          <cell r="DE110" t="str">
            <v>0</v>
          </cell>
          <cell r="DF110" t="str">
            <v>0</v>
          </cell>
          <cell r="DG110" t="str">
            <v>0</v>
          </cell>
          <cell r="DH110" t="str">
            <v>0</v>
          </cell>
          <cell r="DJ110" t="str">
            <v>0</v>
          </cell>
          <cell r="DK110" t="str">
            <v>0</v>
          </cell>
          <cell r="DL110" t="str">
            <v>0</v>
          </cell>
          <cell r="DM110" t="str">
            <v>0</v>
          </cell>
          <cell r="DN110" t="str">
            <v>0</v>
          </cell>
          <cell r="DO110" t="str">
            <v>0</v>
          </cell>
          <cell r="DP110" t="str">
            <v>0</v>
          </cell>
          <cell r="DQ110" t="str">
            <v>0</v>
          </cell>
          <cell r="DR110" t="str">
            <v>0</v>
          </cell>
          <cell r="DS110" t="str">
            <v>0</v>
          </cell>
          <cell r="DT110" t="str">
            <v>0</v>
          </cell>
          <cell r="DU110" t="str">
            <v>0</v>
          </cell>
          <cell r="DV110" t="str">
            <v>0</v>
          </cell>
          <cell r="DX110" t="str">
            <v>0</v>
          </cell>
          <cell r="DY110" t="str">
            <v>0</v>
          </cell>
          <cell r="DZ110" t="str">
            <v>0</v>
          </cell>
          <cell r="EA110" t="str">
            <v>0</v>
          </cell>
          <cell r="EB110" t="str">
            <v>0</v>
          </cell>
          <cell r="EC110" t="str">
            <v>0</v>
          </cell>
          <cell r="ED110" t="str">
            <v>0</v>
          </cell>
          <cell r="EE110" t="str">
            <v>0</v>
          </cell>
          <cell r="EF110" t="str">
            <v>0</v>
          </cell>
          <cell r="EG110" t="str">
            <v>0</v>
          </cell>
          <cell r="EH110" t="str">
            <v>0</v>
          </cell>
          <cell r="EI110" t="str">
            <v>0</v>
          </cell>
          <cell r="EJ110" t="str">
            <v>0</v>
          </cell>
          <cell r="EL110" t="str">
            <v>0</v>
          </cell>
          <cell r="EM110" t="str">
            <v>0</v>
          </cell>
          <cell r="EN110" t="str">
            <v>0</v>
          </cell>
          <cell r="EO110" t="str">
            <v>0</v>
          </cell>
          <cell r="EP110" t="str">
            <v>0</v>
          </cell>
          <cell r="EQ110" t="str">
            <v>0</v>
          </cell>
          <cell r="ER110" t="str">
            <v>0</v>
          </cell>
          <cell r="ES110" t="str">
            <v>0</v>
          </cell>
          <cell r="ET110" t="str">
            <v>0</v>
          </cell>
          <cell r="EU110" t="str">
            <v>0</v>
          </cell>
          <cell r="EV110" t="str">
            <v>0</v>
          </cell>
          <cell r="EW110" t="str">
            <v>0</v>
          </cell>
          <cell r="EX110" t="str">
            <v>0</v>
          </cell>
          <cell r="EZ110" t="str">
            <v>0</v>
          </cell>
          <cell r="FA110" t="str">
            <v>0</v>
          </cell>
          <cell r="FB110" t="str">
            <v>0</v>
          </cell>
          <cell r="FC110" t="str">
            <v>0</v>
          </cell>
          <cell r="FD110" t="str">
            <v>0</v>
          </cell>
          <cell r="FE110" t="str">
            <v>0</v>
          </cell>
          <cell r="FF110" t="str">
            <v>0</v>
          </cell>
          <cell r="FG110" t="str">
            <v>0</v>
          </cell>
          <cell r="FH110" t="str">
            <v>0</v>
          </cell>
          <cell r="FI110" t="str">
            <v>0</v>
          </cell>
          <cell r="FJ110" t="str">
            <v>0</v>
          </cell>
          <cell r="FK110" t="str">
            <v>0</v>
          </cell>
          <cell r="FL110" t="str">
            <v>0</v>
          </cell>
          <cell r="FN110" t="str">
            <v>0</v>
          </cell>
          <cell r="FO110" t="str">
            <v>0</v>
          </cell>
          <cell r="FP110" t="str">
            <v>0</v>
          </cell>
          <cell r="FQ110" t="str">
            <v>0</v>
          </cell>
          <cell r="FR110" t="str">
            <v>0</v>
          </cell>
          <cell r="FS110" t="str">
            <v>0</v>
          </cell>
          <cell r="FT110" t="str">
            <v>0</v>
          </cell>
          <cell r="FU110" t="str">
            <v>0</v>
          </cell>
          <cell r="FV110" t="str">
            <v>0</v>
          </cell>
          <cell r="FW110" t="str">
            <v>0</v>
          </cell>
          <cell r="FX110" t="str">
            <v>0</v>
          </cell>
          <cell r="FY110" t="str">
            <v>0</v>
          </cell>
          <cell r="FZ110" t="str">
            <v>0</v>
          </cell>
          <cell r="GB110" t="str">
            <v>0</v>
          </cell>
          <cell r="GC110" t="str">
            <v>0</v>
          </cell>
          <cell r="GD110" t="str">
            <v>0</v>
          </cell>
          <cell r="GE110" t="str">
            <v>0</v>
          </cell>
          <cell r="GF110" t="str">
            <v>0</v>
          </cell>
          <cell r="GG110" t="str">
            <v>0</v>
          </cell>
          <cell r="GH110" t="str">
            <v>0</v>
          </cell>
          <cell r="GI110" t="str">
            <v>0</v>
          </cell>
          <cell r="GJ110" t="str">
            <v>0</v>
          </cell>
          <cell r="GK110" t="str">
            <v>0</v>
          </cell>
          <cell r="GL110" t="str">
            <v>0</v>
          </cell>
          <cell r="GM110" t="str">
            <v>0</v>
          </cell>
          <cell r="GN110" t="str">
            <v>0</v>
          </cell>
        </row>
        <row r="111">
          <cell r="A111" t="str">
            <v>Others</v>
          </cell>
          <cell r="B111">
            <v>720205.61</v>
          </cell>
          <cell r="C111">
            <v>53866.44</v>
          </cell>
          <cell r="D111">
            <v>54324.24</v>
          </cell>
          <cell r="E111">
            <v>51810.84</v>
          </cell>
          <cell r="F111">
            <v>58872.81</v>
          </cell>
          <cell r="G111">
            <v>88302.16</v>
          </cell>
          <cell r="H111">
            <v>50255.5</v>
          </cell>
          <cell r="I111">
            <v>54267.16</v>
          </cell>
          <cell r="J111">
            <v>83056.42</v>
          </cell>
          <cell r="K111">
            <v>82340.94</v>
          </cell>
          <cell r="L111">
            <v>49547.56</v>
          </cell>
          <cell r="M111">
            <v>45986.87</v>
          </cell>
          <cell r="N111">
            <v>47574.67</v>
          </cell>
          <cell r="P111">
            <v>277419.84000000003</v>
          </cell>
          <cell r="Q111">
            <v>23261.97</v>
          </cell>
          <cell r="R111">
            <v>23323.45</v>
          </cell>
          <cell r="S111">
            <v>22985.87</v>
          </cell>
          <cell r="T111">
            <v>23934.38</v>
          </cell>
          <cell r="U111">
            <v>24050.39</v>
          </cell>
          <cell r="V111">
            <v>22776.97</v>
          </cell>
          <cell r="W111">
            <v>23315.78</v>
          </cell>
          <cell r="X111">
            <v>22280.14</v>
          </cell>
          <cell r="Y111">
            <v>24188.45</v>
          </cell>
          <cell r="Z111">
            <v>22681.89</v>
          </cell>
          <cell r="AA111">
            <v>22203.64</v>
          </cell>
          <cell r="AB111">
            <v>22416.91</v>
          </cell>
          <cell r="AD111">
            <v>641153.06000000006</v>
          </cell>
          <cell r="AE111">
            <v>54402.8</v>
          </cell>
          <cell r="AF111">
            <v>54740.98</v>
          </cell>
          <cell r="AG111">
            <v>52884.3</v>
          </cell>
          <cell r="AH111">
            <v>58101.09</v>
          </cell>
          <cell r="AI111">
            <v>64239.16</v>
          </cell>
          <cell r="AJ111">
            <v>51735.34</v>
          </cell>
          <cell r="AK111">
            <v>54698.81</v>
          </cell>
          <cell r="AL111">
            <v>49002.77</v>
          </cell>
          <cell r="AM111">
            <v>51798.45</v>
          </cell>
          <cell r="AN111">
            <v>51212.36</v>
          </cell>
          <cell r="AO111">
            <v>48582.03</v>
          </cell>
          <cell r="AP111">
            <v>49754.97</v>
          </cell>
          <cell r="AR111">
            <v>114441.13</v>
          </cell>
          <cell r="AS111">
            <v>9264.24</v>
          </cell>
          <cell r="AT111">
            <v>9438.8700000000008</v>
          </cell>
          <cell r="AU111">
            <v>8480.1200000000008</v>
          </cell>
          <cell r="AV111">
            <v>14923.96</v>
          </cell>
          <cell r="AW111">
            <v>19895.34</v>
          </cell>
          <cell r="AX111">
            <v>7886.83</v>
          </cell>
          <cell r="AY111">
            <v>9417.09</v>
          </cell>
          <cell r="AZ111">
            <v>6475.78</v>
          </cell>
          <cell r="BA111">
            <v>7919.41</v>
          </cell>
          <cell r="BB111">
            <v>7616.77</v>
          </cell>
          <cell r="BC111">
            <v>6258.52</v>
          </cell>
          <cell r="BD111">
            <v>6864.2</v>
          </cell>
          <cell r="BF111">
            <v>36520.5</v>
          </cell>
          <cell r="BG111">
            <v>3407.23</v>
          </cell>
          <cell r="BH111">
            <v>3471.46</v>
          </cell>
          <cell r="BI111">
            <v>3118.84</v>
          </cell>
          <cell r="BJ111">
            <v>4109.59</v>
          </cell>
          <cell r="BK111">
            <v>3127.33</v>
          </cell>
          <cell r="BL111">
            <v>2900.64</v>
          </cell>
          <cell r="BM111">
            <v>3463.45</v>
          </cell>
          <cell r="BN111">
            <v>2381.69</v>
          </cell>
          <cell r="BO111">
            <v>2912.63</v>
          </cell>
          <cell r="BP111">
            <v>2801.33</v>
          </cell>
          <cell r="BQ111">
            <v>2301.7800000000002</v>
          </cell>
          <cell r="BR111">
            <v>2524.5300000000002</v>
          </cell>
          <cell r="BT111">
            <v>47561.67</v>
          </cell>
          <cell r="BU111">
            <v>2288.61</v>
          </cell>
          <cell r="BV111">
            <v>1224.4100000000001</v>
          </cell>
          <cell r="BW111">
            <v>2567.62</v>
          </cell>
          <cell r="BX111">
            <v>5661.47</v>
          </cell>
          <cell r="BY111">
            <v>11132.8</v>
          </cell>
          <cell r="BZ111">
            <v>7763.92</v>
          </cell>
          <cell r="CA111">
            <v>3702.44</v>
          </cell>
          <cell r="CB111">
            <v>2086.19</v>
          </cell>
          <cell r="CC111">
            <v>1086.8699999999999</v>
          </cell>
          <cell r="CD111">
            <v>8189.47</v>
          </cell>
          <cell r="CE111">
            <v>936.52</v>
          </cell>
          <cell r="CF111">
            <v>921.35</v>
          </cell>
          <cell r="CH111">
            <v>243217.06</v>
          </cell>
          <cell r="CI111">
            <v>42032.37</v>
          </cell>
          <cell r="CJ111">
            <v>7164.93</v>
          </cell>
          <cell r="CK111">
            <v>6437.15</v>
          </cell>
          <cell r="CL111">
            <v>43482.02</v>
          </cell>
          <cell r="CM111">
            <v>34295.08</v>
          </cell>
          <cell r="CN111">
            <v>5986.79</v>
          </cell>
          <cell r="CO111">
            <v>42148.4</v>
          </cell>
          <cell r="CP111">
            <v>4915.6899999999996</v>
          </cell>
          <cell r="CQ111">
            <v>6011.53</v>
          </cell>
          <cell r="CR111">
            <v>40781.800000000003</v>
          </cell>
          <cell r="CS111">
            <v>4750.7700000000004</v>
          </cell>
          <cell r="CT111">
            <v>5210.53</v>
          </cell>
          <cell r="CV111" t="str">
            <v>0</v>
          </cell>
          <cell r="CW111" t="str">
            <v>0</v>
          </cell>
          <cell r="CX111" t="str">
            <v>0</v>
          </cell>
          <cell r="CY111" t="str">
            <v>0</v>
          </cell>
          <cell r="CZ111" t="str">
            <v>0</v>
          </cell>
          <cell r="DA111" t="str">
            <v>0</v>
          </cell>
          <cell r="DB111" t="str">
            <v>0</v>
          </cell>
          <cell r="DC111" t="str">
            <v>0</v>
          </cell>
          <cell r="DD111" t="str">
            <v>0</v>
          </cell>
          <cell r="DE111" t="str">
            <v>0</v>
          </cell>
          <cell r="DF111" t="str">
            <v>0</v>
          </cell>
          <cell r="DG111" t="str">
            <v>0</v>
          </cell>
          <cell r="DH111" t="str">
            <v>0</v>
          </cell>
          <cell r="DJ111">
            <v>2080518.87</v>
          </cell>
          <cell r="DK111">
            <v>188523.66</v>
          </cell>
          <cell r="DL111">
            <v>153688.34</v>
          </cell>
          <cell r="DM111">
            <v>148284.74</v>
          </cell>
          <cell r="DN111">
            <v>209085.32</v>
          </cell>
          <cell r="DO111">
            <v>245042.26</v>
          </cell>
          <cell r="DP111">
            <v>149305.99</v>
          </cell>
          <cell r="DQ111">
            <v>191013.13</v>
          </cell>
          <cell r="DR111">
            <v>170198.68</v>
          </cell>
          <cell r="DS111">
            <v>176258.28</v>
          </cell>
          <cell r="DT111">
            <v>182831.18</v>
          </cell>
          <cell r="DU111">
            <v>131020.13</v>
          </cell>
          <cell r="DV111">
            <v>135267.16</v>
          </cell>
          <cell r="DX111">
            <v>377783.86</v>
          </cell>
          <cell r="DY111">
            <v>28297.17</v>
          </cell>
          <cell r="DZ111">
            <v>35316.99</v>
          </cell>
          <cell r="EA111">
            <v>43458.7</v>
          </cell>
          <cell r="EB111">
            <v>46514.77</v>
          </cell>
          <cell r="EC111">
            <v>37208.050000000003</v>
          </cell>
          <cell r="ED111">
            <v>36872.11</v>
          </cell>
          <cell r="EE111">
            <v>31486.03</v>
          </cell>
          <cell r="EF111">
            <v>23182.04</v>
          </cell>
          <cell r="EG111">
            <v>26590.720000000001</v>
          </cell>
          <cell r="EH111">
            <v>23361.46</v>
          </cell>
          <cell r="EI111">
            <v>21748.04</v>
          </cell>
          <cell r="EJ111">
            <v>23747.78</v>
          </cell>
          <cell r="EL111">
            <v>471455.8</v>
          </cell>
          <cell r="EM111">
            <v>32140.77</v>
          </cell>
          <cell r="EN111">
            <v>42752.77</v>
          </cell>
          <cell r="EO111">
            <v>54221.29</v>
          </cell>
          <cell r="EP111">
            <v>66913.279999999999</v>
          </cell>
          <cell r="EQ111">
            <v>48311.88</v>
          </cell>
          <cell r="ER111">
            <v>50757.97</v>
          </cell>
          <cell r="ES111">
            <v>33732.42</v>
          </cell>
          <cell r="ET111">
            <v>26621.66</v>
          </cell>
          <cell r="EU111">
            <v>33664.69</v>
          </cell>
          <cell r="EV111">
            <v>28819.18</v>
          </cell>
          <cell r="EW111">
            <v>26393.81</v>
          </cell>
          <cell r="EX111">
            <v>27126.080000000002</v>
          </cell>
          <cell r="EZ111">
            <v>10538.99</v>
          </cell>
          <cell r="FA111">
            <v>943.85</v>
          </cell>
          <cell r="FB111">
            <v>955.06</v>
          </cell>
          <cell r="FC111">
            <v>893.58</v>
          </cell>
          <cell r="FD111">
            <v>1066.3</v>
          </cell>
          <cell r="FE111">
            <v>868.92</v>
          </cell>
          <cell r="FF111">
            <v>855.55</v>
          </cell>
          <cell r="FG111">
            <v>953.66</v>
          </cell>
          <cell r="FH111">
            <v>765.08</v>
          </cell>
          <cell r="FI111">
            <v>857.63</v>
          </cell>
          <cell r="FJ111">
            <v>838.23</v>
          </cell>
          <cell r="FK111">
            <v>751.15</v>
          </cell>
          <cell r="FL111">
            <v>789.98</v>
          </cell>
          <cell r="FN111">
            <v>74042.759999999995</v>
          </cell>
          <cell r="FO111">
            <v>6170.23</v>
          </cell>
          <cell r="FP111">
            <v>6170.23</v>
          </cell>
          <cell r="FQ111">
            <v>6170.23</v>
          </cell>
          <cell r="FR111">
            <v>6170.23</v>
          </cell>
          <cell r="FS111">
            <v>6170.23</v>
          </cell>
          <cell r="FT111">
            <v>6170.23</v>
          </cell>
          <cell r="FU111">
            <v>6170.23</v>
          </cell>
          <cell r="FV111">
            <v>6170.23</v>
          </cell>
          <cell r="FW111">
            <v>6170.23</v>
          </cell>
          <cell r="FX111">
            <v>6170.23</v>
          </cell>
          <cell r="FY111">
            <v>6170.23</v>
          </cell>
          <cell r="FZ111">
            <v>6170.23</v>
          </cell>
          <cell r="GB111">
            <v>933821.41</v>
          </cell>
          <cell r="GC111">
            <v>67552.02</v>
          </cell>
          <cell r="GD111">
            <v>85195.05</v>
          </cell>
          <cell r="GE111">
            <v>104743.8</v>
          </cell>
          <cell r="GF111">
            <v>120664.58</v>
          </cell>
          <cell r="GG111">
            <v>92559.08</v>
          </cell>
          <cell r="GH111">
            <v>94655.86</v>
          </cell>
          <cell r="GI111">
            <v>72342.34</v>
          </cell>
          <cell r="GJ111">
            <v>56739.01</v>
          </cell>
          <cell r="GK111">
            <v>67283.27</v>
          </cell>
          <cell r="GL111">
            <v>59189.1</v>
          </cell>
          <cell r="GM111">
            <v>55063.23</v>
          </cell>
          <cell r="GN111">
            <v>57834.07</v>
          </cell>
        </row>
        <row r="112">
          <cell r="A112" t="str">
            <v>Revenue Related Taxes</v>
          </cell>
          <cell r="B112">
            <v>0</v>
          </cell>
          <cell r="C112">
            <v>0</v>
          </cell>
          <cell r="D112">
            <v>0</v>
          </cell>
          <cell r="E112">
            <v>0</v>
          </cell>
          <cell r="F112">
            <v>0</v>
          </cell>
          <cell r="G112">
            <v>0</v>
          </cell>
          <cell r="H112">
            <v>0</v>
          </cell>
          <cell r="I112">
            <v>0</v>
          </cell>
          <cell r="J112">
            <v>0</v>
          </cell>
          <cell r="K112">
            <v>0</v>
          </cell>
          <cell r="L112">
            <v>0</v>
          </cell>
          <cell r="M112">
            <v>0</v>
          </cell>
          <cell r="N112">
            <v>0</v>
          </cell>
          <cell r="P112">
            <v>156889.79999999999</v>
          </cell>
          <cell r="Q112">
            <v>13074.15</v>
          </cell>
          <cell r="R112">
            <v>13074.15</v>
          </cell>
          <cell r="S112">
            <v>13074.15</v>
          </cell>
          <cell r="T112">
            <v>13074.15</v>
          </cell>
          <cell r="U112">
            <v>13074.15</v>
          </cell>
          <cell r="V112">
            <v>13074.15</v>
          </cell>
          <cell r="W112">
            <v>13074.15</v>
          </cell>
          <cell r="X112">
            <v>13074.15</v>
          </cell>
          <cell r="Y112">
            <v>13074.15</v>
          </cell>
          <cell r="Z112">
            <v>13074.15</v>
          </cell>
          <cell r="AA112">
            <v>13074.15</v>
          </cell>
          <cell r="AB112">
            <v>13074.15</v>
          </cell>
          <cell r="AD112">
            <v>3264070.96</v>
          </cell>
          <cell r="AE112">
            <v>203169.33000000002</v>
          </cell>
          <cell r="AF112">
            <v>312456.33</v>
          </cell>
          <cell r="AG112">
            <v>398462.33</v>
          </cell>
          <cell r="AH112">
            <v>580127.32999999996</v>
          </cell>
          <cell r="AI112">
            <v>509290.33</v>
          </cell>
          <cell r="AJ112">
            <v>392248.33</v>
          </cell>
          <cell r="AK112">
            <v>227138.33000000002</v>
          </cell>
          <cell r="AL112">
            <v>148898.33000000002</v>
          </cell>
          <cell r="AM112">
            <v>136951.33000000002</v>
          </cell>
          <cell r="AN112">
            <v>114134.33</v>
          </cell>
          <cell r="AO112">
            <v>119774.33</v>
          </cell>
          <cell r="AP112">
            <v>121420.33</v>
          </cell>
          <cell r="AR112">
            <v>5000</v>
          </cell>
          <cell r="AS112">
            <v>413</v>
          </cell>
          <cell r="AT112">
            <v>417</v>
          </cell>
          <cell r="AU112">
            <v>417</v>
          </cell>
          <cell r="AV112">
            <v>417</v>
          </cell>
          <cell r="AW112">
            <v>417</v>
          </cell>
          <cell r="AX112">
            <v>417</v>
          </cell>
          <cell r="AY112">
            <v>417</v>
          </cell>
          <cell r="AZ112">
            <v>417</v>
          </cell>
          <cell r="BA112">
            <v>417</v>
          </cell>
          <cell r="BB112">
            <v>417</v>
          </cell>
          <cell r="BC112">
            <v>417</v>
          </cell>
          <cell r="BD112">
            <v>417</v>
          </cell>
          <cell r="BF112">
            <v>86012.52</v>
          </cell>
          <cell r="BG112">
            <v>7167.71</v>
          </cell>
          <cell r="BH112">
            <v>7167.71</v>
          </cell>
          <cell r="BI112">
            <v>7167.71</v>
          </cell>
          <cell r="BJ112">
            <v>7167.71</v>
          </cell>
          <cell r="BK112">
            <v>7167.71</v>
          </cell>
          <cell r="BL112">
            <v>7167.71</v>
          </cell>
          <cell r="BM112">
            <v>7167.71</v>
          </cell>
          <cell r="BN112">
            <v>7167.71</v>
          </cell>
          <cell r="BO112">
            <v>7167.71</v>
          </cell>
          <cell r="BP112">
            <v>7167.71</v>
          </cell>
          <cell r="BQ112">
            <v>7167.71</v>
          </cell>
          <cell r="BR112">
            <v>7167.71</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H112">
            <v>36000</v>
          </cell>
          <cell r="CI112">
            <v>3000</v>
          </cell>
          <cell r="CJ112">
            <v>3000</v>
          </cell>
          <cell r="CK112">
            <v>3000</v>
          </cell>
          <cell r="CL112">
            <v>3000</v>
          </cell>
          <cell r="CM112">
            <v>3000</v>
          </cell>
          <cell r="CN112">
            <v>3000</v>
          </cell>
          <cell r="CO112">
            <v>3000</v>
          </cell>
          <cell r="CP112">
            <v>3000</v>
          </cell>
          <cell r="CQ112">
            <v>3000</v>
          </cell>
          <cell r="CR112">
            <v>3000</v>
          </cell>
          <cell r="CS112">
            <v>3000</v>
          </cell>
          <cell r="CT112">
            <v>3000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J112">
            <v>3547973.2800000003</v>
          </cell>
          <cell r="DK112">
            <v>226824.19</v>
          </cell>
          <cell r="DL112">
            <v>336115.19</v>
          </cell>
          <cell r="DM112">
            <v>422121.19</v>
          </cell>
          <cell r="DN112">
            <v>603786.18999999994</v>
          </cell>
          <cell r="DO112">
            <v>532949.18999999994</v>
          </cell>
          <cell r="DP112">
            <v>415907.19</v>
          </cell>
          <cell r="DQ112">
            <v>250797.19</v>
          </cell>
          <cell r="DR112">
            <v>172557.19</v>
          </cell>
          <cell r="DS112">
            <v>160610.19</v>
          </cell>
          <cell r="DT112">
            <v>137793.19</v>
          </cell>
          <cell r="DU112">
            <v>143433.19</v>
          </cell>
          <cell r="DV112">
            <v>145079.19</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L112">
            <v>22400.04</v>
          </cell>
          <cell r="EM112">
            <v>1866.67</v>
          </cell>
          <cell r="EN112">
            <v>1866.67</v>
          </cell>
          <cell r="EO112">
            <v>1866.67</v>
          </cell>
          <cell r="EP112">
            <v>1866.67</v>
          </cell>
          <cell r="EQ112">
            <v>1866.67</v>
          </cell>
          <cell r="ER112">
            <v>1866.67</v>
          </cell>
          <cell r="ES112">
            <v>1866.67</v>
          </cell>
          <cell r="ET112">
            <v>1866.67</v>
          </cell>
          <cell r="EU112">
            <v>1866.67</v>
          </cell>
          <cell r="EV112">
            <v>1866.67</v>
          </cell>
          <cell r="EW112">
            <v>1866.67</v>
          </cell>
          <cell r="EX112">
            <v>1866.67</v>
          </cell>
          <cell r="EZ112">
            <v>0</v>
          </cell>
          <cell r="FA112">
            <v>0</v>
          </cell>
          <cell r="FB112">
            <v>0</v>
          </cell>
          <cell r="FC112">
            <v>0</v>
          </cell>
          <cell r="FD112">
            <v>0</v>
          </cell>
          <cell r="FE112">
            <v>0</v>
          </cell>
          <cell r="FF112">
            <v>0</v>
          </cell>
          <cell r="FG112">
            <v>0</v>
          </cell>
          <cell r="FH112">
            <v>0</v>
          </cell>
          <cell r="FI112">
            <v>0</v>
          </cell>
          <cell r="FJ112">
            <v>0</v>
          </cell>
          <cell r="FK112">
            <v>0</v>
          </cell>
          <cell r="FL112">
            <v>0</v>
          </cell>
          <cell r="FN112">
            <v>0</v>
          </cell>
          <cell r="FO112">
            <v>0</v>
          </cell>
          <cell r="FP112">
            <v>0</v>
          </cell>
          <cell r="FQ112">
            <v>0</v>
          </cell>
          <cell r="FR112">
            <v>0</v>
          </cell>
          <cell r="FS112">
            <v>0</v>
          </cell>
          <cell r="FT112">
            <v>0</v>
          </cell>
          <cell r="FU112">
            <v>0</v>
          </cell>
          <cell r="FV112">
            <v>0</v>
          </cell>
          <cell r="FW112">
            <v>0</v>
          </cell>
          <cell r="FX112">
            <v>0</v>
          </cell>
          <cell r="FY112">
            <v>0</v>
          </cell>
          <cell r="FZ112">
            <v>0</v>
          </cell>
          <cell r="GB112">
            <v>22400.04</v>
          </cell>
          <cell r="GC112">
            <v>1866.67</v>
          </cell>
          <cell r="GD112">
            <v>1866.67</v>
          </cell>
          <cell r="GE112">
            <v>1866.67</v>
          </cell>
          <cell r="GF112">
            <v>1866.67</v>
          </cell>
          <cell r="GG112">
            <v>1866.67</v>
          </cell>
          <cell r="GH112">
            <v>1866.67</v>
          </cell>
          <cell r="GI112">
            <v>1866.67</v>
          </cell>
          <cell r="GJ112">
            <v>1866.67</v>
          </cell>
          <cell r="GK112">
            <v>1866.67</v>
          </cell>
          <cell r="GL112">
            <v>1866.67</v>
          </cell>
          <cell r="GM112">
            <v>1866.67</v>
          </cell>
          <cell r="GN112">
            <v>1866.67</v>
          </cell>
        </row>
        <row r="113">
          <cell r="A113" t="str">
            <v>SSU  Taxes</v>
          </cell>
          <cell r="B113">
            <v>259245.61</v>
          </cell>
          <cell r="C113">
            <v>24286.440000000002</v>
          </cell>
          <cell r="D113">
            <v>24744.239999999998</v>
          </cell>
          <cell r="E113">
            <v>22230.84</v>
          </cell>
          <cell r="F113">
            <v>29292.81</v>
          </cell>
          <cell r="G113">
            <v>21222.16</v>
          </cell>
          <cell r="H113">
            <v>20675.5</v>
          </cell>
          <cell r="I113">
            <v>24687.16</v>
          </cell>
          <cell r="J113">
            <v>16976.419999999998</v>
          </cell>
          <cell r="K113">
            <v>20760.939999999999</v>
          </cell>
          <cell r="L113">
            <v>19967.559999999998</v>
          </cell>
          <cell r="M113">
            <v>16406.87</v>
          </cell>
          <cell r="N113">
            <v>17994.669999999998</v>
          </cell>
          <cell r="P113">
            <v>34819.839999999997</v>
          </cell>
          <cell r="Q113">
            <v>3261.97</v>
          </cell>
          <cell r="R113">
            <v>3323.4500000000003</v>
          </cell>
          <cell r="S113">
            <v>2985.87</v>
          </cell>
          <cell r="T113">
            <v>3934.38</v>
          </cell>
          <cell r="U113">
            <v>2850.3900000000003</v>
          </cell>
          <cell r="V113">
            <v>2776.9700000000003</v>
          </cell>
          <cell r="W113">
            <v>3315.7799999999997</v>
          </cell>
          <cell r="X113">
            <v>2280.14</v>
          </cell>
          <cell r="Y113">
            <v>2788.45</v>
          </cell>
          <cell r="Z113">
            <v>2681.8900000000003</v>
          </cell>
          <cell r="AA113">
            <v>2203.64</v>
          </cell>
          <cell r="AB113">
            <v>2416.91</v>
          </cell>
          <cell r="AD113">
            <v>191509.06</v>
          </cell>
          <cell r="AE113">
            <v>17940.8</v>
          </cell>
          <cell r="AF113">
            <v>18278.98</v>
          </cell>
          <cell r="AG113">
            <v>16422.3</v>
          </cell>
          <cell r="AH113">
            <v>21639.09</v>
          </cell>
          <cell r="AI113">
            <v>15677.16</v>
          </cell>
          <cell r="AJ113">
            <v>15273.34</v>
          </cell>
          <cell r="AK113">
            <v>18236.809999999998</v>
          </cell>
          <cell r="AL113">
            <v>12540.77</v>
          </cell>
          <cell r="AM113">
            <v>15336.45</v>
          </cell>
          <cell r="AN113">
            <v>14750.36</v>
          </cell>
          <cell r="AO113">
            <v>12120.029999999999</v>
          </cell>
          <cell r="AP113">
            <v>13292.970000000001</v>
          </cell>
          <cell r="AR113">
            <v>98891.13</v>
          </cell>
          <cell r="AS113">
            <v>9264.24</v>
          </cell>
          <cell r="AT113">
            <v>9438.869999999999</v>
          </cell>
          <cell r="AU113">
            <v>8480.119999999999</v>
          </cell>
          <cell r="AV113">
            <v>11173.96</v>
          </cell>
          <cell r="AW113">
            <v>8095.34</v>
          </cell>
          <cell r="AX113">
            <v>7886.83</v>
          </cell>
          <cell r="AY113">
            <v>9417.09</v>
          </cell>
          <cell r="AZ113">
            <v>6475.7800000000007</v>
          </cell>
          <cell r="BA113">
            <v>7919.41</v>
          </cell>
          <cell r="BB113">
            <v>7616.7699999999995</v>
          </cell>
          <cell r="BC113">
            <v>6258.52</v>
          </cell>
          <cell r="BD113">
            <v>6864.2000000000007</v>
          </cell>
          <cell r="BF113">
            <v>36370.5</v>
          </cell>
          <cell r="BG113">
            <v>3407.23</v>
          </cell>
          <cell r="BH113">
            <v>3471.46</v>
          </cell>
          <cell r="BI113">
            <v>3118.84</v>
          </cell>
          <cell r="BJ113">
            <v>4109.59</v>
          </cell>
          <cell r="BK113">
            <v>2977.33</v>
          </cell>
          <cell r="BL113">
            <v>2900.6400000000003</v>
          </cell>
          <cell r="BM113">
            <v>3463.45</v>
          </cell>
          <cell r="BN113">
            <v>2381.69</v>
          </cell>
          <cell r="BO113">
            <v>2912.63</v>
          </cell>
          <cell r="BP113">
            <v>2801.33</v>
          </cell>
          <cell r="BQ113">
            <v>2301.7800000000002</v>
          </cell>
          <cell r="BR113">
            <v>2524.5300000000002</v>
          </cell>
          <cell r="BT113">
            <v>8951.67</v>
          </cell>
          <cell r="BU113">
            <v>838.61</v>
          </cell>
          <cell r="BV113">
            <v>854.41000000000008</v>
          </cell>
          <cell r="BW113">
            <v>767.61999999999989</v>
          </cell>
          <cell r="BX113">
            <v>1011.47</v>
          </cell>
          <cell r="BY113">
            <v>732.8</v>
          </cell>
          <cell r="BZ113">
            <v>713.92000000000007</v>
          </cell>
          <cell r="CA113">
            <v>852.43999999999994</v>
          </cell>
          <cell r="CB113">
            <v>586.19000000000005</v>
          </cell>
          <cell r="CC113">
            <v>716.87</v>
          </cell>
          <cell r="CD113">
            <v>689.47</v>
          </cell>
          <cell r="CE113">
            <v>566.52</v>
          </cell>
          <cell r="CF113">
            <v>621.35</v>
          </cell>
          <cell r="CH113">
            <v>75067.06</v>
          </cell>
          <cell r="CI113">
            <v>7032.3700000000008</v>
          </cell>
          <cell r="CJ113">
            <v>7164.93</v>
          </cell>
          <cell r="CK113">
            <v>6437.15</v>
          </cell>
          <cell r="CL113">
            <v>8482.02</v>
          </cell>
          <cell r="CM113">
            <v>6145.08</v>
          </cell>
          <cell r="CN113">
            <v>5986.79</v>
          </cell>
          <cell r="CO113">
            <v>7148.4</v>
          </cell>
          <cell r="CP113">
            <v>4915.6900000000005</v>
          </cell>
          <cell r="CQ113">
            <v>6011.5300000000007</v>
          </cell>
          <cell r="CR113">
            <v>5781.7999999999993</v>
          </cell>
          <cell r="CS113">
            <v>4750.7699999999995</v>
          </cell>
          <cell r="CT113">
            <v>5210.53</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J113">
            <v>704854.87</v>
          </cell>
          <cell r="DK113">
            <v>66031.66</v>
          </cell>
          <cell r="DL113">
            <v>67276.34</v>
          </cell>
          <cell r="DM113">
            <v>60442.740000000005</v>
          </cell>
          <cell r="DN113">
            <v>79643.320000000007</v>
          </cell>
          <cell r="DO113">
            <v>57700.26</v>
          </cell>
          <cell r="DP113">
            <v>56213.99</v>
          </cell>
          <cell r="DQ113">
            <v>67121.13</v>
          </cell>
          <cell r="DR113">
            <v>46156.68</v>
          </cell>
          <cell r="DS113">
            <v>56446.28</v>
          </cell>
          <cell r="DT113">
            <v>54289.18</v>
          </cell>
          <cell r="DU113">
            <v>44608.130000000005</v>
          </cell>
          <cell r="DV113">
            <v>48925.16</v>
          </cell>
          <cell r="DX113">
            <v>139391.5</v>
          </cell>
          <cell r="DY113">
            <v>13058.36</v>
          </cell>
          <cell r="DZ113">
            <v>13304.51</v>
          </cell>
          <cell r="EA113">
            <v>11953.11</v>
          </cell>
          <cell r="EB113">
            <v>15750.199999999999</v>
          </cell>
          <cell r="EC113">
            <v>11410.75</v>
          </cell>
          <cell r="ED113">
            <v>11116.83</v>
          </cell>
          <cell r="EE113">
            <v>13273.82</v>
          </cell>
          <cell r="EF113">
            <v>9127.91</v>
          </cell>
          <cell r="EG113">
            <v>11162.76</v>
          </cell>
          <cell r="EH113">
            <v>10736.18</v>
          </cell>
          <cell r="EI113">
            <v>8821.67</v>
          </cell>
          <cell r="EJ113">
            <v>9675.4</v>
          </cell>
          <cell r="EL113">
            <v>163546.09999999998</v>
          </cell>
          <cell r="EM113">
            <v>15321.19</v>
          </cell>
          <cell r="EN113">
            <v>15610</v>
          </cell>
          <cell r="EO113">
            <v>14024.41</v>
          </cell>
          <cell r="EP113">
            <v>18479.489999999998</v>
          </cell>
          <cell r="EQ113">
            <v>13388.08</v>
          </cell>
          <cell r="ER113">
            <v>13043.22</v>
          </cell>
          <cell r="ES113">
            <v>15573.990000000002</v>
          </cell>
          <cell r="ET113">
            <v>10709.65</v>
          </cell>
          <cell r="EU113">
            <v>13097.11</v>
          </cell>
          <cell r="EV113">
            <v>12596.61</v>
          </cell>
          <cell r="EW113">
            <v>10350.34</v>
          </cell>
          <cell r="EX113">
            <v>11352.01</v>
          </cell>
          <cell r="EZ113">
            <v>8279.39</v>
          </cell>
          <cell r="FA113">
            <v>755.55</v>
          </cell>
          <cell r="FB113">
            <v>766.76</v>
          </cell>
          <cell r="FC113">
            <v>705.28</v>
          </cell>
          <cell r="FD113">
            <v>878</v>
          </cell>
          <cell r="FE113">
            <v>680.62</v>
          </cell>
          <cell r="FF113">
            <v>667.25</v>
          </cell>
          <cell r="FG113">
            <v>765.36</v>
          </cell>
          <cell r="FH113">
            <v>576.78</v>
          </cell>
          <cell r="FI113">
            <v>669.32999999999993</v>
          </cell>
          <cell r="FJ113">
            <v>649.92999999999995</v>
          </cell>
          <cell r="FK113">
            <v>562.85</v>
          </cell>
          <cell r="FL113">
            <v>601.68000000000006</v>
          </cell>
          <cell r="FN113">
            <v>0</v>
          </cell>
          <cell r="FO113">
            <v>0</v>
          </cell>
          <cell r="FP113">
            <v>0</v>
          </cell>
          <cell r="FQ113">
            <v>0</v>
          </cell>
          <cell r="FR113">
            <v>0</v>
          </cell>
          <cell r="FS113">
            <v>0</v>
          </cell>
          <cell r="FT113">
            <v>0</v>
          </cell>
          <cell r="FU113">
            <v>0</v>
          </cell>
          <cell r="FV113">
            <v>0</v>
          </cell>
          <cell r="FW113">
            <v>0</v>
          </cell>
          <cell r="FX113">
            <v>0</v>
          </cell>
          <cell r="FY113">
            <v>0</v>
          </cell>
          <cell r="FZ113">
            <v>0</v>
          </cell>
          <cell r="GB113">
            <v>311216.99</v>
          </cell>
          <cell r="GC113">
            <v>29135.100000000002</v>
          </cell>
          <cell r="GD113">
            <v>29681.269999999997</v>
          </cell>
          <cell r="GE113">
            <v>26682.800000000003</v>
          </cell>
          <cell r="GF113">
            <v>35107.69</v>
          </cell>
          <cell r="GG113">
            <v>25479.449999999997</v>
          </cell>
          <cell r="GH113">
            <v>24827.3</v>
          </cell>
          <cell r="GI113">
            <v>29613.170000000002</v>
          </cell>
          <cell r="GJ113">
            <v>20414.34</v>
          </cell>
          <cell r="GK113">
            <v>24929.200000000001</v>
          </cell>
          <cell r="GL113">
            <v>23982.720000000001</v>
          </cell>
          <cell r="GM113">
            <v>19734.86</v>
          </cell>
          <cell r="GN113">
            <v>21629.09</v>
          </cell>
        </row>
        <row r="114">
          <cell r="A114" t="str">
            <v>Total Taxes - Other Than Income Taxes</v>
          </cell>
          <cell r="B114">
            <v>4015627.56</v>
          </cell>
          <cell r="C114">
            <v>325770.73</v>
          </cell>
          <cell r="D114">
            <v>327829.92</v>
          </cell>
          <cell r="E114">
            <v>323054.3</v>
          </cell>
          <cell r="F114">
            <v>343508.45</v>
          </cell>
          <cell r="G114">
            <v>365409.78</v>
          </cell>
          <cell r="H114">
            <v>328618.65000000002</v>
          </cell>
          <cell r="I114">
            <v>327256.39</v>
          </cell>
          <cell r="J114">
            <v>359303.21</v>
          </cell>
          <cell r="K114">
            <v>354002.85</v>
          </cell>
          <cell r="L114">
            <v>323258.05</v>
          </cell>
          <cell r="M114">
            <v>321200.08</v>
          </cell>
          <cell r="N114">
            <v>316415.15000000002</v>
          </cell>
          <cell r="P114">
            <v>518564.52</v>
          </cell>
          <cell r="Q114">
            <v>42234.74</v>
          </cell>
          <cell r="R114">
            <v>42215.16</v>
          </cell>
          <cell r="S114">
            <v>41519.56</v>
          </cell>
          <cell r="T114">
            <v>46589.54</v>
          </cell>
          <cell r="U114">
            <v>45726.47</v>
          </cell>
          <cell r="V114">
            <v>44941.67</v>
          </cell>
          <cell r="W114">
            <v>44595.81</v>
          </cell>
          <cell r="X114">
            <v>42611.69</v>
          </cell>
          <cell r="Y114">
            <v>43462.71</v>
          </cell>
          <cell r="Z114">
            <v>42014.62</v>
          </cell>
          <cell r="AA114">
            <v>41568.79</v>
          </cell>
          <cell r="AB114">
            <v>41083.760000000002</v>
          </cell>
          <cell r="AD114">
            <v>7135593.9199999999</v>
          </cell>
          <cell r="AE114">
            <v>526938.22</v>
          </cell>
          <cell r="AF114">
            <v>635549.14</v>
          </cell>
          <cell r="AG114">
            <v>718065.15</v>
          </cell>
          <cell r="AH114">
            <v>913704.54</v>
          </cell>
          <cell r="AI114">
            <v>843227.02</v>
          </cell>
          <cell r="AJ114">
            <v>714958.15</v>
          </cell>
          <cell r="AK114">
            <v>549930.76</v>
          </cell>
          <cell r="AL114">
            <v>468307.59</v>
          </cell>
          <cell r="AM114">
            <v>455994.78</v>
          </cell>
          <cell r="AN114">
            <v>433921.76</v>
          </cell>
          <cell r="AO114">
            <v>438272.1</v>
          </cell>
          <cell r="AP114">
            <v>436724.71</v>
          </cell>
          <cell r="AR114">
            <v>1261077.03</v>
          </cell>
          <cell r="AS114">
            <v>104638.41</v>
          </cell>
          <cell r="AT114">
            <v>104548.87</v>
          </cell>
          <cell r="AU114">
            <v>102637.32</v>
          </cell>
          <cell r="AV114">
            <v>113130.71</v>
          </cell>
          <cell r="AW114">
            <v>115610.68</v>
          </cell>
          <cell r="AX114">
            <v>104403.73</v>
          </cell>
          <cell r="AY114">
            <v>104527.03999999999</v>
          </cell>
          <cell r="AZ114">
            <v>102637.48</v>
          </cell>
          <cell r="BA114">
            <v>102671.75</v>
          </cell>
          <cell r="BB114">
            <v>103032.59</v>
          </cell>
          <cell r="BC114">
            <v>102324.68</v>
          </cell>
          <cell r="BD114">
            <v>100913.77</v>
          </cell>
          <cell r="BF114">
            <v>662071.51</v>
          </cell>
          <cell r="BG114">
            <v>55347.23</v>
          </cell>
          <cell r="BH114">
            <v>55401</v>
          </cell>
          <cell r="BI114">
            <v>54860.800000000003</v>
          </cell>
          <cell r="BJ114">
            <v>57011.28</v>
          </cell>
          <cell r="BK114">
            <v>55383.54</v>
          </cell>
          <cell r="BL114">
            <v>55428.959999999999</v>
          </cell>
          <cell r="BM114">
            <v>55553.279999999999</v>
          </cell>
          <cell r="BN114">
            <v>54718.03</v>
          </cell>
          <cell r="BO114">
            <v>54841.34</v>
          </cell>
          <cell r="BP114">
            <v>54904.79</v>
          </cell>
          <cell r="BQ114">
            <v>54509.75</v>
          </cell>
          <cell r="BR114">
            <v>54111.51</v>
          </cell>
          <cell r="BT114">
            <v>337582.82</v>
          </cell>
          <cell r="BU114">
            <v>26360.83</v>
          </cell>
          <cell r="BV114">
            <v>25285.439999999999</v>
          </cell>
          <cell r="BW114">
            <v>26540.75</v>
          </cell>
          <cell r="BX114">
            <v>30136.29</v>
          </cell>
          <cell r="BY114">
            <v>35367.94</v>
          </cell>
          <cell r="BZ114">
            <v>32064.6</v>
          </cell>
          <cell r="CA114">
            <v>27889.96</v>
          </cell>
          <cell r="CB114">
            <v>26382.31</v>
          </cell>
          <cell r="CC114">
            <v>25234.560000000001</v>
          </cell>
          <cell r="CD114">
            <v>32345.9</v>
          </cell>
          <cell r="CE114">
            <v>25099.51</v>
          </cell>
          <cell r="CF114">
            <v>24874.73</v>
          </cell>
          <cell r="CH114">
            <v>1419941.55</v>
          </cell>
          <cell r="CI114">
            <v>139785.72</v>
          </cell>
          <cell r="CJ114">
            <v>104912.39</v>
          </cell>
          <cell r="CK114">
            <v>103703.37</v>
          </cell>
          <cell r="CL114">
            <v>143558.82</v>
          </cell>
          <cell r="CM114">
            <v>132320.29</v>
          </cell>
          <cell r="CN114">
            <v>104652.63</v>
          </cell>
          <cell r="CO114">
            <v>139861.85999999999</v>
          </cell>
          <cell r="CP114">
            <v>103650.08</v>
          </cell>
          <cell r="CQ114">
            <v>103434.53</v>
          </cell>
          <cell r="CR114">
            <v>138774.14000000001</v>
          </cell>
          <cell r="CS114">
            <v>103337.54</v>
          </cell>
          <cell r="CT114">
            <v>101950.18</v>
          </cell>
          <cell r="CV114" t="str">
            <v>0</v>
          </cell>
          <cell r="CW114" t="str">
            <v>0</v>
          </cell>
          <cell r="CX114" t="str">
            <v>0</v>
          </cell>
          <cell r="CY114" t="str">
            <v>0</v>
          </cell>
          <cell r="CZ114" t="str">
            <v>0</v>
          </cell>
          <cell r="DA114" t="str">
            <v>0</v>
          </cell>
          <cell r="DB114" t="str">
            <v>0</v>
          </cell>
          <cell r="DC114" t="str">
            <v>0</v>
          </cell>
          <cell r="DD114" t="str">
            <v>0</v>
          </cell>
          <cell r="DE114" t="str">
            <v>0</v>
          </cell>
          <cell r="DF114" t="str">
            <v>0</v>
          </cell>
          <cell r="DG114" t="str">
            <v>0</v>
          </cell>
          <cell r="DH114" t="str">
            <v>0</v>
          </cell>
          <cell r="DJ114">
            <v>15350458.909999998</v>
          </cell>
          <cell r="DK114">
            <v>1221075.8799999999</v>
          </cell>
          <cell r="DL114">
            <v>1295741.92</v>
          </cell>
          <cell r="DM114">
            <v>1370381.25</v>
          </cell>
          <cell r="DN114">
            <v>1647639.63</v>
          </cell>
          <cell r="DO114">
            <v>1593045.72</v>
          </cell>
          <cell r="DP114">
            <v>1385068.39</v>
          </cell>
          <cell r="DQ114">
            <v>1249615.1000000001</v>
          </cell>
          <cell r="DR114">
            <v>1157610.3899999999</v>
          </cell>
          <cell r="DS114">
            <v>1139642.52</v>
          </cell>
          <cell r="DT114">
            <v>1128251.8500000001</v>
          </cell>
          <cell r="DU114">
            <v>1086312.45</v>
          </cell>
          <cell r="DV114">
            <v>1076073.81</v>
          </cell>
          <cell r="DX114">
            <v>2064903.89</v>
          </cell>
          <cell r="DY114">
            <v>170538.97</v>
          </cell>
          <cell r="DZ114">
            <v>175572.88</v>
          </cell>
          <cell r="EA114">
            <v>182489.41</v>
          </cell>
          <cell r="EB114">
            <v>188739.09</v>
          </cell>
          <cell r="EC114">
            <v>177097.2</v>
          </cell>
          <cell r="ED114">
            <v>176640.03</v>
          </cell>
          <cell r="EE114">
            <v>172393.89</v>
          </cell>
          <cell r="EF114">
            <v>163987.38</v>
          </cell>
          <cell r="EG114">
            <v>166223.45000000001</v>
          </cell>
          <cell r="EH114">
            <v>165304.94</v>
          </cell>
          <cell r="EI114">
            <v>161380.76999999999</v>
          </cell>
          <cell r="EJ114">
            <v>164535.88</v>
          </cell>
          <cell r="EL114">
            <v>5377825.1499999994</v>
          </cell>
          <cell r="EM114">
            <v>370537.51</v>
          </cell>
          <cell r="EN114">
            <v>463779.96</v>
          </cell>
          <cell r="EO114">
            <v>579335.38</v>
          </cell>
          <cell r="EP114">
            <v>661472.51</v>
          </cell>
          <cell r="EQ114">
            <v>531273.06999999995</v>
          </cell>
          <cell r="ER114">
            <v>556561.14</v>
          </cell>
          <cell r="ES114">
            <v>382119.92</v>
          </cell>
          <cell r="ET114">
            <v>356813.43</v>
          </cell>
          <cell r="EU114">
            <v>400500.88</v>
          </cell>
          <cell r="EV114">
            <v>362591.59</v>
          </cell>
          <cell r="EW114">
            <v>356585.32</v>
          </cell>
          <cell r="EX114">
            <v>356254.44</v>
          </cell>
          <cell r="EZ114">
            <v>137173.26</v>
          </cell>
          <cell r="FA114">
            <v>11539.53</v>
          </cell>
          <cell r="FB114">
            <v>11514.03</v>
          </cell>
          <cell r="FC114">
            <v>11415.85</v>
          </cell>
          <cell r="FD114">
            <v>11661.98</v>
          </cell>
          <cell r="FE114">
            <v>11391.19</v>
          </cell>
          <cell r="FF114">
            <v>11377.82</v>
          </cell>
          <cell r="FG114">
            <v>11512.63</v>
          </cell>
          <cell r="FH114">
            <v>11324.05</v>
          </cell>
          <cell r="FI114">
            <v>11379.9</v>
          </cell>
          <cell r="FJ114">
            <v>11433.91</v>
          </cell>
          <cell r="FK114">
            <v>11273.42</v>
          </cell>
          <cell r="FL114">
            <v>11348.95</v>
          </cell>
          <cell r="FN114">
            <v>226199.46</v>
          </cell>
          <cell r="FO114">
            <v>19463.63</v>
          </cell>
          <cell r="FP114">
            <v>18885.650000000001</v>
          </cell>
          <cell r="FQ114">
            <v>18307.68</v>
          </cell>
          <cell r="FR114">
            <v>19487.919999999998</v>
          </cell>
          <cell r="FS114">
            <v>18329.86</v>
          </cell>
          <cell r="FT114">
            <v>18329.86</v>
          </cell>
          <cell r="FU114">
            <v>18908.89</v>
          </cell>
          <cell r="FV114">
            <v>18972.28</v>
          </cell>
          <cell r="FW114">
            <v>18440.21</v>
          </cell>
          <cell r="FX114">
            <v>19608.78</v>
          </cell>
          <cell r="FY114">
            <v>18440.21</v>
          </cell>
          <cell r="FZ114">
            <v>19024.490000000002</v>
          </cell>
          <cell r="GB114">
            <v>7806101.7600000007</v>
          </cell>
          <cell r="GC114">
            <v>572079.64</v>
          </cell>
          <cell r="GD114">
            <v>669752.52</v>
          </cell>
          <cell r="GE114">
            <v>791548.32</v>
          </cell>
          <cell r="GF114">
            <v>881361.5</v>
          </cell>
          <cell r="GG114">
            <v>738091.32</v>
          </cell>
          <cell r="GH114">
            <v>762908.85</v>
          </cell>
          <cell r="GI114">
            <v>584935.32999999996</v>
          </cell>
          <cell r="GJ114">
            <v>551097.14</v>
          </cell>
          <cell r="GK114">
            <v>596544.43999999994</v>
          </cell>
          <cell r="GL114">
            <v>558939.22</v>
          </cell>
          <cell r="GM114">
            <v>547679.72</v>
          </cell>
          <cell r="GN114">
            <v>551163.76</v>
          </cell>
        </row>
        <row r="115">
          <cell r="A115" t="str">
            <v>Total Operating Expenses</v>
          </cell>
          <cell r="B115">
            <v>38616558.530000001</v>
          </cell>
          <cell r="C115">
            <v>3289924.44</v>
          </cell>
          <cell r="D115">
            <v>3313373.57</v>
          </cell>
          <cell r="E115">
            <v>3372742.55</v>
          </cell>
          <cell r="F115">
            <v>3531416.79</v>
          </cell>
          <cell r="G115">
            <v>3304613.84</v>
          </cell>
          <cell r="H115">
            <v>3229600.03</v>
          </cell>
          <cell r="I115">
            <v>3144516.75</v>
          </cell>
          <cell r="J115">
            <v>3118554.22</v>
          </cell>
          <cell r="K115">
            <v>3057470.25</v>
          </cell>
          <cell r="L115">
            <v>3154775.32</v>
          </cell>
          <cell r="M115">
            <v>3025906.57</v>
          </cell>
          <cell r="N115">
            <v>3073664.2</v>
          </cell>
          <cell r="P115">
            <v>5661569.7799999993</v>
          </cell>
          <cell r="Q115">
            <v>483676.01</v>
          </cell>
          <cell r="R115">
            <v>482071.29</v>
          </cell>
          <cell r="S115">
            <v>491948.4</v>
          </cell>
          <cell r="T115">
            <v>522205.29</v>
          </cell>
          <cell r="U115">
            <v>479110.26</v>
          </cell>
          <cell r="V115">
            <v>478064.85</v>
          </cell>
          <cell r="W115">
            <v>463116.96</v>
          </cell>
          <cell r="X115">
            <v>451002.63</v>
          </cell>
          <cell r="Y115">
            <v>449671.57</v>
          </cell>
          <cell r="Z115">
            <v>460414.93</v>
          </cell>
          <cell r="AA115">
            <v>448737.87</v>
          </cell>
          <cell r="AB115">
            <v>451549.72</v>
          </cell>
          <cell r="AD115">
            <v>34234300.059999995</v>
          </cell>
          <cell r="AE115">
            <v>2869059.84</v>
          </cell>
          <cell r="AF115">
            <v>2944618.66</v>
          </cell>
          <cell r="AG115">
            <v>3045327.82</v>
          </cell>
          <cell r="AH115">
            <v>3328726.99</v>
          </cell>
          <cell r="AI115">
            <v>3118050.4</v>
          </cell>
          <cell r="AJ115">
            <v>2957761.9</v>
          </cell>
          <cell r="AK115">
            <v>2775382.01</v>
          </cell>
          <cell r="AL115">
            <v>2664563.09</v>
          </cell>
          <cell r="AM115">
            <v>2614925.09</v>
          </cell>
          <cell r="AN115">
            <v>2685243.81</v>
          </cell>
          <cell r="AO115">
            <v>2598390.64</v>
          </cell>
          <cell r="AP115">
            <v>2632249.81</v>
          </cell>
          <cell r="AR115">
            <v>13709019.229999999</v>
          </cell>
          <cell r="AS115">
            <v>1231744.0900000001</v>
          </cell>
          <cell r="AT115">
            <v>1165062.04</v>
          </cell>
          <cell r="AU115">
            <v>1231554.22</v>
          </cell>
          <cell r="AV115">
            <v>1255837.99</v>
          </cell>
          <cell r="AW115">
            <v>1143619.98</v>
          </cell>
          <cell r="AX115">
            <v>1137535.9099999999</v>
          </cell>
          <cell r="AY115">
            <v>1096626.8400000001</v>
          </cell>
          <cell r="AZ115">
            <v>1101861.8999999999</v>
          </cell>
          <cell r="BA115">
            <v>1080019.82</v>
          </cell>
          <cell r="BB115">
            <v>1123172.72</v>
          </cell>
          <cell r="BC115">
            <v>1062454.01</v>
          </cell>
          <cell r="BD115">
            <v>1079529.71</v>
          </cell>
          <cell r="BF115">
            <v>6129930.3900000006</v>
          </cell>
          <cell r="BG115">
            <v>530222.09</v>
          </cell>
          <cell r="BH115">
            <v>522485.35</v>
          </cell>
          <cell r="BI115">
            <v>522894.46</v>
          </cell>
          <cell r="BJ115">
            <v>541997.34</v>
          </cell>
          <cell r="BK115">
            <v>515012.09</v>
          </cell>
          <cell r="BL115">
            <v>507586.07</v>
          </cell>
          <cell r="BM115">
            <v>504463.45</v>
          </cell>
          <cell r="BN115">
            <v>497859.24</v>
          </cell>
          <cell r="BO115">
            <v>489941.62</v>
          </cell>
          <cell r="BP115">
            <v>508792.15</v>
          </cell>
          <cell r="BQ115">
            <v>491363.68</v>
          </cell>
          <cell r="BR115">
            <v>497312.85</v>
          </cell>
          <cell r="BT115">
            <v>1840639.37</v>
          </cell>
          <cell r="BU115">
            <v>148071.26999999999</v>
          </cell>
          <cell r="BV115">
            <v>155117.1</v>
          </cell>
          <cell r="BW115">
            <v>155873.12</v>
          </cell>
          <cell r="BX115">
            <v>166204.18</v>
          </cell>
          <cell r="BY115">
            <v>159833.37</v>
          </cell>
          <cell r="BZ115">
            <v>155987.70000000001</v>
          </cell>
          <cell r="CA115">
            <v>148439.07</v>
          </cell>
          <cell r="CB115">
            <v>153434.76999999999</v>
          </cell>
          <cell r="CC115">
            <v>146497.93</v>
          </cell>
          <cell r="CD115">
            <v>157482.96</v>
          </cell>
          <cell r="CE115">
            <v>142649.70000000001</v>
          </cell>
          <cell r="CF115">
            <v>151048.20000000001</v>
          </cell>
          <cell r="CH115">
            <v>12285255.449999999</v>
          </cell>
          <cell r="CI115">
            <v>1080405.18</v>
          </cell>
          <cell r="CJ115">
            <v>1036655.73</v>
          </cell>
          <cell r="CK115">
            <v>1046357.8</v>
          </cell>
          <cell r="CL115">
            <v>1129545.05</v>
          </cell>
          <cell r="CM115">
            <v>1045341.19</v>
          </cell>
          <cell r="CN115">
            <v>1005641.7</v>
          </cell>
          <cell r="CO115">
            <v>1022144.86</v>
          </cell>
          <cell r="CP115">
            <v>974688.4</v>
          </cell>
          <cell r="CQ115">
            <v>958946.23</v>
          </cell>
          <cell r="CR115">
            <v>1046294.67</v>
          </cell>
          <cell r="CS115">
            <v>964388.38</v>
          </cell>
          <cell r="CT115">
            <v>974846.26</v>
          </cell>
          <cell r="CV115">
            <v>753.41000000014901</v>
          </cell>
          <cell r="CW115">
            <v>58.100000000093132</v>
          </cell>
          <cell r="CX115">
            <v>58.570000000065193</v>
          </cell>
          <cell r="CY115">
            <v>59.080000000074506</v>
          </cell>
          <cell r="CZ115">
            <v>59.649999999906868</v>
          </cell>
          <cell r="DA115">
            <v>60.28000000002794</v>
          </cell>
          <cell r="DB115">
            <v>61.010000000009313</v>
          </cell>
          <cell r="DC115">
            <v>61.870000000111759</v>
          </cell>
          <cell r="DD115">
            <v>62.889999999897555</v>
          </cell>
          <cell r="DE115">
            <v>64.159999999916181</v>
          </cell>
          <cell r="DF115">
            <v>65.860000000102445</v>
          </cell>
          <cell r="DG115">
            <v>73.520000000018626</v>
          </cell>
          <cell r="DH115">
            <v>68.419999999925494</v>
          </cell>
          <cell r="DJ115">
            <v>112478026.22</v>
          </cell>
          <cell r="DK115">
            <v>9633161.0199999977</v>
          </cell>
          <cell r="DL115">
            <v>9619442.3100000024</v>
          </cell>
          <cell r="DM115">
            <v>9866757.4500000011</v>
          </cell>
          <cell r="DN115">
            <v>10475993.280000001</v>
          </cell>
          <cell r="DO115">
            <v>9765641.4099999983</v>
          </cell>
          <cell r="DP115">
            <v>9472239.1699999999</v>
          </cell>
          <cell r="DQ115">
            <v>9154751.8099999987</v>
          </cell>
          <cell r="DR115">
            <v>8962027.1400000006</v>
          </cell>
          <cell r="DS115">
            <v>8797536.6699999999</v>
          </cell>
          <cell r="DT115">
            <v>9136242.4200000018</v>
          </cell>
          <cell r="DU115">
            <v>8733964.3699999992</v>
          </cell>
          <cell r="DV115">
            <v>8860269.1699999999</v>
          </cell>
          <cell r="DX115">
            <v>22146377.169999998</v>
          </cell>
          <cell r="DY115">
            <v>1968098.61</v>
          </cell>
          <cell r="DZ115">
            <v>1895095.87</v>
          </cell>
          <cell r="EA115">
            <v>1926176.31</v>
          </cell>
          <cell r="EB115">
            <v>1989774.24</v>
          </cell>
          <cell r="EC115">
            <v>1872848.07</v>
          </cell>
          <cell r="ED115">
            <v>1848277.08</v>
          </cell>
          <cell r="EE115">
            <v>1813688.07</v>
          </cell>
          <cell r="EF115">
            <v>1771131.32</v>
          </cell>
          <cell r="EG115">
            <v>1733420.17</v>
          </cell>
          <cell r="EH115">
            <v>1787105.17</v>
          </cell>
          <cell r="EI115">
            <v>1722343.1</v>
          </cell>
          <cell r="EJ115">
            <v>1818419.16</v>
          </cell>
          <cell r="EL115">
            <v>31303156.07</v>
          </cell>
          <cell r="EM115">
            <v>2612718.06</v>
          </cell>
          <cell r="EN115">
            <v>2662177.96</v>
          </cell>
          <cell r="EO115">
            <v>2824639.48</v>
          </cell>
          <cell r="EP115">
            <v>3073726.52</v>
          </cell>
          <cell r="EQ115">
            <v>2745677.83</v>
          </cell>
          <cell r="ER115">
            <v>2782687.25</v>
          </cell>
          <cell r="ES115">
            <v>2478917.08</v>
          </cell>
          <cell r="ET115">
            <v>2395422</v>
          </cell>
          <cell r="EU115">
            <v>2446056.54</v>
          </cell>
          <cell r="EV115">
            <v>2443853.2400000002</v>
          </cell>
          <cell r="EW115">
            <v>2366512.37</v>
          </cell>
          <cell r="EX115">
            <v>2470767.7400000002</v>
          </cell>
          <cell r="EZ115">
            <v>767535.83</v>
          </cell>
          <cell r="FA115">
            <v>68369.42</v>
          </cell>
          <cell r="FB115">
            <v>66118.3</v>
          </cell>
          <cell r="FC115">
            <v>65943.259999999995</v>
          </cell>
          <cell r="FD115">
            <v>69256.539999999994</v>
          </cell>
          <cell r="FE115">
            <v>65304.45</v>
          </cell>
          <cell r="FF115">
            <v>63487.12</v>
          </cell>
          <cell r="FG115">
            <v>63079.31</v>
          </cell>
          <cell r="FH115">
            <v>61941.83</v>
          </cell>
          <cell r="FI115">
            <v>60158.15</v>
          </cell>
          <cell r="FJ115">
            <v>62796.06</v>
          </cell>
          <cell r="FK115">
            <v>59868.88</v>
          </cell>
          <cell r="FL115">
            <v>61212.51</v>
          </cell>
          <cell r="FN115">
            <v>226199.46</v>
          </cell>
          <cell r="FO115">
            <v>19463.63</v>
          </cell>
          <cell r="FP115">
            <v>18885.650000000001</v>
          </cell>
          <cell r="FQ115">
            <v>18307.680000000051</v>
          </cell>
          <cell r="FR115">
            <v>19487.919999999998</v>
          </cell>
          <cell r="FS115">
            <v>18329.86</v>
          </cell>
          <cell r="FT115">
            <v>18329.86</v>
          </cell>
          <cell r="FU115">
            <v>18908.89</v>
          </cell>
          <cell r="FV115">
            <v>18972.28</v>
          </cell>
          <cell r="FW115">
            <v>18440.21</v>
          </cell>
          <cell r="FX115">
            <v>19608.78</v>
          </cell>
          <cell r="FY115">
            <v>18440.21</v>
          </cell>
          <cell r="FZ115">
            <v>19024.490000000002</v>
          </cell>
          <cell r="GB115">
            <v>54443268.529999986</v>
          </cell>
          <cell r="GC115">
            <v>4668649.72</v>
          </cell>
          <cell r="GD115">
            <v>4642277.78</v>
          </cell>
          <cell r="GE115">
            <v>4835066.7300000004</v>
          </cell>
          <cell r="GF115">
            <v>5152245.22</v>
          </cell>
          <cell r="GG115">
            <v>4702160.21</v>
          </cell>
          <cell r="GH115">
            <v>4712781.3099999996</v>
          </cell>
          <cell r="GI115">
            <v>4374593.3499999996</v>
          </cell>
          <cell r="GJ115">
            <v>4247467.43</v>
          </cell>
          <cell r="GK115">
            <v>4258075.07</v>
          </cell>
          <cell r="GL115">
            <v>4313363.25</v>
          </cell>
          <cell r="GM115">
            <v>4167164.56</v>
          </cell>
          <cell r="GN115">
            <v>4369423.9000000004</v>
          </cell>
        </row>
        <row r="116">
          <cell r="A116" t="str">
            <v>Operating (Income) Loss</v>
          </cell>
          <cell r="B116">
            <v>18015170.470000003</v>
          </cell>
          <cell r="C116">
            <v>-385317.44</v>
          </cell>
          <cell r="D116">
            <v>1296579.43</v>
          </cell>
          <cell r="E116">
            <v>2704046.45</v>
          </cell>
          <cell r="F116">
            <v>4295848.21</v>
          </cell>
          <cell r="G116">
            <v>3272921.16</v>
          </cell>
          <cell r="H116">
            <v>3501413.97</v>
          </cell>
          <cell r="I116">
            <v>1226776.25</v>
          </cell>
          <cell r="J116">
            <v>791578.78</v>
          </cell>
          <cell r="K116">
            <v>404355.75</v>
          </cell>
          <cell r="L116">
            <v>57943.6800000004</v>
          </cell>
          <cell r="M116">
            <v>154426.43</v>
          </cell>
          <cell r="N116">
            <v>694597.8</v>
          </cell>
          <cell r="P116">
            <v>2675488.2200000002</v>
          </cell>
          <cell r="Q116">
            <v>-47909.01</v>
          </cell>
          <cell r="R116">
            <v>237100.71</v>
          </cell>
          <cell r="S116">
            <v>583054.6</v>
          </cell>
          <cell r="T116">
            <v>954240.71</v>
          </cell>
          <cell r="U116">
            <v>397256.74</v>
          </cell>
          <cell r="V116">
            <v>627568.15</v>
          </cell>
          <cell r="W116">
            <v>13731.04</v>
          </cell>
          <cell r="X116">
            <v>-4450.6299999999756</v>
          </cell>
          <cell r="Y116">
            <v>-40205.57</v>
          </cell>
          <cell r="Z116">
            <v>-76759.929999999993</v>
          </cell>
          <cell r="AA116">
            <v>-71008.87</v>
          </cell>
          <cell r="AB116">
            <v>102870.28</v>
          </cell>
          <cell r="AD116">
            <v>16804918.939999998</v>
          </cell>
          <cell r="AE116">
            <v>-242294.84</v>
          </cell>
          <cell r="AF116">
            <v>1815387.34</v>
          </cell>
          <cell r="AG116">
            <v>3134805.18</v>
          </cell>
          <cell r="AH116">
            <v>4941428.01</v>
          </cell>
          <cell r="AI116">
            <v>2376590.6</v>
          </cell>
          <cell r="AJ116">
            <v>3237035.1</v>
          </cell>
          <cell r="AK116">
            <v>568610.99</v>
          </cell>
          <cell r="AL116">
            <v>214186.91</v>
          </cell>
          <cell r="AM116">
            <v>120523.91</v>
          </cell>
          <cell r="AN116">
            <v>-95410.810000000172</v>
          </cell>
          <cell r="AO116">
            <v>-19231.64000000013</v>
          </cell>
          <cell r="AP116">
            <v>753288.19</v>
          </cell>
          <cell r="AR116">
            <v>7402837.7699999996</v>
          </cell>
          <cell r="AS116">
            <v>188378.91</v>
          </cell>
          <cell r="AT116">
            <v>552147.96</v>
          </cell>
          <cell r="AU116">
            <v>1270140.78</v>
          </cell>
          <cell r="AV116">
            <v>1933551.01</v>
          </cell>
          <cell r="AW116">
            <v>703111.02</v>
          </cell>
          <cell r="AX116">
            <v>1065727.0900000001</v>
          </cell>
          <cell r="AY116">
            <v>293360.15999999997</v>
          </cell>
          <cell r="AZ116">
            <v>122873.1</v>
          </cell>
          <cell r="BA116">
            <v>357490.18</v>
          </cell>
          <cell r="BB116">
            <v>274841.28000000003</v>
          </cell>
          <cell r="BC116">
            <v>320378.99</v>
          </cell>
          <cell r="BD116">
            <v>320837.28999999998</v>
          </cell>
          <cell r="BF116">
            <v>2878155.61</v>
          </cell>
          <cell r="BG116">
            <v>193116.91</v>
          </cell>
          <cell r="BH116">
            <v>348335.65</v>
          </cell>
          <cell r="BI116">
            <v>569379.54</v>
          </cell>
          <cell r="BJ116">
            <v>866671.66</v>
          </cell>
          <cell r="BK116">
            <v>430215.91</v>
          </cell>
          <cell r="BL116">
            <v>514035.93</v>
          </cell>
          <cell r="BM116">
            <v>82116.55</v>
          </cell>
          <cell r="BN116">
            <v>30121.759999999998</v>
          </cell>
          <cell r="BO116">
            <v>-5110.6200000000536</v>
          </cell>
          <cell r="BP116">
            <v>-38517.15</v>
          </cell>
          <cell r="BQ116">
            <v>-6626.679999999993</v>
          </cell>
          <cell r="BR116">
            <v>-105583.85</v>
          </cell>
          <cell r="BT116">
            <v>468099.63</v>
          </cell>
          <cell r="BU116">
            <v>-43136.27</v>
          </cell>
          <cell r="BV116">
            <v>103960.9</v>
          </cell>
          <cell r="BW116">
            <v>214643.88</v>
          </cell>
          <cell r="BX116">
            <v>249766.82</v>
          </cell>
          <cell r="BY116">
            <v>-67455.37</v>
          </cell>
          <cell r="BZ116">
            <v>125856.3</v>
          </cell>
          <cell r="CA116">
            <v>-119316.07</v>
          </cell>
          <cell r="CB116">
            <v>-46641.77</v>
          </cell>
          <cell r="CC116">
            <v>-38365.93</v>
          </cell>
          <cell r="CD116">
            <v>-35751.96</v>
          </cell>
          <cell r="CE116">
            <v>-31051.7</v>
          </cell>
          <cell r="CF116">
            <v>155590.79999999999</v>
          </cell>
          <cell r="CH116">
            <v>3223741.55</v>
          </cell>
          <cell r="CI116">
            <v>169843.82</v>
          </cell>
          <cell r="CJ116">
            <v>302598.27</v>
          </cell>
          <cell r="CK116">
            <v>381190.2</v>
          </cell>
          <cell r="CL116">
            <v>337358.95</v>
          </cell>
          <cell r="CM116">
            <v>371129.81</v>
          </cell>
          <cell r="CN116">
            <v>370392.3</v>
          </cell>
          <cell r="CO116">
            <v>285037.14</v>
          </cell>
          <cell r="CP116">
            <v>265470.59999999998</v>
          </cell>
          <cell r="CQ116">
            <v>229374.77</v>
          </cell>
          <cell r="CR116">
            <v>120128.33</v>
          </cell>
          <cell r="CS116">
            <v>194258.62</v>
          </cell>
          <cell r="CT116">
            <v>196958.74</v>
          </cell>
          <cell r="CV116">
            <v>-753.41000000014901</v>
          </cell>
          <cell r="CW116">
            <v>-58.100000000093132</v>
          </cell>
          <cell r="CX116">
            <v>-58.570000000065193</v>
          </cell>
          <cell r="CY116">
            <v>-59.080000000074506</v>
          </cell>
          <cell r="CZ116">
            <v>-59.649999999906868</v>
          </cell>
          <cell r="DA116">
            <v>-60.28000000002794</v>
          </cell>
          <cell r="DB116">
            <v>-61.010000000009313</v>
          </cell>
          <cell r="DC116">
            <v>-61.870000000111759</v>
          </cell>
          <cell r="DD116">
            <v>-62.889999999897555</v>
          </cell>
          <cell r="DE116">
            <v>-64.159999999916181</v>
          </cell>
          <cell r="DF116">
            <v>-65.860000000102445</v>
          </cell>
          <cell r="DG116">
            <v>-73.520000000018626</v>
          </cell>
          <cell r="DH116">
            <v>-68.419999999925494</v>
          </cell>
          <cell r="DJ116">
            <v>51467658.780000009</v>
          </cell>
          <cell r="DK116">
            <v>-167376.01999999839</v>
          </cell>
          <cell r="DL116">
            <v>4656051.6900000004</v>
          </cell>
          <cell r="DM116">
            <v>8857201.5500000007</v>
          </cell>
          <cell r="DN116">
            <v>13578805.720000001</v>
          </cell>
          <cell r="DO116">
            <v>7483709.5899999999</v>
          </cell>
          <cell r="DP116">
            <v>9441967.8300000019</v>
          </cell>
          <cell r="DQ116">
            <v>2350254.19</v>
          </cell>
          <cell r="DR116">
            <v>1373075.86</v>
          </cell>
          <cell r="DS116">
            <v>1027998.33</v>
          </cell>
          <cell r="DT116">
            <v>206407.57999999914</v>
          </cell>
          <cell r="DU116">
            <v>541071.63000000129</v>
          </cell>
          <cell r="DV116">
            <v>2118490.83</v>
          </cell>
          <cell r="DX116">
            <v>9404318.8300000001</v>
          </cell>
          <cell r="DY116">
            <v>180519.39</v>
          </cell>
          <cell r="DZ116">
            <v>1003745.13</v>
          </cell>
          <cell r="EA116">
            <v>2188264.69</v>
          </cell>
          <cell r="EB116">
            <v>2008719.76</v>
          </cell>
          <cell r="EC116">
            <v>1595290.93</v>
          </cell>
          <cell r="ED116">
            <v>1462411.92</v>
          </cell>
          <cell r="EE116">
            <v>658621.93000000005</v>
          </cell>
          <cell r="EF116">
            <v>124204.68</v>
          </cell>
          <cell r="EG116">
            <v>262021.83</v>
          </cell>
          <cell r="EH116">
            <v>-110209.17</v>
          </cell>
          <cell r="EI116">
            <v>-17593.09999999986</v>
          </cell>
          <cell r="EJ116">
            <v>48320.840000000317</v>
          </cell>
          <cell r="EL116">
            <v>12370355.930000002</v>
          </cell>
          <cell r="EM116">
            <v>-310620.06</v>
          </cell>
          <cell r="EN116">
            <v>1174698.04</v>
          </cell>
          <cell r="EO116">
            <v>3147792.52</v>
          </cell>
          <cell r="EP116">
            <v>4154177.48</v>
          </cell>
          <cell r="EQ116">
            <v>2514914.17</v>
          </cell>
          <cell r="ER116">
            <v>2641705.75</v>
          </cell>
          <cell r="ES116">
            <v>8501.9199999999255</v>
          </cell>
          <cell r="ET116">
            <v>-365028</v>
          </cell>
          <cell r="EU116">
            <v>395365.46</v>
          </cell>
          <cell r="EV116">
            <v>-338504.24</v>
          </cell>
          <cell r="EW116">
            <v>-336455.37</v>
          </cell>
          <cell r="EX116">
            <v>-316191.74</v>
          </cell>
          <cell r="EZ116">
            <v>239716.17</v>
          </cell>
          <cell r="FA116">
            <v>9275.58</v>
          </cell>
          <cell r="FB116">
            <v>19021.7</v>
          </cell>
          <cell r="FC116">
            <v>20852.740000000002</v>
          </cell>
          <cell r="FD116">
            <v>18898.46</v>
          </cell>
          <cell r="FE116">
            <v>22951.55</v>
          </cell>
          <cell r="FF116">
            <v>22986.880000000001</v>
          </cell>
          <cell r="FG116">
            <v>23968.69</v>
          </cell>
          <cell r="FH116">
            <v>22326.17</v>
          </cell>
          <cell r="FI116">
            <v>22096.85</v>
          </cell>
          <cell r="FJ116">
            <v>17885.939999999999</v>
          </cell>
          <cell r="FK116">
            <v>19621.12</v>
          </cell>
          <cell r="FL116">
            <v>19830.490000000002</v>
          </cell>
          <cell r="FN116">
            <v>-226199.46</v>
          </cell>
          <cell r="FO116">
            <v>-19463.63</v>
          </cell>
          <cell r="FP116">
            <v>-18885.650000000001</v>
          </cell>
          <cell r="FQ116">
            <v>-18307.680000000051</v>
          </cell>
          <cell r="FR116">
            <v>-19487.919999999998</v>
          </cell>
          <cell r="FS116">
            <v>-18329.86</v>
          </cell>
          <cell r="FT116">
            <v>-18329.86</v>
          </cell>
          <cell r="FU116">
            <v>-18908.89</v>
          </cell>
          <cell r="FV116">
            <v>-18972.28</v>
          </cell>
          <cell r="FW116">
            <v>-18440.21</v>
          </cell>
          <cell r="FX116">
            <v>-19608.78</v>
          </cell>
          <cell r="FY116">
            <v>-18440.21</v>
          </cell>
          <cell r="FZ116">
            <v>-19024.490000000002</v>
          </cell>
          <cell r="GB116">
            <v>21788191.470000003</v>
          </cell>
          <cell r="GC116">
            <v>-140288.72</v>
          </cell>
          <cell r="GD116">
            <v>2178579.2200000002</v>
          </cell>
          <cell r="GE116">
            <v>5338602.2699999996</v>
          </cell>
          <cell r="GF116">
            <v>6162307.7800000003</v>
          </cell>
          <cell r="GG116">
            <v>4114826.79</v>
          </cell>
          <cell r="GH116">
            <v>4108774.69</v>
          </cell>
          <cell r="GI116">
            <v>672183.65</v>
          </cell>
          <cell r="GJ116">
            <v>-237469.43</v>
          </cell>
          <cell r="GK116">
            <v>661043.93000000005</v>
          </cell>
          <cell r="GL116">
            <v>-450436.25</v>
          </cell>
          <cell r="GM116">
            <v>-352867.56</v>
          </cell>
          <cell r="GN116">
            <v>-267064.90000000002</v>
          </cell>
        </row>
        <row r="117">
          <cell r="A117" t="str">
            <v>Interest Income</v>
          </cell>
          <cell r="B117">
            <v>423837.96</v>
          </cell>
          <cell r="C117">
            <v>35319.83</v>
          </cell>
          <cell r="D117">
            <v>35319.83</v>
          </cell>
          <cell r="E117">
            <v>35319.83</v>
          </cell>
          <cell r="F117">
            <v>35319.83</v>
          </cell>
          <cell r="G117">
            <v>35319.83</v>
          </cell>
          <cell r="H117">
            <v>35319.83</v>
          </cell>
          <cell r="I117">
            <v>35319.83</v>
          </cell>
          <cell r="J117">
            <v>35319.83</v>
          </cell>
          <cell r="K117">
            <v>35319.83</v>
          </cell>
          <cell r="L117">
            <v>35319.83</v>
          </cell>
          <cell r="M117">
            <v>35319.83</v>
          </cell>
          <cell r="N117">
            <v>35319.83</v>
          </cell>
          <cell r="P117">
            <v>72964.56</v>
          </cell>
          <cell r="Q117">
            <v>6080.38</v>
          </cell>
          <cell r="R117">
            <v>6080.38</v>
          </cell>
          <cell r="S117">
            <v>6080.38</v>
          </cell>
          <cell r="T117">
            <v>6080.38</v>
          </cell>
          <cell r="U117">
            <v>6080.38</v>
          </cell>
          <cell r="V117">
            <v>6080.38</v>
          </cell>
          <cell r="W117">
            <v>6080.38</v>
          </cell>
          <cell r="X117">
            <v>6080.38</v>
          </cell>
          <cell r="Y117">
            <v>6080.38</v>
          </cell>
          <cell r="Z117">
            <v>6080.38</v>
          </cell>
          <cell r="AA117">
            <v>6080.38</v>
          </cell>
          <cell r="AB117">
            <v>6080.38</v>
          </cell>
          <cell r="AD117">
            <v>477488.28</v>
          </cell>
          <cell r="AE117">
            <v>39790.69</v>
          </cell>
          <cell r="AF117">
            <v>39790.69</v>
          </cell>
          <cell r="AG117">
            <v>39790.69</v>
          </cell>
          <cell r="AH117">
            <v>39790.69</v>
          </cell>
          <cell r="AI117">
            <v>39790.69</v>
          </cell>
          <cell r="AJ117">
            <v>39790.69</v>
          </cell>
          <cell r="AK117">
            <v>39790.69</v>
          </cell>
          <cell r="AL117">
            <v>39790.69</v>
          </cell>
          <cell r="AM117">
            <v>39790.69</v>
          </cell>
          <cell r="AN117">
            <v>39790.69</v>
          </cell>
          <cell r="AO117">
            <v>39790.69</v>
          </cell>
          <cell r="AP117">
            <v>39790.69</v>
          </cell>
          <cell r="AR117">
            <v>225331.56</v>
          </cell>
          <cell r="AS117">
            <v>18777.63</v>
          </cell>
          <cell r="AT117">
            <v>18777.63</v>
          </cell>
          <cell r="AU117">
            <v>18777.63</v>
          </cell>
          <cell r="AV117">
            <v>18777.63</v>
          </cell>
          <cell r="AW117">
            <v>18777.63</v>
          </cell>
          <cell r="AX117">
            <v>18777.63</v>
          </cell>
          <cell r="AY117">
            <v>18777.63</v>
          </cell>
          <cell r="AZ117">
            <v>18777.63</v>
          </cell>
          <cell r="BA117">
            <v>18777.63</v>
          </cell>
          <cell r="BB117">
            <v>18777.63</v>
          </cell>
          <cell r="BC117">
            <v>18777.63</v>
          </cell>
          <cell r="BD117">
            <v>18777.63</v>
          </cell>
          <cell r="BF117">
            <v>93351.6</v>
          </cell>
          <cell r="BG117">
            <v>7779.3</v>
          </cell>
          <cell r="BH117">
            <v>7779.3</v>
          </cell>
          <cell r="BI117">
            <v>7779.3</v>
          </cell>
          <cell r="BJ117">
            <v>7779.3</v>
          </cell>
          <cell r="BK117">
            <v>7779.3</v>
          </cell>
          <cell r="BL117">
            <v>7779.3</v>
          </cell>
          <cell r="BM117">
            <v>7779.3</v>
          </cell>
          <cell r="BN117">
            <v>7779.3</v>
          </cell>
          <cell r="BO117">
            <v>7779.3</v>
          </cell>
          <cell r="BP117">
            <v>7779.3</v>
          </cell>
          <cell r="BQ117">
            <v>7779.3</v>
          </cell>
          <cell r="BR117">
            <v>7779.3</v>
          </cell>
          <cell r="BT117">
            <v>11803.08</v>
          </cell>
          <cell r="BU117">
            <v>983.59</v>
          </cell>
          <cell r="BV117">
            <v>983.59</v>
          </cell>
          <cell r="BW117">
            <v>983.59</v>
          </cell>
          <cell r="BX117">
            <v>983.59</v>
          </cell>
          <cell r="BY117">
            <v>983.59</v>
          </cell>
          <cell r="BZ117">
            <v>983.59</v>
          </cell>
          <cell r="CA117">
            <v>983.59</v>
          </cell>
          <cell r="CB117">
            <v>983.59</v>
          </cell>
          <cell r="CC117">
            <v>983.59</v>
          </cell>
          <cell r="CD117">
            <v>983.59</v>
          </cell>
          <cell r="CE117">
            <v>983.59</v>
          </cell>
          <cell r="CF117">
            <v>983.59</v>
          </cell>
          <cell r="CH117">
            <v>143783.04000000001</v>
          </cell>
          <cell r="CI117">
            <v>11981.92</v>
          </cell>
          <cell r="CJ117">
            <v>11981.92</v>
          </cell>
          <cell r="CK117">
            <v>11981.92</v>
          </cell>
          <cell r="CL117">
            <v>11981.92</v>
          </cell>
          <cell r="CM117">
            <v>11981.92</v>
          </cell>
          <cell r="CN117">
            <v>11981.92</v>
          </cell>
          <cell r="CO117">
            <v>11981.92</v>
          </cell>
          <cell r="CP117">
            <v>11981.92</v>
          </cell>
          <cell r="CQ117">
            <v>11981.92</v>
          </cell>
          <cell r="CR117">
            <v>11981.92</v>
          </cell>
          <cell r="CS117">
            <v>11981.92</v>
          </cell>
          <cell r="CT117">
            <v>11981.92</v>
          </cell>
          <cell r="CV117" t="str">
            <v>0</v>
          </cell>
          <cell r="CW117" t="str">
            <v>0</v>
          </cell>
          <cell r="CX117" t="str">
            <v>0</v>
          </cell>
          <cell r="CY117" t="str">
            <v>0</v>
          </cell>
          <cell r="CZ117" t="str">
            <v>0</v>
          </cell>
          <cell r="DA117" t="str">
            <v>0</v>
          </cell>
          <cell r="DB117" t="str">
            <v>0</v>
          </cell>
          <cell r="DC117" t="str">
            <v>0</v>
          </cell>
          <cell r="DD117" t="str">
            <v>0</v>
          </cell>
          <cell r="DE117" t="str">
            <v>0</v>
          </cell>
          <cell r="DF117" t="str">
            <v>0</v>
          </cell>
          <cell r="DG117" t="str">
            <v>0</v>
          </cell>
          <cell r="DH117" t="str">
            <v>0</v>
          </cell>
          <cell r="DJ117">
            <v>1448560.08</v>
          </cell>
          <cell r="DK117">
            <v>120713.34</v>
          </cell>
          <cell r="DL117">
            <v>120713.34</v>
          </cell>
          <cell r="DM117">
            <v>120713.34</v>
          </cell>
          <cell r="DN117">
            <v>120713.34</v>
          </cell>
          <cell r="DO117">
            <v>120713.34</v>
          </cell>
          <cell r="DP117">
            <v>120713.34</v>
          </cell>
          <cell r="DQ117">
            <v>120713.34</v>
          </cell>
          <cell r="DR117">
            <v>120713.34</v>
          </cell>
          <cell r="DS117">
            <v>120713.34</v>
          </cell>
          <cell r="DT117">
            <v>120713.34</v>
          </cell>
          <cell r="DU117">
            <v>120713.34</v>
          </cell>
          <cell r="DV117">
            <v>120713.34</v>
          </cell>
          <cell r="DX117">
            <v>225331.56</v>
          </cell>
          <cell r="DY117">
            <v>18777.63</v>
          </cell>
          <cell r="DZ117">
            <v>18777.63</v>
          </cell>
          <cell r="EA117">
            <v>18777.63</v>
          </cell>
          <cell r="EB117">
            <v>18777.63</v>
          </cell>
          <cell r="EC117">
            <v>18777.63</v>
          </cell>
          <cell r="ED117">
            <v>18777.63</v>
          </cell>
          <cell r="EE117">
            <v>18777.63</v>
          </cell>
          <cell r="EF117">
            <v>18777.63</v>
          </cell>
          <cell r="EG117">
            <v>18777.63</v>
          </cell>
          <cell r="EH117">
            <v>18777.63</v>
          </cell>
          <cell r="EI117">
            <v>18777.63</v>
          </cell>
          <cell r="EJ117">
            <v>18777.63</v>
          </cell>
          <cell r="EL117">
            <v>369114.6</v>
          </cell>
          <cell r="EM117">
            <v>30759.55</v>
          </cell>
          <cell r="EN117">
            <v>30759.55</v>
          </cell>
          <cell r="EO117">
            <v>30759.55</v>
          </cell>
          <cell r="EP117">
            <v>30759.55</v>
          </cell>
          <cell r="EQ117">
            <v>30759.55</v>
          </cell>
          <cell r="ER117">
            <v>30759.55</v>
          </cell>
          <cell r="ES117">
            <v>30759.55</v>
          </cell>
          <cell r="ET117">
            <v>30759.55</v>
          </cell>
          <cell r="EU117">
            <v>30759.55</v>
          </cell>
          <cell r="EV117">
            <v>30759.55</v>
          </cell>
          <cell r="EW117">
            <v>30759.55</v>
          </cell>
          <cell r="EX117">
            <v>30759.55</v>
          </cell>
          <cell r="EZ117">
            <v>11803.08</v>
          </cell>
          <cell r="FA117">
            <v>983.59</v>
          </cell>
          <cell r="FB117">
            <v>983.59</v>
          </cell>
          <cell r="FC117">
            <v>983.59</v>
          </cell>
          <cell r="FD117">
            <v>983.59</v>
          </cell>
          <cell r="FE117">
            <v>983.59</v>
          </cell>
          <cell r="FF117">
            <v>983.59</v>
          </cell>
          <cell r="FG117">
            <v>983.59</v>
          </cell>
          <cell r="FH117">
            <v>983.59</v>
          </cell>
          <cell r="FI117">
            <v>983.59</v>
          </cell>
          <cell r="FJ117">
            <v>983.59</v>
          </cell>
          <cell r="FK117">
            <v>983.59</v>
          </cell>
          <cell r="FL117">
            <v>983.59</v>
          </cell>
          <cell r="FN117" t="str">
            <v>0</v>
          </cell>
          <cell r="FO117" t="str">
            <v>0</v>
          </cell>
          <cell r="FP117" t="str">
            <v>0</v>
          </cell>
          <cell r="FQ117" t="str">
            <v>0</v>
          </cell>
          <cell r="FR117" t="str">
            <v>0</v>
          </cell>
          <cell r="FS117" t="str">
            <v>0</v>
          </cell>
          <cell r="FT117" t="str">
            <v>0</v>
          </cell>
          <cell r="FU117" t="str">
            <v>0</v>
          </cell>
          <cell r="FV117" t="str">
            <v>0</v>
          </cell>
          <cell r="FW117" t="str">
            <v>0</v>
          </cell>
          <cell r="FX117" t="str">
            <v>0</v>
          </cell>
          <cell r="FY117" t="str">
            <v>0</v>
          </cell>
          <cell r="FZ117" t="str">
            <v>0</v>
          </cell>
          <cell r="GB117">
            <v>606249.24</v>
          </cell>
          <cell r="GC117">
            <v>50520.77</v>
          </cell>
          <cell r="GD117">
            <v>50520.77</v>
          </cell>
          <cell r="GE117">
            <v>50520.77</v>
          </cell>
          <cell r="GF117">
            <v>50520.77</v>
          </cell>
          <cell r="GG117">
            <v>50520.77</v>
          </cell>
          <cell r="GH117">
            <v>50520.77</v>
          </cell>
          <cell r="GI117">
            <v>50520.77</v>
          </cell>
          <cell r="GJ117">
            <v>50520.77</v>
          </cell>
          <cell r="GK117">
            <v>50520.77</v>
          </cell>
          <cell r="GL117">
            <v>50520.77</v>
          </cell>
          <cell r="GM117">
            <v>50520.77</v>
          </cell>
          <cell r="GN117">
            <v>50520.77</v>
          </cell>
        </row>
        <row r="118">
          <cell r="A118" t="str">
            <v>Others Income</v>
          </cell>
          <cell r="B118">
            <v>524586</v>
          </cell>
          <cell r="C118">
            <v>43715.5</v>
          </cell>
          <cell r="D118">
            <v>43715.5</v>
          </cell>
          <cell r="E118">
            <v>43715.5</v>
          </cell>
          <cell r="F118">
            <v>43715.5</v>
          </cell>
          <cell r="G118">
            <v>43715.5</v>
          </cell>
          <cell r="H118">
            <v>43715.5</v>
          </cell>
          <cell r="I118">
            <v>43715.5</v>
          </cell>
          <cell r="J118">
            <v>43715.5</v>
          </cell>
          <cell r="K118">
            <v>43715.5</v>
          </cell>
          <cell r="L118">
            <v>43715.5</v>
          </cell>
          <cell r="M118">
            <v>43715.5</v>
          </cell>
          <cell r="N118">
            <v>43715.5</v>
          </cell>
          <cell r="P118">
            <v>10230.36</v>
          </cell>
          <cell r="Q118">
            <v>852.53</v>
          </cell>
          <cell r="R118">
            <v>852.53</v>
          </cell>
          <cell r="S118">
            <v>852.53</v>
          </cell>
          <cell r="T118">
            <v>852.53</v>
          </cell>
          <cell r="U118">
            <v>852.53</v>
          </cell>
          <cell r="V118">
            <v>852.53</v>
          </cell>
          <cell r="W118">
            <v>852.53</v>
          </cell>
          <cell r="X118">
            <v>852.53</v>
          </cell>
          <cell r="Y118">
            <v>852.53</v>
          </cell>
          <cell r="Z118">
            <v>852.53</v>
          </cell>
          <cell r="AA118">
            <v>852.53</v>
          </cell>
          <cell r="AB118">
            <v>852.53</v>
          </cell>
          <cell r="AD118">
            <v>52290.12</v>
          </cell>
          <cell r="AE118">
            <v>4357.51</v>
          </cell>
          <cell r="AF118">
            <v>4357.51</v>
          </cell>
          <cell r="AG118">
            <v>4357.51</v>
          </cell>
          <cell r="AH118">
            <v>4357.51</v>
          </cell>
          <cell r="AI118">
            <v>4357.51</v>
          </cell>
          <cell r="AJ118">
            <v>4357.51</v>
          </cell>
          <cell r="AK118">
            <v>4357.51</v>
          </cell>
          <cell r="AL118">
            <v>4357.51</v>
          </cell>
          <cell r="AM118">
            <v>4357.51</v>
          </cell>
          <cell r="AN118">
            <v>4357.51</v>
          </cell>
          <cell r="AO118">
            <v>4357.51</v>
          </cell>
          <cell r="AP118">
            <v>4357.51</v>
          </cell>
          <cell r="AR118">
            <v>430826.72</v>
          </cell>
          <cell r="AS118">
            <v>35615.56</v>
          </cell>
          <cell r="AT118">
            <v>35615.56</v>
          </cell>
          <cell r="AU118">
            <v>35615.56</v>
          </cell>
          <cell r="AV118">
            <v>35615.56</v>
          </cell>
          <cell r="AW118">
            <v>36045.56</v>
          </cell>
          <cell r="AX118">
            <v>36045.56</v>
          </cell>
          <cell r="AY118">
            <v>36045.56</v>
          </cell>
          <cell r="AZ118">
            <v>36045.56</v>
          </cell>
          <cell r="BA118">
            <v>36045.56</v>
          </cell>
          <cell r="BB118">
            <v>36045.56</v>
          </cell>
          <cell r="BC118">
            <v>36045.56</v>
          </cell>
          <cell r="BD118">
            <v>36045.56</v>
          </cell>
          <cell r="BF118">
            <v>9245.0400000000009</v>
          </cell>
          <cell r="BG118">
            <v>770.42</v>
          </cell>
          <cell r="BH118">
            <v>770.42</v>
          </cell>
          <cell r="BI118">
            <v>770.42</v>
          </cell>
          <cell r="BJ118">
            <v>770.42</v>
          </cell>
          <cell r="BK118">
            <v>770.42</v>
          </cell>
          <cell r="BL118">
            <v>770.42</v>
          </cell>
          <cell r="BM118">
            <v>770.42</v>
          </cell>
          <cell r="BN118">
            <v>770.42</v>
          </cell>
          <cell r="BO118">
            <v>770.42</v>
          </cell>
          <cell r="BP118">
            <v>770.42</v>
          </cell>
          <cell r="BQ118">
            <v>770.42</v>
          </cell>
          <cell r="BR118">
            <v>770.42</v>
          </cell>
          <cell r="BT118">
            <v>1923.24</v>
          </cell>
          <cell r="BU118">
            <v>160.27000000000001</v>
          </cell>
          <cell r="BV118">
            <v>160.27000000000001</v>
          </cell>
          <cell r="BW118">
            <v>160.27000000000001</v>
          </cell>
          <cell r="BX118">
            <v>160.27000000000001</v>
          </cell>
          <cell r="BY118">
            <v>160.27000000000001</v>
          </cell>
          <cell r="BZ118">
            <v>160.27000000000001</v>
          </cell>
          <cell r="CA118">
            <v>160.27000000000001</v>
          </cell>
          <cell r="CB118">
            <v>160.27000000000001</v>
          </cell>
          <cell r="CC118">
            <v>160.27000000000001</v>
          </cell>
          <cell r="CD118">
            <v>160.27000000000001</v>
          </cell>
          <cell r="CE118">
            <v>160.27000000000001</v>
          </cell>
          <cell r="CF118">
            <v>160.27000000000001</v>
          </cell>
          <cell r="CH118">
            <v>26203.68</v>
          </cell>
          <cell r="CI118">
            <v>2183.64</v>
          </cell>
          <cell r="CJ118">
            <v>2183.64</v>
          </cell>
          <cell r="CK118">
            <v>2183.64</v>
          </cell>
          <cell r="CL118">
            <v>2183.64</v>
          </cell>
          <cell r="CM118">
            <v>2183.64</v>
          </cell>
          <cell r="CN118">
            <v>2183.64</v>
          </cell>
          <cell r="CO118">
            <v>2183.64</v>
          </cell>
          <cell r="CP118">
            <v>2183.64</v>
          </cell>
          <cell r="CQ118">
            <v>2183.64</v>
          </cell>
          <cell r="CR118">
            <v>2183.64</v>
          </cell>
          <cell r="CS118">
            <v>2183.64</v>
          </cell>
          <cell r="CT118">
            <v>2183.64</v>
          </cell>
          <cell r="CV118" t="str">
            <v>0</v>
          </cell>
          <cell r="CW118" t="str">
            <v>0</v>
          </cell>
          <cell r="CX118" t="str">
            <v>0</v>
          </cell>
          <cell r="CY118" t="str">
            <v>0</v>
          </cell>
          <cell r="CZ118" t="str">
            <v>0</v>
          </cell>
          <cell r="DA118" t="str">
            <v>0</v>
          </cell>
          <cell r="DB118" t="str">
            <v>0</v>
          </cell>
          <cell r="DC118" t="str">
            <v>0</v>
          </cell>
          <cell r="DD118" t="str">
            <v>0</v>
          </cell>
          <cell r="DE118" t="str">
            <v>0</v>
          </cell>
          <cell r="DF118" t="str">
            <v>0</v>
          </cell>
          <cell r="DG118" t="str">
            <v>0</v>
          </cell>
          <cell r="DH118" t="str">
            <v>0</v>
          </cell>
          <cell r="DJ118">
            <v>1055305.1599999999</v>
          </cell>
          <cell r="DK118">
            <v>87655.43</v>
          </cell>
          <cell r="DL118">
            <v>87655.43</v>
          </cell>
          <cell r="DM118">
            <v>87655.43</v>
          </cell>
          <cell r="DN118">
            <v>87655.43</v>
          </cell>
          <cell r="DO118">
            <v>88085.43</v>
          </cell>
          <cell r="DP118">
            <v>88085.43</v>
          </cell>
          <cell r="DQ118">
            <v>88085.43</v>
          </cell>
          <cell r="DR118">
            <v>88085.43</v>
          </cell>
          <cell r="DS118">
            <v>88085.43</v>
          </cell>
          <cell r="DT118">
            <v>88085.43</v>
          </cell>
          <cell r="DU118">
            <v>88085.43</v>
          </cell>
          <cell r="DV118">
            <v>88085.43</v>
          </cell>
          <cell r="DX118" t="str">
            <v>0</v>
          </cell>
          <cell r="DY118" t="str">
            <v>0</v>
          </cell>
          <cell r="DZ118" t="str">
            <v>0</v>
          </cell>
          <cell r="EA118" t="str">
            <v>0</v>
          </cell>
          <cell r="EB118" t="str">
            <v>0</v>
          </cell>
          <cell r="EC118" t="str">
            <v>0</v>
          </cell>
          <cell r="ED118" t="str">
            <v>0</v>
          </cell>
          <cell r="EE118" t="str">
            <v>0</v>
          </cell>
          <cell r="EF118" t="str">
            <v>0</v>
          </cell>
          <cell r="EG118" t="str">
            <v>0</v>
          </cell>
          <cell r="EH118" t="str">
            <v>0</v>
          </cell>
          <cell r="EI118" t="str">
            <v>0</v>
          </cell>
          <cell r="EJ118" t="str">
            <v>0</v>
          </cell>
          <cell r="EL118" t="str">
            <v>0</v>
          </cell>
          <cell r="EM118" t="str">
            <v>0</v>
          </cell>
          <cell r="EN118" t="str">
            <v>0</v>
          </cell>
          <cell r="EO118" t="str">
            <v>0</v>
          </cell>
          <cell r="EP118" t="str">
            <v>0</v>
          </cell>
          <cell r="EQ118" t="str">
            <v>0</v>
          </cell>
          <cell r="ER118" t="str">
            <v>0</v>
          </cell>
          <cell r="ES118" t="str">
            <v>0</v>
          </cell>
          <cell r="ET118" t="str">
            <v>0</v>
          </cell>
          <cell r="EU118" t="str">
            <v>0</v>
          </cell>
          <cell r="EV118" t="str">
            <v>0</v>
          </cell>
          <cell r="EW118" t="str">
            <v>0</v>
          </cell>
          <cell r="EX118" t="str">
            <v>0</v>
          </cell>
          <cell r="EZ118" t="str">
            <v>0</v>
          </cell>
          <cell r="FA118" t="str">
            <v>0</v>
          </cell>
          <cell r="FB118" t="str">
            <v>0</v>
          </cell>
          <cell r="FC118" t="str">
            <v>0</v>
          </cell>
          <cell r="FD118" t="str">
            <v>0</v>
          </cell>
          <cell r="FE118" t="str">
            <v>0</v>
          </cell>
          <cell r="FF118" t="str">
            <v>0</v>
          </cell>
          <cell r="FG118" t="str">
            <v>0</v>
          </cell>
          <cell r="FH118" t="str">
            <v>0</v>
          </cell>
          <cell r="FI118" t="str">
            <v>0</v>
          </cell>
          <cell r="FJ118" t="str">
            <v>0</v>
          </cell>
          <cell r="FK118" t="str">
            <v>0</v>
          </cell>
          <cell r="FL118" t="str">
            <v>0</v>
          </cell>
          <cell r="FN118" t="str">
            <v>0</v>
          </cell>
          <cell r="FO118" t="str">
            <v>0</v>
          </cell>
          <cell r="FP118" t="str">
            <v>0</v>
          </cell>
          <cell r="FQ118" t="str">
            <v>0</v>
          </cell>
          <cell r="FR118" t="str">
            <v>0</v>
          </cell>
          <cell r="FS118" t="str">
            <v>0</v>
          </cell>
          <cell r="FT118" t="str">
            <v>0</v>
          </cell>
          <cell r="FU118" t="str">
            <v>0</v>
          </cell>
          <cell r="FV118" t="str">
            <v>0</v>
          </cell>
          <cell r="FW118" t="str">
            <v>0</v>
          </cell>
          <cell r="FX118" t="str">
            <v>0</v>
          </cell>
          <cell r="FY118" t="str">
            <v>0</v>
          </cell>
          <cell r="FZ118" t="str">
            <v>0</v>
          </cell>
          <cell r="GB118" t="str">
            <v>0</v>
          </cell>
          <cell r="GC118" t="str">
            <v>0</v>
          </cell>
          <cell r="GD118" t="str">
            <v>0</v>
          </cell>
          <cell r="GE118" t="str">
            <v>0</v>
          </cell>
          <cell r="GF118" t="str">
            <v>0</v>
          </cell>
          <cell r="GG118" t="str">
            <v>0</v>
          </cell>
          <cell r="GH118" t="str">
            <v>0</v>
          </cell>
          <cell r="GI118" t="str">
            <v>0</v>
          </cell>
          <cell r="GJ118" t="str">
            <v>0</v>
          </cell>
          <cell r="GK118" t="str">
            <v>0</v>
          </cell>
          <cell r="GL118" t="str">
            <v>0</v>
          </cell>
          <cell r="GM118" t="str">
            <v>0</v>
          </cell>
          <cell r="GN118" t="str">
            <v>0</v>
          </cell>
        </row>
        <row r="119">
          <cell r="A119" t="str">
            <v>Total Non-Operating Income</v>
          </cell>
          <cell r="B119">
            <v>1948023.96</v>
          </cell>
          <cell r="C119">
            <v>162335.32999999999</v>
          </cell>
          <cell r="D119">
            <v>162335.32999999999</v>
          </cell>
          <cell r="E119">
            <v>162335.32999999999</v>
          </cell>
          <cell r="F119">
            <v>162335.32999999999</v>
          </cell>
          <cell r="G119">
            <v>162335.32999999999</v>
          </cell>
          <cell r="H119">
            <v>162335.32999999999</v>
          </cell>
          <cell r="I119">
            <v>162335.32999999999</v>
          </cell>
          <cell r="J119">
            <v>162335.32999999999</v>
          </cell>
          <cell r="K119">
            <v>162335.32999999999</v>
          </cell>
          <cell r="L119">
            <v>162335.32999999999</v>
          </cell>
          <cell r="M119">
            <v>162335.32999999999</v>
          </cell>
          <cell r="N119">
            <v>162335.32999999999</v>
          </cell>
          <cell r="P119">
            <v>83194.92</v>
          </cell>
          <cell r="Q119">
            <v>6932.91</v>
          </cell>
          <cell r="R119">
            <v>6932.91</v>
          </cell>
          <cell r="S119">
            <v>6932.91</v>
          </cell>
          <cell r="T119">
            <v>6932.91</v>
          </cell>
          <cell r="U119">
            <v>6932.91</v>
          </cell>
          <cell r="V119">
            <v>6932.91</v>
          </cell>
          <cell r="W119">
            <v>6932.91</v>
          </cell>
          <cell r="X119">
            <v>6932.91</v>
          </cell>
          <cell r="Y119">
            <v>6932.91</v>
          </cell>
          <cell r="Z119">
            <v>6932.91</v>
          </cell>
          <cell r="AA119">
            <v>6932.91</v>
          </cell>
          <cell r="AB119">
            <v>6932.91</v>
          </cell>
          <cell r="AD119">
            <v>529778.4</v>
          </cell>
          <cell r="AE119">
            <v>44148.2</v>
          </cell>
          <cell r="AF119">
            <v>44148.2</v>
          </cell>
          <cell r="AG119">
            <v>44148.2</v>
          </cell>
          <cell r="AH119">
            <v>44148.2</v>
          </cell>
          <cell r="AI119">
            <v>44148.2</v>
          </cell>
          <cell r="AJ119">
            <v>44148.2</v>
          </cell>
          <cell r="AK119">
            <v>44148.2</v>
          </cell>
          <cell r="AL119">
            <v>44148.2</v>
          </cell>
          <cell r="AM119">
            <v>44148.2</v>
          </cell>
          <cell r="AN119">
            <v>44148.2</v>
          </cell>
          <cell r="AO119">
            <v>44148.2</v>
          </cell>
          <cell r="AP119">
            <v>44148.2</v>
          </cell>
          <cell r="AR119">
            <v>731158.28</v>
          </cell>
          <cell r="AS119">
            <v>60643.19</v>
          </cell>
          <cell r="AT119">
            <v>60643.19</v>
          </cell>
          <cell r="AU119">
            <v>60643.19</v>
          </cell>
          <cell r="AV119">
            <v>60643.19</v>
          </cell>
          <cell r="AW119">
            <v>61073.19</v>
          </cell>
          <cell r="AX119">
            <v>61073.19</v>
          </cell>
          <cell r="AY119">
            <v>61073.19</v>
          </cell>
          <cell r="AZ119">
            <v>61073.19</v>
          </cell>
          <cell r="BA119">
            <v>61073.19</v>
          </cell>
          <cell r="BB119">
            <v>61073.19</v>
          </cell>
          <cell r="BC119">
            <v>61073.19</v>
          </cell>
          <cell r="BD119">
            <v>61073.19</v>
          </cell>
          <cell r="BF119">
            <v>102596.64</v>
          </cell>
          <cell r="BG119">
            <v>8549.7199999999993</v>
          </cell>
          <cell r="BH119">
            <v>8549.7199999999993</v>
          </cell>
          <cell r="BI119">
            <v>8549.7199999999993</v>
          </cell>
          <cell r="BJ119">
            <v>8549.7199999999993</v>
          </cell>
          <cell r="BK119">
            <v>8549.7199999999993</v>
          </cell>
          <cell r="BL119">
            <v>8549.7199999999993</v>
          </cell>
          <cell r="BM119">
            <v>8549.7199999999993</v>
          </cell>
          <cell r="BN119">
            <v>8549.7199999999993</v>
          </cell>
          <cell r="BO119">
            <v>8549.7199999999993</v>
          </cell>
          <cell r="BP119">
            <v>8549.7199999999993</v>
          </cell>
          <cell r="BQ119">
            <v>8549.7199999999993</v>
          </cell>
          <cell r="BR119">
            <v>8549.7199999999993</v>
          </cell>
          <cell r="BT119">
            <v>13726.32</v>
          </cell>
          <cell r="BU119">
            <v>1143.8599999999999</v>
          </cell>
          <cell r="BV119">
            <v>1143.8599999999999</v>
          </cell>
          <cell r="BW119">
            <v>1143.8599999999999</v>
          </cell>
          <cell r="BX119">
            <v>1143.8599999999999</v>
          </cell>
          <cell r="BY119">
            <v>1143.8599999999999</v>
          </cell>
          <cell r="BZ119">
            <v>1143.8599999999999</v>
          </cell>
          <cell r="CA119">
            <v>1143.8599999999999</v>
          </cell>
          <cell r="CB119">
            <v>1143.8599999999999</v>
          </cell>
          <cell r="CC119">
            <v>1143.8599999999999</v>
          </cell>
          <cell r="CD119">
            <v>1143.8599999999999</v>
          </cell>
          <cell r="CE119">
            <v>1143.8599999999999</v>
          </cell>
          <cell r="CF119">
            <v>1143.8599999999999</v>
          </cell>
          <cell r="CH119">
            <v>169986.72</v>
          </cell>
          <cell r="CI119">
            <v>14165.56</v>
          </cell>
          <cell r="CJ119">
            <v>14165.56</v>
          </cell>
          <cell r="CK119">
            <v>14165.56</v>
          </cell>
          <cell r="CL119">
            <v>14165.56</v>
          </cell>
          <cell r="CM119">
            <v>14165.56</v>
          </cell>
          <cell r="CN119">
            <v>14165.56</v>
          </cell>
          <cell r="CO119">
            <v>14165.56</v>
          </cell>
          <cell r="CP119">
            <v>14165.56</v>
          </cell>
          <cell r="CQ119">
            <v>14165.56</v>
          </cell>
          <cell r="CR119">
            <v>14165.56</v>
          </cell>
          <cell r="CS119">
            <v>14165.56</v>
          </cell>
          <cell r="CT119">
            <v>14165.56</v>
          </cell>
          <cell r="CV119" t="str">
            <v>0</v>
          </cell>
          <cell r="CW119" t="str">
            <v>0</v>
          </cell>
          <cell r="CX119" t="str">
            <v>0</v>
          </cell>
          <cell r="CY119" t="str">
            <v>0</v>
          </cell>
          <cell r="CZ119" t="str">
            <v>0</v>
          </cell>
          <cell r="DA119" t="str">
            <v>0</v>
          </cell>
          <cell r="DB119" t="str">
            <v>0</v>
          </cell>
          <cell r="DC119" t="str">
            <v>0</v>
          </cell>
          <cell r="DD119" t="str">
            <v>0</v>
          </cell>
          <cell r="DE119" t="str">
            <v>0</v>
          </cell>
          <cell r="DF119" t="str">
            <v>0</v>
          </cell>
          <cell r="DG119" t="str">
            <v>0</v>
          </cell>
          <cell r="DH119" t="str">
            <v>0</v>
          </cell>
          <cell r="DJ119">
            <v>3578465.24</v>
          </cell>
          <cell r="DK119">
            <v>297918.77</v>
          </cell>
          <cell r="DL119">
            <v>297918.77</v>
          </cell>
          <cell r="DM119">
            <v>297918.77</v>
          </cell>
          <cell r="DN119">
            <v>297918.77</v>
          </cell>
          <cell r="DO119">
            <v>298348.77</v>
          </cell>
          <cell r="DP119">
            <v>298348.77</v>
          </cell>
          <cell r="DQ119">
            <v>298348.77</v>
          </cell>
          <cell r="DR119">
            <v>298348.77</v>
          </cell>
          <cell r="DS119">
            <v>298348.77</v>
          </cell>
          <cell r="DT119">
            <v>298348.77</v>
          </cell>
          <cell r="DU119">
            <v>298348.77</v>
          </cell>
          <cell r="DV119">
            <v>298348.77</v>
          </cell>
          <cell r="DX119">
            <v>225331.56</v>
          </cell>
          <cell r="DY119">
            <v>18777.63</v>
          </cell>
          <cell r="DZ119">
            <v>18777.63</v>
          </cell>
          <cell r="EA119">
            <v>18777.63</v>
          </cell>
          <cell r="EB119">
            <v>18777.63</v>
          </cell>
          <cell r="EC119">
            <v>18777.63</v>
          </cell>
          <cell r="ED119">
            <v>18777.63</v>
          </cell>
          <cell r="EE119">
            <v>18777.63</v>
          </cell>
          <cell r="EF119">
            <v>18777.63</v>
          </cell>
          <cell r="EG119">
            <v>18777.63</v>
          </cell>
          <cell r="EH119">
            <v>18777.63</v>
          </cell>
          <cell r="EI119">
            <v>18777.63</v>
          </cell>
          <cell r="EJ119">
            <v>18777.63</v>
          </cell>
          <cell r="EL119">
            <v>369114.6</v>
          </cell>
          <cell r="EM119">
            <v>30759.55</v>
          </cell>
          <cell r="EN119">
            <v>30759.55</v>
          </cell>
          <cell r="EO119">
            <v>30759.55</v>
          </cell>
          <cell r="EP119">
            <v>30759.55</v>
          </cell>
          <cell r="EQ119">
            <v>30759.55</v>
          </cell>
          <cell r="ER119">
            <v>30759.55</v>
          </cell>
          <cell r="ES119">
            <v>30759.55</v>
          </cell>
          <cell r="ET119">
            <v>30759.55</v>
          </cell>
          <cell r="EU119">
            <v>30759.55</v>
          </cell>
          <cell r="EV119">
            <v>30759.55</v>
          </cell>
          <cell r="EW119">
            <v>30759.55</v>
          </cell>
          <cell r="EX119">
            <v>30759.55</v>
          </cell>
          <cell r="EZ119">
            <v>11803.08</v>
          </cell>
          <cell r="FA119">
            <v>983.59</v>
          </cell>
          <cell r="FB119">
            <v>983.59</v>
          </cell>
          <cell r="FC119">
            <v>983.59</v>
          </cell>
          <cell r="FD119">
            <v>983.59</v>
          </cell>
          <cell r="FE119">
            <v>983.59</v>
          </cell>
          <cell r="FF119">
            <v>983.59</v>
          </cell>
          <cell r="FG119">
            <v>983.59</v>
          </cell>
          <cell r="FH119">
            <v>983.59</v>
          </cell>
          <cell r="FI119">
            <v>983.59</v>
          </cell>
          <cell r="FJ119">
            <v>983.59</v>
          </cell>
          <cell r="FK119">
            <v>983.59</v>
          </cell>
          <cell r="FL119">
            <v>983.59</v>
          </cell>
          <cell r="FN119" t="str">
            <v>0</v>
          </cell>
          <cell r="FO119" t="str">
            <v>0</v>
          </cell>
          <cell r="FP119" t="str">
            <v>0</v>
          </cell>
          <cell r="FQ119" t="str">
            <v>0</v>
          </cell>
          <cell r="FR119" t="str">
            <v>0</v>
          </cell>
          <cell r="FS119" t="str">
            <v>0</v>
          </cell>
          <cell r="FT119" t="str">
            <v>0</v>
          </cell>
          <cell r="FU119" t="str">
            <v>0</v>
          </cell>
          <cell r="FV119" t="str">
            <v>0</v>
          </cell>
          <cell r="FW119" t="str">
            <v>0</v>
          </cell>
          <cell r="FX119" t="str">
            <v>0</v>
          </cell>
          <cell r="FY119" t="str">
            <v>0</v>
          </cell>
          <cell r="FZ119" t="str">
            <v>0</v>
          </cell>
          <cell r="GB119">
            <v>606249.24</v>
          </cell>
          <cell r="GC119">
            <v>50520.77</v>
          </cell>
          <cell r="GD119">
            <v>50520.77</v>
          </cell>
          <cell r="GE119">
            <v>50520.77</v>
          </cell>
          <cell r="GF119">
            <v>50520.77</v>
          </cell>
          <cell r="GG119">
            <v>50520.77</v>
          </cell>
          <cell r="GH119">
            <v>50520.77</v>
          </cell>
          <cell r="GI119">
            <v>50520.77</v>
          </cell>
          <cell r="GJ119">
            <v>50520.77</v>
          </cell>
          <cell r="GK119">
            <v>50520.77</v>
          </cell>
          <cell r="GL119">
            <v>50520.77</v>
          </cell>
          <cell r="GM119">
            <v>50520.77</v>
          </cell>
          <cell r="GN119">
            <v>50520.77</v>
          </cell>
        </row>
        <row r="120">
          <cell r="A120" t="str">
            <v>Long Term Interest Expenses</v>
          </cell>
          <cell r="B120">
            <v>5147830.5599999996</v>
          </cell>
          <cell r="C120">
            <v>428985.88</v>
          </cell>
          <cell r="D120">
            <v>428985.88</v>
          </cell>
          <cell r="E120">
            <v>428985.88</v>
          </cell>
          <cell r="F120">
            <v>428985.88</v>
          </cell>
          <cell r="G120">
            <v>428985.88</v>
          </cell>
          <cell r="H120">
            <v>428985.88</v>
          </cell>
          <cell r="I120">
            <v>428985.88</v>
          </cell>
          <cell r="J120">
            <v>428985.88</v>
          </cell>
          <cell r="K120">
            <v>428985.88</v>
          </cell>
          <cell r="L120">
            <v>428985.88</v>
          </cell>
          <cell r="M120">
            <v>428985.88</v>
          </cell>
          <cell r="N120">
            <v>428985.88</v>
          </cell>
          <cell r="P120">
            <v>886208.76</v>
          </cell>
          <cell r="Q120">
            <v>73850.73</v>
          </cell>
          <cell r="R120">
            <v>73850.73</v>
          </cell>
          <cell r="S120">
            <v>73850.73</v>
          </cell>
          <cell r="T120">
            <v>73850.73</v>
          </cell>
          <cell r="U120">
            <v>73850.73</v>
          </cell>
          <cell r="V120">
            <v>73850.73</v>
          </cell>
          <cell r="W120">
            <v>73850.73</v>
          </cell>
          <cell r="X120">
            <v>73850.73</v>
          </cell>
          <cell r="Y120">
            <v>73850.73</v>
          </cell>
          <cell r="Z120">
            <v>73850.73</v>
          </cell>
          <cell r="AA120">
            <v>73850.73</v>
          </cell>
          <cell r="AB120">
            <v>73850.73</v>
          </cell>
          <cell r="AD120">
            <v>5799454.6799999997</v>
          </cell>
          <cell r="AE120">
            <v>483287.89</v>
          </cell>
          <cell r="AF120">
            <v>483287.89</v>
          </cell>
          <cell r="AG120">
            <v>483287.89</v>
          </cell>
          <cell r="AH120">
            <v>483287.89</v>
          </cell>
          <cell r="AI120">
            <v>483287.89</v>
          </cell>
          <cell r="AJ120">
            <v>483287.89</v>
          </cell>
          <cell r="AK120">
            <v>483287.89</v>
          </cell>
          <cell r="AL120">
            <v>483287.89</v>
          </cell>
          <cell r="AM120">
            <v>483287.89</v>
          </cell>
          <cell r="AN120">
            <v>483287.89</v>
          </cell>
          <cell r="AO120">
            <v>483287.89</v>
          </cell>
          <cell r="AP120">
            <v>483287.89</v>
          </cell>
          <cell r="AR120">
            <v>2736821.28</v>
          </cell>
          <cell r="AS120">
            <v>228068.44</v>
          </cell>
          <cell r="AT120">
            <v>228068.44</v>
          </cell>
          <cell r="AU120">
            <v>228068.44</v>
          </cell>
          <cell r="AV120">
            <v>228068.44</v>
          </cell>
          <cell r="AW120">
            <v>228068.44</v>
          </cell>
          <cell r="AX120">
            <v>228068.44</v>
          </cell>
          <cell r="AY120">
            <v>228068.44</v>
          </cell>
          <cell r="AZ120">
            <v>228068.44</v>
          </cell>
          <cell r="BA120">
            <v>228068.44</v>
          </cell>
          <cell r="BB120">
            <v>228068.44</v>
          </cell>
          <cell r="BC120">
            <v>228068.44</v>
          </cell>
          <cell r="BD120">
            <v>228068.44</v>
          </cell>
          <cell r="BF120">
            <v>1133826</v>
          </cell>
          <cell r="BG120">
            <v>94485.5</v>
          </cell>
          <cell r="BH120">
            <v>94485.5</v>
          </cell>
          <cell r="BI120">
            <v>94485.5</v>
          </cell>
          <cell r="BJ120">
            <v>94485.5</v>
          </cell>
          <cell r="BK120">
            <v>94485.5</v>
          </cell>
          <cell r="BL120">
            <v>94485.5</v>
          </cell>
          <cell r="BM120">
            <v>94485.5</v>
          </cell>
          <cell r="BN120">
            <v>94485.5</v>
          </cell>
          <cell r="BO120">
            <v>94485.5</v>
          </cell>
          <cell r="BP120">
            <v>94485.5</v>
          </cell>
          <cell r="BQ120">
            <v>94485.5</v>
          </cell>
          <cell r="BR120">
            <v>94485.5</v>
          </cell>
          <cell r="BT120">
            <v>143357.28</v>
          </cell>
          <cell r="BU120">
            <v>11946.44</v>
          </cell>
          <cell r="BV120">
            <v>11946.44</v>
          </cell>
          <cell r="BW120">
            <v>11946.44</v>
          </cell>
          <cell r="BX120">
            <v>11946.44</v>
          </cell>
          <cell r="BY120">
            <v>11946.44</v>
          </cell>
          <cell r="BZ120">
            <v>11946.44</v>
          </cell>
          <cell r="CA120">
            <v>11946.44</v>
          </cell>
          <cell r="CB120">
            <v>11946.44</v>
          </cell>
          <cell r="CC120">
            <v>11946.44</v>
          </cell>
          <cell r="CD120">
            <v>11946.44</v>
          </cell>
          <cell r="CE120">
            <v>11946.44</v>
          </cell>
          <cell r="CF120">
            <v>11946.44</v>
          </cell>
          <cell r="CH120">
            <v>1746352.68</v>
          </cell>
          <cell r="CI120">
            <v>145529.39000000001</v>
          </cell>
          <cell r="CJ120">
            <v>145529.39000000001</v>
          </cell>
          <cell r="CK120">
            <v>145529.39000000001</v>
          </cell>
          <cell r="CL120">
            <v>145529.39000000001</v>
          </cell>
          <cell r="CM120">
            <v>145529.39000000001</v>
          </cell>
          <cell r="CN120">
            <v>145529.39000000001</v>
          </cell>
          <cell r="CO120">
            <v>145529.39000000001</v>
          </cell>
          <cell r="CP120">
            <v>145529.39000000001</v>
          </cell>
          <cell r="CQ120">
            <v>145529.39000000001</v>
          </cell>
          <cell r="CR120">
            <v>145529.39000000001</v>
          </cell>
          <cell r="CS120">
            <v>145529.39000000001</v>
          </cell>
          <cell r="CT120">
            <v>145529.39000000001</v>
          </cell>
          <cell r="CV120" t="str">
            <v>0</v>
          </cell>
          <cell r="CW120" t="str">
            <v>0</v>
          </cell>
          <cell r="CX120" t="str">
            <v>0</v>
          </cell>
          <cell r="CY120" t="str">
            <v>0</v>
          </cell>
          <cell r="CZ120" t="str">
            <v>0</v>
          </cell>
          <cell r="DA120" t="str">
            <v>0</v>
          </cell>
          <cell r="DB120" t="str">
            <v>0</v>
          </cell>
          <cell r="DC120" t="str">
            <v>0</v>
          </cell>
          <cell r="DD120" t="str">
            <v>0</v>
          </cell>
          <cell r="DE120" t="str">
            <v>0</v>
          </cell>
          <cell r="DF120" t="str">
            <v>0</v>
          </cell>
          <cell r="DG120" t="str">
            <v>0</v>
          </cell>
          <cell r="DH120" t="str">
            <v>0</v>
          </cell>
          <cell r="DJ120">
            <v>17593851.240000002</v>
          </cell>
          <cell r="DK120">
            <v>1466154.27</v>
          </cell>
          <cell r="DL120">
            <v>1466154.27</v>
          </cell>
          <cell r="DM120">
            <v>1466154.27</v>
          </cell>
          <cell r="DN120">
            <v>1466154.27</v>
          </cell>
          <cell r="DO120">
            <v>1466154.27</v>
          </cell>
          <cell r="DP120">
            <v>1466154.27</v>
          </cell>
          <cell r="DQ120">
            <v>1466154.27</v>
          </cell>
          <cell r="DR120">
            <v>1466154.27</v>
          </cell>
          <cell r="DS120">
            <v>1466154.27</v>
          </cell>
          <cell r="DT120">
            <v>1466154.27</v>
          </cell>
          <cell r="DU120">
            <v>1466154.27</v>
          </cell>
          <cell r="DV120">
            <v>1466154.27</v>
          </cell>
          <cell r="DX120">
            <v>2736821.28</v>
          </cell>
          <cell r="DY120">
            <v>228068.44</v>
          </cell>
          <cell r="DZ120">
            <v>228068.44</v>
          </cell>
          <cell r="EA120">
            <v>228068.44</v>
          </cell>
          <cell r="EB120">
            <v>228068.44</v>
          </cell>
          <cell r="EC120">
            <v>228068.44</v>
          </cell>
          <cell r="ED120">
            <v>228068.44</v>
          </cell>
          <cell r="EE120">
            <v>228068.44</v>
          </cell>
          <cell r="EF120">
            <v>228068.44</v>
          </cell>
          <cell r="EG120">
            <v>228068.44</v>
          </cell>
          <cell r="EH120">
            <v>228068.44</v>
          </cell>
          <cell r="EI120">
            <v>228068.44</v>
          </cell>
          <cell r="EJ120">
            <v>228068.44</v>
          </cell>
          <cell r="EL120">
            <v>4483173.96</v>
          </cell>
          <cell r="EM120">
            <v>373597.83</v>
          </cell>
          <cell r="EN120">
            <v>373597.83</v>
          </cell>
          <cell r="EO120">
            <v>373597.83</v>
          </cell>
          <cell r="EP120">
            <v>373597.83</v>
          </cell>
          <cell r="EQ120">
            <v>373597.83</v>
          </cell>
          <cell r="ER120">
            <v>373597.83</v>
          </cell>
          <cell r="ES120">
            <v>373597.83</v>
          </cell>
          <cell r="ET120">
            <v>373597.83</v>
          </cell>
          <cell r="EU120">
            <v>373597.83</v>
          </cell>
          <cell r="EV120">
            <v>373597.83</v>
          </cell>
          <cell r="EW120">
            <v>373597.83</v>
          </cell>
          <cell r="EX120">
            <v>373597.83</v>
          </cell>
          <cell r="EZ120">
            <v>143357.28</v>
          </cell>
          <cell r="FA120">
            <v>11946.44</v>
          </cell>
          <cell r="FB120">
            <v>11946.44</v>
          </cell>
          <cell r="FC120">
            <v>11946.44</v>
          </cell>
          <cell r="FD120">
            <v>11946.44</v>
          </cell>
          <cell r="FE120">
            <v>11946.44</v>
          </cell>
          <cell r="FF120">
            <v>11946.44</v>
          </cell>
          <cell r="FG120">
            <v>11946.44</v>
          </cell>
          <cell r="FH120">
            <v>11946.44</v>
          </cell>
          <cell r="FI120">
            <v>11946.44</v>
          </cell>
          <cell r="FJ120">
            <v>11946.44</v>
          </cell>
          <cell r="FK120">
            <v>11946.44</v>
          </cell>
          <cell r="FL120">
            <v>11946.44</v>
          </cell>
          <cell r="FN120" t="str">
            <v>0</v>
          </cell>
          <cell r="FO120" t="str">
            <v>0</v>
          </cell>
          <cell r="FP120" t="str">
            <v>0</v>
          </cell>
          <cell r="FQ120" t="str">
            <v>0</v>
          </cell>
          <cell r="FR120" t="str">
            <v>0</v>
          </cell>
          <cell r="FS120" t="str">
            <v>0</v>
          </cell>
          <cell r="FT120" t="str">
            <v>0</v>
          </cell>
          <cell r="FU120" t="str">
            <v>0</v>
          </cell>
          <cell r="FV120" t="str">
            <v>0</v>
          </cell>
          <cell r="FW120" t="str">
            <v>0</v>
          </cell>
          <cell r="FX120" t="str">
            <v>0</v>
          </cell>
          <cell r="FY120" t="str">
            <v>0</v>
          </cell>
          <cell r="FZ120" t="str">
            <v>0</v>
          </cell>
          <cell r="GB120">
            <v>7363352.5199999996</v>
          </cell>
          <cell r="GC120">
            <v>613612.71</v>
          </cell>
          <cell r="GD120">
            <v>613612.71</v>
          </cell>
          <cell r="GE120">
            <v>613612.71</v>
          </cell>
          <cell r="GF120">
            <v>613612.71</v>
          </cell>
          <cell r="GG120">
            <v>613612.71</v>
          </cell>
          <cell r="GH120">
            <v>613612.71</v>
          </cell>
          <cell r="GI120">
            <v>613612.71</v>
          </cell>
          <cell r="GJ120">
            <v>613612.71</v>
          </cell>
          <cell r="GK120">
            <v>613612.71</v>
          </cell>
          <cell r="GL120">
            <v>613612.71</v>
          </cell>
          <cell r="GM120">
            <v>613612.71</v>
          </cell>
          <cell r="GN120">
            <v>613612.71</v>
          </cell>
        </row>
        <row r="121">
          <cell r="A121" t="str">
            <v>Interest on debt to associated companie - Int On Debt To Asso 4300-30128</v>
          </cell>
          <cell r="B121" t="str">
            <v>0</v>
          </cell>
          <cell r="C121" t="str">
            <v>0</v>
          </cell>
          <cell r="D121" t="str">
            <v>0</v>
          </cell>
          <cell r="E121" t="str">
            <v>0</v>
          </cell>
          <cell r="F121" t="str">
            <v>0</v>
          </cell>
          <cell r="G121" t="str">
            <v>0</v>
          </cell>
          <cell r="H121" t="str">
            <v>0</v>
          </cell>
          <cell r="I121" t="str">
            <v>0</v>
          </cell>
          <cell r="J121" t="str">
            <v>0</v>
          </cell>
          <cell r="K121" t="str">
            <v>0</v>
          </cell>
          <cell r="L121" t="str">
            <v>0</v>
          </cell>
          <cell r="M121" t="str">
            <v>0</v>
          </cell>
          <cell r="N121" t="str">
            <v>0</v>
          </cell>
          <cell r="P121" t="str">
            <v>0</v>
          </cell>
          <cell r="Q121" t="str">
            <v>0</v>
          </cell>
          <cell r="R121" t="str">
            <v>0</v>
          </cell>
          <cell r="S121" t="str">
            <v>0</v>
          </cell>
          <cell r="T121" t="str">
            <v>0</v>
          </cell>
          <cell r="U121" t="str">
            <v>0</v>
          </cell>
          <cell r="V121" t="str">
            <v>0</v>
          </cell>
          <cell r="W121" t="str">
            <v>0</v>
          </cell>
          <cell r="X121" t="str">
            <v>0</v>
          </cell>
          <cell r="Y121" t="str">
            <v>0</v>
          </cell>
          <cell r="Z121" t="str">
            <v>0</v>
          </cell>
          <cell r="AA121" t="str">
            <v>0</v>
          </cell>
          <cell r="AB121" t="str">
            <v>0</v>
          </cell>
          <cell r="AD121" t="str">
            <v>0</v>
          </cell>
          <cell r="AE121" t="str">
            <v>0</v>
          </cell>
          <cell r="AF121" t="str">
            <v>0</v>
          </cell>
          <cell r="AG121" t="str">
            <v>0</v>
          </cell>
          <cell r="AH121" t="str">
            <v>0</v>
          </cell>
          <cell r="AI121" t="str">
            <v>0</v>
          </cell>
          <cell r="AJ121" t="str">
            <v>0</v>
          </cell>
          <cell r="AK121" t="str">
            <v>0</v>
          </cell>
          <cell r="AL121" t="str">
            <v>0</v>
          </cell>
          <cell r="AM121" t="str">
            <v>0</v>
          </cell>
          <cell r="AN121" t="str">
            <v>0</v>
          </cell>
          <cell r="AO121" t="str">
            <v>0</v>
          </cell>
          <cell r="AP121" t="str">
            <v>0</v>
          </cell>
          <cell r="AR121" t="str">
            <v>0</v>
          </cell>
          <cell r="AS121" t="str">
            <v>0</v>
          </cell>
          <cell r="AT121" t="str">
            <v>0</v>
          </cell>
          <cell r="AU121" t="str">
            <v>0</v>
          </cell>
          <cell r="AV121" t="str">
            <v>0</v>
          </cell>
          <cell r="AW121" t="str">
            <v>0</v>
          </cell>
          <cell r="AX121" t="str">
            <v>0</v>
          </cell>
          <cell r="AY121" t="str">
            <v>0</v>
          </cell>
          <cell r="AZ121" t="str">
            <v>0</v>
          </cell>
          <cell r="BA121" t="str">
            <v>0</v>
          </cell>
          <cell r="BB121" t="str">
            <v>0</v>
          </cell>
          <cell r="BC121" t="str">
            <v>0</v>
          </cell>
          <cell r="BD121" t="str">
            <v>0</v>
          </cell>
          <cell r="BF121" t="str">
            <v>0</v>
          </cell>
          <cell r="BG121" t="str">
            <v>0</v>
          </cell>
          <cell r="BH121" t="str">
            <v>0</v>
          </cell>
          <cell r="BI121" t="str">
            <v>0</v>
          </cell>
          <cell r="BJ121" t="str">
            <v>0</v>
          </cell>
          <cell r="BK121" t="str">
            <v>0</v>
          </cell>
          <cell r="BL121" t="str">
            <v>0</v>
          </cell>
          <cell r="BM121" t="str">
            <v>0</v>
          </cell>
          <cell r="BN121" t="str">
            <v>0</v>
          </cell>
          <cell r="BO121" t="str">
            <v>0</v>
          </cell>
          <cell r="BP121" t="str">
            <v>0</v>
          </cell>
          <cell r="BQ121" t="str">
            <v>0</v>
          </cell>
          <cell r="BR121" t="str">
            <v>0</v>
          </cell>
          <cell r="BT121" t="str">
            <v>0</v>
          </cell>
          <cell r="BU121" t="str">
            <v>0</v>
          </cell>
          <cell r="BV121" t="str">
            <v>0</v>
          </cell>
          <cell r="BW121" t="str">
            <v>0</v>
          </cell>
          <cell r="BX121" t="str">
            <v>0</v>
          </cell>
          <cell r="BY121" t="str">
            <v>0</v>
          </cell>
          <cell r="BZ121" t="str">
            <v>0</v>
          </cell>
          <cell r="CA121" t="str">
            <v>0</v>
          </cell>
          <cell r="CB121" t="str">
            <v>0</v>
          </cell>
          <cell r="CC121" t="str">
            <v>0</v>
          </cell>
          <cell r="CD121" t="str">
            <v>0</v>
          </cell>
          <cell r="CE121" t="str">
            <v>0</v>
          </cell>
          <cell r="CF121" t="str">
            <v>0</v>
          </cell>
          <cell r="CH121" t="str">
            <v>0</v>
          </cell>
          <cell r="CI121" t="str">
            <v>0</v>
          </cell>
          <cell r="CJ121" t="str">
            <v>0</v>
          </cell>
          <cell r="CK121" t="str">
            <v>0</v>
          </cell>
          <cell r="CL121" t="str">
            <v>0</v>
          </cell>
          <cell r="CM121" t="str">
            <v>0</v>
          </cell>
          <cell r="CN121" t="str">
            <v>0</v>
          </cell>
          <cell r="CO121" t="str">
            <v>0</v>
          </cell>
          <cell r="CP121" t="str">
            <v>0</v>
          </cell>
          <cell r="CQ121" t="str">
            <v>0</v>
          </cell>
          <cell r="CR121" t="str">
            <v>0</v>
          </cell>
          <cell r="CS121" t="str">
            <v>0</v>
          </cell>
          <cell r="CT121" t="str">
            <v>0</v>
          </cell>
          <cell r="CV121" t="str">
            <v>0</v>
          </cell>
          <cell r="CW121" t="str">
            <v>0</v>
          </cell>
          <cell r="CX121" t="str">
            <v>0</v>
          </cell>
          <cell r="CY121" t="str">
            <v>0</v>
          </cell>
          <cell r="CZ121" t="str">
            <v>0</v>
          </cell>
          <cell r="DA121" t="str">
            <v>0</v>
          </cell>
          <cell r="DB121" t="str">
            <v>0</v>
          </cell>
          <cell r="DC121" t="str">
            <v>0</v>
          </cell>
          <cell r="DD121" t="str">
            <v>0</v>
          </cell>
          <cell r="DE121" t="str">
            <v>0</v>
          </cell>
          <cell r="DF121" t="str">
            <v>0</v>
          </cell>
          <cell r="DG121" t="str">
            <v>0</v>
          </cell>
          <cell r="DH121" t="str">
            <v>0</v>
          </cell>
          <cell r="DJ121" t="str">
            <v>0</v>
          </cell>
          <cell r="DK121" t="str">
            <v>0</v>
          </cell>
          <cell r="DL121" t="str">
            <v>0</v>
          </cell>
          <cell r="DM121" t="str">
            <v>0</v>
          </cell>
          <cell r="DN121" t="str">
            <v>0</v>
          </cell>
          <cell r="DO121" t="str">
            <v>0</v>
          </cell>
          <cell r="DP121" t="str">
            <v>0</v>
          </cell>
          <cell r="DQ121" t="str">
            <v>0</v>
          </cell>
          <cell r="DR121" t="str">
            <v>0</v>
          </cell>
          <cell r="DS121" t="str">
            <v>0</v>
          </cell>
          <cell r="DT121" t="str">
            <v>0</v>
          </cell>
          <cell r="DU121" t="str">
            <v>0</v>
          </cell>
          <cell r="DV121" t="str">
            <v>0</v>
          </cell>
          <cell r="DX121" t="str">
            <v>0</v>
          </cell>
          <cell r="DY121" t="str">
            <v>0</v>
          </cell>
          <cell r="DZ121" t="str">
            <v>0</v>
          </cell>
          <cell r="EA121" t="str">
            <v>0</v>
          </cell>
          <cell r="EB121" t="str">
            <v>0</v>
          </cell>
          <cell r="EC121" t="str">
            <v>0</v>
          </cell>
          <cell r="ED121" t="str">
            <v>0</v>
          </cell>
          <cell r="EE121" t="str">
            <v>0</v>
          </cell>
          <cell r="EF121" t="str">
            <v>0</v>
          </cell>
          <cell r="EG121" t="str">
            <v>0</v>
          </cell>
          <cell r="EH121" t="str">
            <v>0</v>
          </cell>
          <cell r="EI121" t="str">
            <v>0</v>
          </cell>
          <cell r="EJ121" t="str">
            <v>0</v>
          </cell>
          <cell r="EL121" t="str">
            <v>0</v>
          </cell>
          <cell r="EM121" t="str">
            <v>0</v>
          </cell>
          <cell r="EN121" t="str">
            <v>0</v>
          </cell>
          <cell r="EO121" t="str">
            <v>0</v>
          </cell>
          <cell r="EP121" t="str">
            <v>0</v>
          </cell>
          <cell r="EQ121" t="str">
            <v>0</v>
          </cell>
          <cell r="ER121" t="str">
            <v>0</v>
          </cell>
          <cell r="ES121" t="str">
            <v>0</v>
          </cell>
          <cell r="ET121" t="str">
            <v>0</v>
          </cell>
          <cell r="EU121" t="str">
            <v>0</v>
          </cell>
          <cell r="EV121" t="str">
            <v>0</v>
          </cell>
          <cell r="EW121" t="str">
            <v>0</v>
          </cell>
          <cell r="EX121" t="str">
            <v>0</v>
          </cell>
          <cell r="EZ121" t="str">
            <v>0</v>
          </cell>
          <cell r="FA121" t="str">
            <v>0</v>
          </cell>
          <cell r="FB121" t="str">
            <v>0</v>
          </cell>
          <cell r="FC121" t="str">
            <v>0</v>
          </cell>
          <cell r="FD121" t="str">
            <v>0</v>
          </cell>
          <cell r="FE121" t="str">
            <v>0</v>
          </cell>
          <cell r="FF121" t="str">
            <v>0</v>
          </cell>
          <cell r="FG121" t="str">
            <v>0</v>
          </cell>
          <cell r="FH121" t="str">
            <v>0</v>
          </cell>
          <cell r="FI121" t="str">
            <v>0</v>
          </cell>
          <cell r="FJ121" t="str">
            <v>0</v>
          </cell>
          <cell r="FK121" t="str">
            <v>0</v>
          </cell>
          <cell r="FL121" t="str">
            <v>0</v>
          </cell>
          <cell r="FN121" t="str">
            <v>0</v>
          </cell>
          <cell r="FO121" t="str">
            <v>0</v>
          </cell>
          <cell r="FP121" t="str">
            <v>0</v>
          </cell>
          <cell r="FQ121" t="str">
            <v>0</v>
          </cell>
          <cell r="FR121" t="str">
            <v>0</v>
          </cell>
          <cell r="FS121" t="str">
            <v>0</v>
          </cell>
          <cell r="FT121" t="str">
            <v>0</v>
          </cell>
          <cell r="FU121" t="str">
            <v>0</v>
          </cell>
          <cell r="FV121" t="str">
            <v>0</v>
          </cell>
          <cell r="FW121" t="str">
            <v>0</v>
          </cell>
          <cell r="FX121" t="str">
            <v>0</v>
          </cell>
          <cell r="FY121" t="str">
            <v>0</v>
          </cell>
          <cell r="FZ121" t="str">
            <v>0</v>
          </cell>
          <cell r="GB121" t="str">
            <v>0</v>
          </cell>
          <cell r="GC121" t="str">
            <v>0</v>
          </cell>
          <cell r="GD121" t="str">
            <v>0</v>
          </cell>
          <cell r="GE121" t="str">
            <v>0</v>
          </cell>
          <cell r="GF121" t="str">
            <v>0</v>
          </cell>
          <cell r="GG121" t="str">
            <v>0</v>
          </cell>
          <cell r="GH121" t="str">
            <v>0</v>
          </cell>
          <cell r="GI121" t="str">
            <v>0</v>
          </cell>
          <cell r="GJ121" t="str">
            <v>0</v>
          </cell>
          <cell r="GK121" t="str">
            <v>0</v>
          </cell>
          <cell r="GL121" t="str">
            <v>0</v>
          </cell>
          <cell r="GM121" t="str">
            <v>0</v>
          </cell>
          <cell r="GN121" t="str">
            <v>0</v>
          </cell>
        </row>
        <row r="122">
          <cell r="A122" t="str">
            <v>Other interest expense - Default 4310-00000</v>
          </cell>
          <cell r="B122" t="str">
            <v>0</v>
          </cell>
          <cell r="C122" t="str">
            <v>0</v>
          </cell>
          <cell r="D122" t="str">
            <v>0</v>
          </cell>
          <cell r="E122" t="str">
            <v>0</v>
          </cell>
          <cell r="F122" t="str">
            <v>0</v>
          </cell>
          <cell r="G122" t="str">
            <v>0</v>
          </cell>
          <cell r="H122" t="str">
            <v>0</v>
          </cell>
          <cell r="I122" t="str">
            <v>0</v>
          </cell>
          <cell r="J122" t="str">
            <v>0</v>
          </cell>
          <cell r="K122" t="str">
            <v>0</v>
          </cell>
          <cell r="L122" t="str">
            <v>0</v>
          </cell>
          <cell r="M122" t="str">
            <v>0</v>
          </cell>
          <cell r="N122" t="str">
            <v>0</v>
          </cell>
          <cell r="P122" t="str">
            <v>0</v>
          </cell>
          <cell r="Q122" t="str">
            <v>0</v>
          </cell>
          <cell r="R122" t="str">
            <v>0</v>
          </cell>
          <cell r="S122" t="str">
            <v>0</v>
          </cell>
          <cell r="T122" t="str">
            <v>0</v>
          </cell>
          <cell r="U122" t="str">
            <v>0</v>
          </cell>
          <cell r="V122" t="str">
            <v>0</v>
          </cell>
          <cell r="W122" t="str">
            <v>0</v>
          </cell>
          <cell r="X122" t="str">
            <v>0</v>
          </cell>
          <cell r="Y122" t="str">
            <v>0</v>
          </cell>
          <cell r="Z122" t="str">
            <v>0</v>
          </cell>
          <cell r="AA122" t="str">
            <v>0</v>
          </cell>
          <cell r="AB122" t="str">
            <v>0</v>
          </cell>
          <cell r="AD122" t="str">
            <v>0</v>
          </cell>
          <cell r="AE122" t="str">
            <v>0</v>
          </cell>
          <cell r="AF122" t="str">
            <v>0</v>
          </cell>
          <cell r="AG122" t="str">
            <v>0</v>
          </cell>
          <cell r="AH122" t="str">
            <v>0</v>
          </cell>
          <cell r="AI122" t="str">
            <v>0</v>
          </cell>
          <cell r="AJ122" t="str">
            <v>0</v>
          </cell>
          <cell r="AK122" t="str">
            <v>0</v>
          </cell>
          <cell r="AL122" t="str">
            <v>0</v>
          </cell>
          <cell r="AM122" t="str">
            <v>0</v>
          </cell>
          <cell r="AN122" t="str">
            <v>0</v>
          </cell>
          <cell r="AO122" t="str">
            <v>0</v>
          </cell>
          <cell r="AP122" t="str">
            <v>0</v>
          </cell>
          <cell r="AR122" t="str">
            <v>0</v>
          </cell>
          <cell r="AS122" t="str">
            <v>0</v>
          </cell>
          <cell r="AT122" t="str">
            <v>0</v>
          </cell>
          <cell r="AU122" t="str">
            <v>0</v>
          </cell>
          <cell r="AV122" t="str">
            <v>0</v>
          </cell>
          <cell r="AW122" t="str">
            <v>0</v>
          </cell>
          <cell r="AX122" t="str">
            <v>0</v>
          </cell>
          <cell r="AY122" t="str">
            <v>0</v>
          </cell>
          <cell r="AZ122" t="str">
            <v>0</v>
          </cell>
          <cell r="BA122" t="str">
            <v>0</v>
          </cell>
          <cell r="BB122" t="str">
            <v>0</v>
          </cell>
          <cell r="BC122" t="str">
            <v>0</v>
          </cell>
          <cell r="BD122" t="str">
            <v>0</v>
          </cell>
          <cell r="BF122" t="str">
            <v>0</v>
          </cell>
          <cell r="BG122" t="str">
            <v>0</v>
          </cell>
          <cell r="BH122" t="str">
            <v>0</v>
          </cell>
          <cell r="BI122" t="str">
            <v>0</v>
          </cell>
          <cell r="BJ122" t="str">
            <v>0</v>
          </cell>
          <cell r="BK122" t="str">
            <v>0</v>
          </cell>
          <cell r="BL122" t="str">
            <v>0</v>
          </cell>
          <cell r="BM122" t="str">
            <v>0</v>
          </cell>
          <cell r="BN122" t="str">
            <v>0</v>
          </cell>
          <cell r="BO122" t="str">
            <v>0</v>
          </cell>
          <cell r="BP122" t="str">
            <v>0</v>
          </cell>
          <cell r="BQ122" t="str">
            <v>0</v>
          </cell>
          <cell r="BR122" t="str">
            <v>0</v>
          </cell>
          <cell r="BT122" t="str">
            <v>0</v>
          </cell>
          <cell r="BU122" t="str">
            <v>0</v>
          </cell>
          <cell r="BV122" t="str">
            <v>0</v>
          </cell>
          <cell r="BW122" t="str">
            <v>0</v>
          </cell>
          <cell r="BX122" t="str">
            <v>0</v>
          </cell>
          <cell r="BY122" t="str">
            <v>0</v>
          </cell>
          <cell r="BZ122" t="str">
            <v>0</v>
          </cell>
          <cell r="CA122" t="str">
            <v>0</v>
          </cell>
          <cell r="CB122" t="str">
            <v>0</v>
          </cell>
          <cell r="CC122" t="str">
            <v>0</v>
          </cell>
          <cell r="CD122" t="str">
            <v>0</v>
          </cell>
          <cell r="CE122" t="str">
            <v>0</v>
          </cell>
          <cell r="CF122" t="str">
            <v>0</v>
          </cell>
          <cell r="CH122" t="str">
            <v>0</v>
          </cell>
          <cell r="CI122" t="str">
            <v>0</v>
          </cell>
          <cell r="CJ122" t="str">
            <v>0</v>
          </cell>
          <cell r="CK122" t="str">
            <v>0</v>
          </cell>
          <cell r="CL122" t="str">
            <v>0</v>
          </cell>
          <cell r="CM122" t="str">
            <v>0</v>
          </cell>
          <cell r="CN122" t="str">
            <v>0</v>
          </cell>
          <cell r="CO122" t="str">
            <v>0</v>
          </cell>
          <cell r="CP122" t="str">
            <v>0</v>
          </cell>
          <cell r="CQ122" t="str">
            <v>0</v>
          </cell>
          <cell r="CR122" t="str">
            <v>0</v>
          </cell>
          <cell r="CS122" t="str">
            <v>0</v>
          </cell>
          <cell r="CT122" t="str">
            <v>0</v>
          </cell>
          <cell r="CV122" t="str">
            <v>0</v>
          </cell>
          <cell r="CW122" t="str">
            <v>0</v>
          </cell>
          <cell r="CX122" t="str">
            <v>0</v>
          </cell>
          <cell r="CY122" t="str">
            <v>0</v>
          </cell>
          <cell r="CZ122" t="str">
            <v>0</v>
          </cell>
          <cell r="DA122" t="str">
            <v>0</v>
          </cell>
          <cell r="DB122" t="str">
            <v>0</v>
          </cell>
          <cell r="DC122" t="str">
            <v>0</v>
          </cell>
          <cell r="DD122" t="str">
            <v>0</v>
          </cell>
          <cell r="DE122" t="str">
            <v>0</v>
          </cell>
          <cell r="DF122" t="str">
            <v>0</v>
          </cell>
          <cell r="DG122" t="str">
            <v>0</v>
          </cell>
          <cell r="DH122" t="str">
            <v>0</v>
          </cell>
          <cell r="DJ122" t="str">
            <v>0</v>
          </cell>
          <cell r="DK122" t="str">
            <v>0</v>
          </cell>
          <cell r="DL122" t="str">
            <v>0</v>
          </cell>
          <cell r="DM122" t="str">
            <v>0</v>
          </cell>
          <cell r="DN122" t="str">
            <v>0</v>
          </cell>
          <cell r="DO122" t="str">
            <v>0</v>
          </cell>
          <cell r="DP122" t="str">
            <v>0</v>
          </cell>
          <cell r="DQ122" t="str">
            <v>0</v>
          </cell>
          <cell r="DR122" t="str">
            <v>0</v>
          </cell>
          <cell r="DS122" t="str">
            <v>0</v>
          </cell>
          <cell r="DT122" t="str">
            <v>0</v>
          </cell>
          <cell r="DU122" t="str">
            <v>0</v>
          </cell>
          <cell r="DV122" t="str">
            <v>0</v>
          </cell>
          <cell r="DX122" t="str">
            <v>0</v>
          </cell>
          <cell r="DY122" t="str">
            <v>0</v>
          </cell>
          <cell r="DZ122" t="str">
            <v>0</v>
          </cell>
          <cell r="EA122" t="str">
            <v>0</v>
          </cell>
          <cell r="EB122" t="str">
            <v>0</v>
          </cell>
          <cell r="EC122" t="str">
            <v>0</v>
          </cell>
          <cell r="ED122" t="str">
            <v>0</v>
          </cell>
          <cell r="EE122" t="str">
            <v>0</v>
          </cell>
          <cell r="EF122" t="str">
            <v>0</v>
          </cell>
          <cell r="EG122" t="str">
            <v>0</v>
          </cell>
          <cell r="EH122" t="str">
            <v>0</v>
          </cell>
          <cell r="EI122" t="str">
            <v>0</v>
          </cell>
          <cell r="EJ122" t="str">
            <v>0</v>
          </cell>
          <cell r="EL122" t="str">
            <v>0</v>
          </cell>
          <cell r="EM122" t="str">
            <v>0</v>
          </cell>
          <cell r="EN122" t="str">
            <v>0</v>
          </cell>
          <cell r="EO122" t="str">
            <v>0</v>
          </cell>
          <cell r="EP122" t="str">
            <v>0</v>
          </cell>
          <cell r="EQ122" t="str">
            <v>0</v>
          </cell>
          <cell r="ER122" t="str">
            <v>0</v>
          </cell>
          <cell r="ES122" t="str">
            <v>0</v>
          </cell>
          <cell r="ET122" t="str">
            <v>0</v>
          </cell>
          <cell r="EU122" t="str">
            <v>0</v>
          </cell>
          <cell r="EV122" t="str">
            <v>0</v>
          </cell>
          <cell r="EW122" t="str">
            <v>0</v>
          </cell>
          <cell r="EX122" t="str">
            <v>0</v>
          </cell>
          <cell r="EZ122" t="str">
            <v>0</v>
          </cell>
          <cell r="FA122" t="str">
            <v>0</v>
          </cell>
          <cell r="FB122" t="str">
            <v>0</v>
          </cell>
          <cell r="FC122" t="str">
            <v>0</v>
          </cell>
          <cell r="FD122" t="str">
            <v>0</v>
          </cell>
          <cell r="FE122" t="str">
            <v>0</v>
          </cell>
          <cell r="FF122" t="str">
            <v>0</v>
          </cell>
          <cell r="FG122" t="str">
            <v>0</v>
          </cell>
          <cell r="FH122" t="str">
            <v>0</v>
          </cell>
          <cell r="FI122" t="str">
            <v>0</v>
          </cell>
          <cell r="FJ122" t="str">
            <v>0</v>
          </cell>
          <cell r="FK122" t="str">
            <v>0</v>
          </cell>
          <cell r="FL122" t="str">
            <v>0</v>
          </cell>
          <cell r="FN122" t="str">
            <v>0</v>
          </cell>
          <cell r="FO122" t="str">
            <v>0</v>
          </cell>
          <cell r="FP122" t="str">
            <v>0</v>
          </cell>
          <cell r="FQ122" t="str">
            <v>0</v>
          </cell>
          <cell r="FR122" t="str">
            <v>0</v>
          </cell>
          <cell r="FS122" t="str">
            <v>0</v>
          </cell>
          <cell r="FT122" t="str">
            <v>0</v>
          </cell>
          <cell r="FU122" t="str">
            <v>0</v>
          </cell>
          <cell r="FV122" t="str">
            <v>0</v>
          </cell>
          <cell r="FW122" t="str">
            <v>0</v>
          </cell>
          <cell r="FX122" t="str">
            <v>0</v>
          </cell>
          <cell r="FY122" t="str">
            <v>0</v>
          </cell>
          <cell r="FZ122" t="str">
            <v>0</v>
          </cell>
          <cell r="GB122" t="str">
            <v>0</v>
          </cell>
          <cell r="GC122" t="str">
            <v>0</v>
          </cell>
          <cell r="GD122" t="str">
            <v>0</v>
          </cell>
          <cell r="GE122" t="str">
            <v>0</v>
          </cell>
          <cell r="GF122" t="str">
            <v>0</v>
          </cell>
          <cell r="GG122" t="str">
            <v>0</v>
          </cell>
          <cell r="GH122" t="str">
            <v>0</v>
          </cell>
          <cell r="GI122" t="str">
            <v>0</v>
          </cell>
          <cell r="GJ122" t="str">
            <v>0</v>
          </cell>
          <cell r="GK122" t="str">
            <v>0</v>
          </cell>
          <cell r="GL122" t="str">
            <v>0</v>
          </cell>
          <cell r="GM122" t="str">
            <v>0</v>
          </cell>
          <cell r="GN122" t="str">
            <v>0</v>
          </cell>
        </row>
        <row r="123">
          <cell r="A123" t="str">
            <v>Other interest expense - Oceana Heights 4310-07595</v>
          </cell>
          <cell r="B123" t="str">
            <v>0</v>
          </cell>
          <cell r="C123" t="str">
            <v>0</v>
          </cell>
          <cell r="D123" t="str">
            <v>0</v>
          </cell>
          <cell r="E123" t="str">
            <v>0</v>
          </cell>
          <cell r="F123" t="str">
            <v>0</v>
          </cell>
          <cell r="G123" t="str">
            <v>0</v>
          </cell>
          <cell r="H123" t="str">
            <v>0</v>
          </cell>
          <cell r="I123" t="str">
            <v>0</v>
          </cell>
          <cell r="J123" t="str">
            <v>0</v>
          </cell>
          <cell r="K123" t="str">
            <v>0</v>
          </cell>
          <cell r="L123" t="str">
            <v>0</v>
          </cell>
          <cell r="M123" t="str">
            <v>0</v>
          </cell>
          <cell r="N123" t="str">
            <v>0</v>
          </cell>
          <cell r="P123" t="str">
            <v>0</v>
          </cell>
          <cell r="Q123" t="str">
            <v>0</v>
          </cell>
          <cell r="R123" t="str">
            <v>0</v>
          </cell>
          <cell r="S123" t="str">
            <v>0</v>
          </cell>
          <cell r="T123" t="str">
            <v>0</v>
          </cell>
          <cell r="U123" t="str">
            <v>0</v>
          </cell>
          <cell r="V123" t="str">
            <v>0</v>
          </cell>
          <cell r="W123" t="str">
            <v>0</v>
          </cell>
          <cell r="X123" t="str">
            <v>0</v>
          </cell>
          <cell r="Y123" t="str">
            <v>0</v>
          </cell>
          <cell r="Z123" t="str">
            <v>0</v>
          </cell>
          <cell r="AA123" t="str">
            <v>0</v>
          </cell>
          <cell r="AB123" t="str">
            <v>0</v>
          </cell>
          <cell r="AD123" t="str">
            <v>0</v>
          </cell>
          <cell r="AE123" t="str">
            <v>0</v>
          </cell>
          <cell r="AF123" t="str">
            <v>0</v>
          </cell>
          <cell r="AG123" t="str">
            <v>0</v>
          </cell>
          <cell r="AH123" t="str">
            <v>0</v>
          </cell>
          <cell r="AI123" t="str">
            <v>0</v>
          </cell>
          <cell r="AJ123" t="str">
            <v>0</v>
          </cell>
          <cell r="AK123" t="str">
            <v>0</v>
          </cell>
          <cell r="AL123" t="str">
            <v>0</v>
          </cell>
          <cell r="AM123" t="str">
            <v>0</v>
          </cell>
          <cell r="AN123" t="str">
            <v>0</v>
          </cell>
          <cell r="AO123" t="str">
            <v>0</v>
          </cell>
          <cell r="AP123" t="str">
            <v>0</v>
          </cell>
          <cell r="AR123" t="str">
            <v>0</v>
          </cell>
          <cell r="AS123" t="str">
            <v>0</v>
          </cell>
          <cell r="AT123" t="str">
            <v>0</v>
          </cell>
          <cell r="AU123" t="str">
            <v>0</v>
          </cell>
          <cell r="AV123" t="str">
            <v>0</v>
          </cell>
          <cell r="AW123" t="str">
            <v>0</v>
          </cell>
          <cell r="AX123" t="str">
            <v>0</v>
          </cell>
          <cell r="AY123" t="str">
            <v>0</v>
          </cell>
          <cell r="AZ123" t="str">
            <v>0</v>
          </cell>
          <cell r="BA123" t="str">
            <v>0</v>
          </cell>
          <cell r="BB123" t="str">
            <v>0</v>
          </cell>
          <cell r="BC123" t="str">
            <v>0</v>
          </cell>
          <cell r="BD123" t="str">
            <v>0</v>
          </cell>
          <cell r="BF123" t="str">
            <v>0</v>
          </cell>
          <cell r="BG123" t="str">
            <v>0</v>
          </cell>
          <cell r="BH123" t="str">
            <v>0</v>
          </cell>
          <cell r="BI123" t="str">
            <v>0</v>
          </cell>
          <cell r="BJ123" t="str">
            <v>0</v>
          </cell>
          <cell r="BK123" t="str">
            <v>0</v>
          </cell>
          <cell r="BL123" t="str">
            <v>0</v>
          </cell>
          <cell r="BM123" t="str">
            <v>0</v>
          </cell>
          <cell r="BN123" t="str">
            <v>0</v>
          </cell>
          <cell r="BO123" t="str">
            <v>0</v>
          </cell>
          <cell r="BP123" t="str">
            <v>0</v>
          </cell>
          <cell r="BQ123" t="str">
            <v>0</v>
          </cell>
          <cell r="BR123" t="str">
            <v>0</v>
          </cell>
          <cell r="BT123" t="str">
            <v>0</v>
          </cell>
          <cell r="BU123" t="str">
            <v>0</v>
          </cell>
          <cell r="BV123" t="str">
            <v>0</v>
          </cell>
          <cell r="BW123" t="str">
            <v>0</v>
          </cell>
          <cell r="BX123" t="str">
            <v>0</v>
          </cell>
          <cell r="BY123" t="str">
            <v>0</v>
          </cell>
          <cell r="BZ123" t="str">
            <v>0</v>
          </cell>
          <cell r="CA123" t="str">
            <v>0</v>
          </cell>
          <cell r="CB123" t="str">
            <v>0</v>
          </cell>
          <cell r="CC123" t="str">
            <v>0</v>
          </cell>
          <cell r="CD123" t="str">
            <v>0</v>
          </cell>
          <cell r="CE123" t="str">
            <v>0</v>
          </cell>
          <cell r="CF123" t="str">
            <v>0</v>
          </cell>
          <cell r="CH123" t="str">
            <v>0</v>
          </cell>
          <cell r="CI123" t="str">
            <v>0</v>
          </cell>
          <cell r="CJ123" t="str">
            <v>0</v>
          </cell>
          <cell r="CK123" t="str">
            <v>0</v>
          </cell>
          <cell r="CL123" t="str">
            <v>0</v>
          </cell>
          <cell r="CM123" t="str">
            <v>0</v>
          </cell>
          <cell r="CN123" t="str">
            <v>0</v>
          </cell>
          <cell r="CO123" t="str">
            <v>0</v>
          </cell>
          <cell r="CP123" t="str">
            <v>0</v>
          </cell>
          <cell r="CQ123" t="str">
            <v>0</v>
          </cell>
          <cell r="CR123" t="str">
            <v>0</v>
          </cell>
          <cell r="CS123" t="str">
            <v>0</v>
          </cell>
          <cell r="CT123" t="str">
            <v>0</v>
          </cell>
          <cell r="CV123" t="str">
            <v>0</v>
          </cell>
          <cell r="CW123" t="str">
            <v>0</v>
          </cell>
          <cell r="CX123" t="str">
            <v>0</v>
          </cell>
          <cell r="CY123" t="str">
            <v>0</v>
          </cell>
          <cell r="CZ123" t="str">
            <v>0</v>
          </cell>
          <cell r="DA123" t="str">
            <v>0</v>
          </cell>
          <cell r="DB123" t="str">
            <v>0</v>
          </cell>
          <cell r="DC123" t="str">
            <v>0</v>
          </cell>
          <cell r="DD123" t="str">
            <v>0</v>
          </cell>
          <cell r="DE123" t="str">
            <v>0</v>
          </cell>
          <cell r="DF123" t="str">
            <v>0</v>
          </cell>
          <cell r="DG123" t="str">
            <v>0</v>
          </cell>
          <cell r="DH123" t="str">
            <v>0</v>
          </cell>
          <cell r="DJ123" t="str">
            <v>0</v>
          </cell>
          <cell r="DK123" t="str">
            <v>0</v>
          </cell>
          <cell r="DL123" t="str">
            <v>0</v>
          </cell>
          <cell r="DM123" t="str">
            <v>0</v>
          </cell>
          <cell r="DN123" t="str">
            <v>0</v>
          </cell>
          <cell r="DO123" t="str">
            <v>0</v>
          </cell>
          <cell r="DP123" t="str">
            <v>0</v>
          </cell>
          <cell r="DQ123" t="str">
            <v>0</v>
          </cell>
          <cell r="DR123" t="str">
            <v>0</v>
          </cell>
          <cell r="DS123" t="str">
            <v>0</v>
          </cell>
          <cell r="DT123" t="str">
            <v>0</v>
          </cell>
          <cell r="DU123" t="str">
            <v>0</v>
          </cell>
          <cell r="DV123" t="str">
            <v>0</v>
          </cell>
          <cell r="DX123" t="str">
            <v>0</v>
          </cell>
          <cell r="DY123" t="str">
            <v>0</v>
          </cell>
          <cell r="DZ123" t="str">
            <v>0</v>
          </cell>
          <cell r="EA123" t="str">
            <v>0</v>
          </cell>
          <cell r="EB123" t="str">
            <v>0</v>
          </cell>
          <cell r="EC123" t="str">
            <v>0</v>
          </cell>
          <cell r="ED123" t="str">
            <v>0</v>
          </cell>
          <cell r="EE123" t="str">
            <v>0</v>
          </cell>
          <cell r="EF123" t="str">
            <v>0</v>
          </cell>
          <cell r="EG123" t="str">
            <v>0</v>
          </cell>
          <cell r="EH123" t="str">
            <v>0</v>
          </cell>
          <cell r="EI123" t="str">
            <v>0</v>
          </cell>
          <cell r="EJ123" t="str">
            <v>0</v>
          </cell>
          <cell r="EL123" t="str">
            <v>0</v>
          </cell>
          <cell r="EM123" t="str">
            <v>0</v>
          </cell>
          <cell r="EN123" t="str">
            <v>0</v>
          </cell>
          <cell r="EO123" t="str">
            <v>0</v>
          </cell>
          <cell r="EP123" t="str">
            <v>0</v>
          </cell>
          <cell r="EQ123" t="str">
            <v>0</v>
          </cell>
          <cell r="ER123" t="str">
            <v>0</v>
          </cell>
          <cell r="ES123" t="str">
            <v>0</v>
          </cell>
          <cell r="ET123" t="str">
            <v>0</v>
          </cell>
          <cell r="EU123" t="str">
            <v>0</v>
          </cell>
          <cell r="EV123" t="str">
            <v>0</v>
          </cell>
          <cell r="EW123" t="str">
            <v>0</v>
          </cell>
          <cell r="EX123" t="str">
            <v>0</v>
          </cell>
          <cell r="EZ123" t="str">
            <v>0</v>
          </cell>
          <cell r="FA123" t="str">
            <v>0</v>
          </cell>
          <cell r="FB123" t="str">
            <v>0</v>
          </cell>
          <cell r="FC123" t="str">
            <v>0</v>
          </cell>
          <cell r="FD123" t="str">
            <v>0</v>
          </cell>
          <cell r="FE123" t="str">
            <v>0</v>
          </cell>
          <cell r="FF123" t="str">
            <v>0</v>
          </cell>
          <cell r="FG123" t="str">
            <v>0</v>
          </cell>
          <cell r="FH123" t="str">
            <v>0</v>
          </cell>
          <cell r="FI123" t="str">
            <v>0</v>
          </cell>
          <cell r="FJ123" t="str">
            <v>0</v>
          </cell>
          <cell r="FK123" t="str">
            <v>0</v>
          </cell>
          <cell r="FL123" t="str">
            <v>0</v>
          </cell>
          <cell r="FN123" t="str">
            <v>0</v>
          </cell>
          <cell r="FO123" t="str">
            <v>0</v>
          </cell>
          <cell r="FP123" t="str">
            <v>0</v>
          </cell>
          <cell r="FQ123" t="str">
            <v>0</v>
          </cell>
          <cell r="FR123" t="str">
            <v>0</v>
          </cell>
          <cell r="FS123" t="str">
            <v>0</v>
          </cell>
          <cell r="FT123" t="str">
            <v>0</v>
          </cell>
          <cell r="FU123" t="str">
            <v>0</v>
          </cell>
          <cell r="FV123" t="str">
            <v>0</v>
          </cell>
          <cell r="FW123" t="str">
            <v>0</v>
          </cell>
          <cell r="FX123" t="str">
            <v>0</v>
          </cell>
          <cell r="FY123" t="str">
            <v>0</v>
          </cell>
          <cell r="FZ123" t="str">
            <v>0</v>
          </cell>
          <cell r="GB123" t="str">
            <v>0</v>
          </cell>
          <cell r="GC123" t="str">
            <v>0</v>
          </cell>
          <cell r="GD123" t="str">
            <v>0</v>
          </cell>
          <cell r="GE123" t="str">
            <v>0</v>
          </cell>
          <cell r="GF123" t="str">
            <v>0</v>
          </cell>
          <cell r="GG123" t="str">
            <v>0</v>
          </cell>
          <cell r="GH123" t="str">
            <v>0</v>
          </cell>
          <cell r="GI123" t="str">
            <v>0</v>
          </cell>
          <cell r="GJ123" t="str">
            <v>0</v>
          </cell>
          <cell r="GK123" t="str">
            <v>0</v>
          </cell>
          <cell r="GL123" t="str">
            <v>0</v>
          </cell>
          <cell r="GM123" t="str">
            <v>0</v>
          </cell>
          <cell r="GN123" t="str">
            <v>0</v>
          </cell>
        </row>
        <row r="124">
          <cell r="A124" t="str">
            <v>Other interest expense - UCG Beginning Balan 4310-09195</v>
          </cell>
          <cell r="B124" t="str">
            <v>0</v>
          </cell>
          <cell r="C124" t="str">
            <v>0</v>
          </cell>
          <cell r="D124" t="str">
            <v>0</v>
          </cell>
          <cell r="E124" t="str">
            <v>0</v>
          </cell>
          <cell r="F124" t="str">
            <v>0</v>
          </cell>
          <cell r="G124" t="str">
            <v>0</v>
          </cell>
          <cell r="H124" t="str">
            <v>0</v>
          </cell>
          <cell r="I124" t="str">
            <v>0</v>
          </cell>
          <cell r="J124" t="str">
            <v>0</v>
          </cell>
          <cell r="K124" t="str">
            <v>0</v>
          </cell>
          <cell r="L124" t="str">
            <v>0</v>
          </cell>
          <cell r="M124" t="str">
            <v>0</v>
          </cell>
          <cell r="N124" t="str">
            <v>0</v>
          </cell>
          <cell r="P124" t="str">
            <v>0</v>
          </cell>
          <cell r="Q124" t="str">
            <v>0</v>
          </cell>
          <cell r="R124" t="str">
            <v>0</v>
          </cell>
          <cell r="S124" t="str">
            <v>0</v>
          </cell>
          <cell r="T124" t="str">
            <v>0</v>
          </cell>
          <cell r="U124" t="str">
            <v>0</v>
          </cell>
          <cell r="V124" t="str">
            <v>0</v>
          </cell>
          <cell r="W124" t="str">
            <v>0</v>
          </cell>
          <cell r="X124" t="str">
            <v>0</v>
          </cell>
          <cell r="Y124" t="str">
            <v>0</v>
          </cell>
          <cell r="Z124" t="str">
            <v>0</v>
          </cell>
          <cell r="AA124" t="str">
            <v>0</v>
          </cell>
          <cell r="AB124" t="str">
            <v>0</v>
          </cell>
          <cell r="AD124" t="str">
            <v>0</v>
          </cell>
          <cell r="AE124" t="str">
            <v>0</v>
          </cell>
          <cell r="AF124" t="str">
            <v>0</v>
          </cell>
          <cell r="AG124" t="str">
            <v>0</v>
          </cell>
          <cell r="AH124" t="str">
            <v>0</v>
          </cell>
          <cell r="AI124" t="str">
            <v>0</v>
          </cell>
          <cell r="AJ124" t="str">
            <v>0</v>
          </cell>
          <cell r="AK124" t="str">
            <v>0</v>
          </cell>
          <cell r="AL124" t="str">
            <v>0</v>
          </cell>
          <cell r="AM124" t="str">
            <v>0</v>
          </cell>
          <cell r="AN124" t="str">
            <v>0</v>
          </cell>
          <cell r="AO124" t="str">
            <v>0</v>
          </cell>
          <cell r="AP124" t="str">
            <v>0</v>
          </cell>
          <cell r="AR124" t="str">
            <v>0</v>
          </cell>
          <cell r="AS124" t="str">
            <v>0</v>
          </cell>
          <cell r="AT124" t="str">
            <v>0</v>
          </cell>
          <cell r="AU124" t="str">
            <v>0</v>
          </cell>
          <cell r="AV124" t="str">
            <v>0</v>
          </cell>
          <cell r="AW124" t="str">
            <v>0</v>
          </cell>
          <cell r="AX124" t="str">
            <v>0</v>
          </cell>
          <cell r="AY124" t="str">
            <v>0</v>
          </cell>
          <cell r="AZ124" t="str">
            <v>0</v>
          </cell>
          <cell r="BA124" t="str">
            <v>0</v>
          </cell>
          <cell r="BB124" t="str">
            <v>0</v>
          </cell>
          <cell r="BC124" t="str">
            <v>0</v>
          </cell>
          <cell r="BD124" t="str">
            <v>0</v>
          </cell>
          <cell r="BF124" t="str">
            <v>0</v>
          </cell>
          <cell r="BG124" t="str">
            <v>0</v>
          </cell>
          <cell r="BH124" t="str">
            <v>0</v>
          </cell>
          <cell r="BI124" t="str">
            <v>0</v>
          </cell>
          <cell r="BJ124" t="str">
            <v>0</v>
          </cell>
          <cell r="BK124" t="str">
            <v>0</v>
          </cell>
          <cell r="BL124" t="str">
            <v>0</v>
          </cell>
          <cell r="BM124" t="str">
            <v>0</v>
          </cell>
          <cell r="BN124" t="str">
            <v>0</v>
          </cell>
          <cell r="BO124" t="str">
            <v>0</v>
          </cell>
          <cell r="BP124" t="str">
            <v>0</v>
          </cell>
          <cell r="BQ124" t="str">
            <v>0</v>
          </cell>
          <cell r="BR124" t="str">
            <v>0</v>
          </cell>
          <cell r="BT124" t="str">
            <v>0</v>
          </cell>
          <cell r="BU124" t="str">
            <v>0</v>
          </cell>
          <cell r="BV124" t="str">
            <v>0</v>
          </cell>
          <cell r="BW124" t="str">
            <v>0</v>
          </cell>
          <cell r="BX124" t="str">
            <v>0</v>
          </cell>
          <cell r="BY124" t="str">
            <v>0</v>
          </cell>
          <cell r="BZ124" t="str">
            <v>0</v>
          </cell>
          <cell r="CA124" t="str">
            <v>0</v>
          </cell>
          <cell r="CB124" t="str">
            <v>0</v>
          </cell>
          <cell r="CC124" t="str">
            <v>0</v>
          </cell>
          <cell r="CD124" t="str">
            <v>0</v>
          </cell>
          <cell r="CE124" t="str">
            <v>0</v>
          </cell>
          <cell r="CF124" t="str">
            <v>0</v>
          </cell>
          <cell r="CH124" t="str">
            <v>0</v>
          </cell>
          <cell r="CI124" t="str">
            <v>0</v>
          </cell>
          <cell r="CJ124" t="str">
            <v>0</v>
          </cell>
          <cell r="CK124" t="str">
            <v>0</v>
          </cell>
          <cell r="CL124" t="str">
            <v>0</v>
          </cell>
          <cell r="CM124" t="str">
            <v>0</v>
          </cell>
          <cell r="CN124" t="str">
            <v>0</v>
          </cell>
          <cell r="CO124" t="str">
            <v>0</v>
          </cell>
          <cell r="CP124" t="str">
            <v>0</v>
          </cell>
          <cell r="CQ124" t="str">
            <v>0</v>
          </cell>
          <cell r="CR124" t="str">
            <v>0</v>
          </cell>
          <cell r="CS124" t="str">
            <v>0</v>
          </cell>
          <cell r="CT124" t="str">
            <v>0</v>
          </cell>
          <cell r="CV124" t="str">
            <v>0</v>
          </cell>
          <cell r="CW124" t="str">
            <v>0</v>
          </cell>
          <cell r="CX124" t="str">
            <v>0</v>
          </cell>
          <cell r="CY124" t="str">
            <v>0</v>
          </cell>
          <cell r="CZ124" t="str">
            <v>0</v>
          </cell>
          <cell r="DA124" t="str">
            <v>0</v>
          </cell>
          <cell r="DB124" t="str">
            <v>0</v>
          </cell>
          <cell r="DC124" t="str">
            <v>0</v>
          </cell>
          <cell r="DD124" t="str">
            <v>0</v>
          </cell>
          <cell r="DE124" t="str">
            <v>0</v>
          </cell>
          <cell r="DF124" t="str">
            <v>0</v>
          </cell>
          <cell r="DG124" t="str">
            <v>0</v>
          </cell>
          <cell r="DH124" t="str">
            <v>0</v>
          </cell>
          <cell r="DJ124" t="str">
            <v>0</v>
          </cell>
          <cell r="DK124" t="str">
            <v>0</v>
          </cell>
          <cell r="DL124" t="str">
            <v>0</v>
          </cell>
          <cell r="DM124" t="str">
            <v>0</v>
          </cell>
          <cell r="DN124" t="str">
            <v>0</v>
          </cell>
          <cell r="DO124" t="str">
            <v>0</v>
          </cell>
          <cell r="DP124" t="str">
            <v>0</v>
          </cell>
          <cell r="DQ124" t="str">
            <v>0</v>
          </cell>
          <cell r="DR124" t="str">
            <v>0</v>
          </cell>
          <cell r="DS124" t="str">
            <v>0</v>
          </cell>
          <cell r="DT124" t="str">
            <v>0</v>
          </cell>
          <cell r="DU124" t="str">
            <v>0</v>
          </cell>
          <cell r="DV124" t="str">
            <v>0</v>
          </cell>
          <cell r="DX124" t="str">
            <v>0</v>
          </cell>
          <cell r="DY124" t="str">
            <v>0</v>
          </cell>
          <cell r="DZ124" t="str">
            <v>0</v>
          </cell>
          <cell r="EA124" t="str">
            <v>0</v>
          </cell>
          <cell r="EB124" t="str">
            <v>0</v>
          </cell>
          <cell r="EC124" t="str">
            <v>0</v>
          </cell>
          <cell r="ED124" t="str">
            <v>0</v>
          </cell>
          <cell r="EE124" t="str">
            <v>0</v>
          </cell>
          <cell r="EF124" t="str">
            <v>0</v>
          </cell>
          <cell r="EG124" t="str">
            <v>0</v>
          </cell>
          <cell r="EH124" t="str">
            <v>0</v>
          </cell>
          <cell r="EI124" t="str">
            <v>0</v>
          </cell>
          <cell r="EJ124" t="str">
            <v>0</v>
          </cell>
          <cell r="EL124" t="str">
            <v>0</v>
          </cell>
          <cell r="EM124" t="str">
            <v>0</v>
          </cell>
          <cell r="EN124" t="str">
            <v>0</v>
          </cell>
          <cell r="EO124" t="str">
            <v>0</v>
          </cell>
          <cell r="EP124" t="str">
            <v>0</v>
          </cell>
          <cell r="EQ124" t="str">
            <v>0</v>
          </cell>
          <cell r="ER124" t="str">
            <v>0</v>
          </cell>
          <cell r="ES124" t="str">
            <v>0</v>
          </cell>
          <cell r="ET124" t="str">
            <v>0</v>
          </cell>
          <cell r="EU124" t="str">
            <v>0</v>
          </cell>
          <cell r="EV124" t="str">
            <v>0</v>
          </cell>
          <cell r="EW124" t="str">
            <v>0</v>
          </cell>
          <cell r="EX124" t="str">
            <v>0</v>
          </cell>
          <cell r="EZ124" t="str">
            <v>0</v>
          </cell>
          <cell r="FA124" t="str">
            <v>0</v>
          </cell>
          <cell r="FB124" t="str">
            <v>0</v>
          </cell>
          <cell r="FC124" t="str">
            <v>0</v>
          </cell>
          <cell r="FD124" t="str">
            <v>0</v>
          </cell>
          <cell r="FE124" t="str">
            <v>0</v>
          </cell>
          <cell r="FF124" t="str">
            <v>0</v>
          </cell>
          <cell r="FG124" t="str">
            <v>0</v>
          </cell>
          <cell r="FH124" t="str">
            <v>0</v>
          </cell>
          <cell r="FI124" t="str">
            <v>0</v>
          </cell>
          <cell r="FJ124" t="str">
            <v>0</v>
          </cell>
          <cell r="FK124" t="str">
            <v>0</v>
          </cell>
          <cell r="FL124" t="str">
            <v>0</v>
          </cell>
          <cell r="FN124" t="str">
            <v>0</v>
          </cell>
          <cell r="FO124" t="str">
            <v>0</v>
          </cell>
          <cell r="FP124" t="str">
            <v>0</v>
          </cell>
          <cell r="FQ124" t="str">
            <v>0</v>
          </cell>
          <cell r="FR124" t="str">
            <v>0</v>
          </cell>
          <cell r="FS124" t="str">
            <v>0</v>
          </cell>
          <cell r="FT124" t="str">
            <v>0</v>
          </cell>
          <cell r="FU124" t="str">
            <v>0</v>
          </cell>
          <cell r="FV124" t="str">
            <v>0</v>
          </cell>
          <cell r="FW124" t="str">
            <v>0</v>
          </cell>
          <cell r="FX124" t="str">
            <v>0</v>
          </cell>
          <cell r="FY124" t="str">
            <v>0</v>
          </cell>
          <cell r="FZ124" t="str">
            <v>0</v>
          </cell>
          <cell r="GB124" t="str">
            <v>0</v>
          </cell>
          <cell r="GC124" t="str">
            <v>0</v>
          </cell>
          <cell r="GD124" t="str">
            <v>0</v>
          </cell>
          <cell r="GE124" t="str">
            <v>0</v>
          </cell>
          <cell r="GF124" t="str">
            <v>0</v>
          </cell>
          <cell r="GG124" t="str">
            <v>0</v>
          </cell>
          <cell r="GH124" t="str">
            <v>0</v>
          </cell>
          <cell r="GI124" t="str">
            <v>0</v>
          </cell>
          <cell r="GJ124" t="str">
            <v>0</v>
          </cell>
          <cell r="GK124" t="str">
            <v>0</v>
          </cell>
          <cell r="GL124" t="str">
            <v>0</v>
          </cell>
          <cell r="GM124" t="str">
            <v>0</v>
          </cell>
          <cell r="GN124" t="str">
            <v>0</v>
          </cell>
        </row>
        <row r="125">
          <cell r="A125" t="str">
            <v>Other interest expense - SSU Allocation 4310-09999</v>
          </cell>
          <cell r="B125">
            <v>648123.06999999995</v>
          </cell>
          <cell r="C125">
            <v>73075.45</v>
          </cell>
          <cell r="D125">
            <v>68666.429999999993</v>
          </cell>
          <cell r="E125">
            <v>60507.59</v>
          </cell>
          <cell r="F125">
            <v>51917.13</v>
          </cell>
          <cell r="G125">
            <v>45006.29</v>
          </cell>
          <cell r="H125">
            <v>37140.019999999997</v>
          </cell>
          <cell r="I125">
            <v>33450.410000000003</v>
          </cell>
          <cell r="J125">
            <v>47371.67</v>
          </cell>
          <cell r="K125">
            <v>51582.65</v>
          </cell>
          <cell r="L125">
            <v>51865.38</v>
          </cell>
          <cell r="M125">
            <v>57017.4</v>
          </cell>
          <cell r="N125">
            <v>70522.649999999994</v>
          </cell>
          <cell r="P125">
            <v>111575.62</v>
          </cell>
          <cell r="Q125">
            <v>12580.08</v>
          </cell>
          <cell r="R125">
            <v>11821.06</v>
          </cell>
          <cell r="S125">
            <v>10416.5</v>
          </cell>
          <cell r="T125">
            <v>8937.6299999999992</v>
          </cell>
          <cell r="U125">
            <v>7747.92</v>
          </cell>
          <cell r="V125">
            <v>6393.73</v>
          </cell>
          <cell r="W125">
            <v>5758.55</v>
          </cell>
          <cell r="X125">
            <v>8155.12</v>
          </cell>
          <cell r="Y125">
            <v>8880.0499999999993</v>
          </cell>
          <cell r="Z125">
            <v>8928.7199999999993</v>
          </cell>
          <cell r="AA125">
            <v>9815.65</v>
          </cell>
          <cell r="AB125">
            <v>12140.61</v>
          </cell>
          <cell r="AD125">
            <v>730163.98</v>
          </cell>
          <cell r="AE125">
            <v>82325.509999999995</v>
          </cell>
          <cell r="AF125">
            <v>77358.38</v>
          </cell>
          <cell r="AG125">
            <v>68166.78</v>
          </cell>
          <cell r="AH125">
            <v>58488.92</v>
          </cell>
          <cell r="AI125">
            <v>50703.29</v>
          </cell>
          <cell r="AJ125">
            <v>41841.29</v>
          </cell>
          <cell r="AK125">
            <v>37684.639999999999</v>
          </cell>
          <cell r="AL125">
            <v>53368.09</v>
          </cell>
          <cell r="AM125">
            <v>58112.1</v>
          </cell>
          <cell r="AN125">
            <v>58430.62</v>
          </cell>
          <cell r="AO125">
            <v>64234.79</v>
          </cell>
          <cell r="AP125">
            <v>79449.570000000007</v>
          </cell>
          <cell r="AR125">
            <v>344571.76</v>
          </cell>
          <cell r="AS125">
            <v>38850.239999999998</v>
          </cell>
          <cell r="AT125">
            <v>36506.199999999997</v>
          </cell>
          <cell r="AU125">
            <v>32168.59</v>
          </cell>
          <cell r="AV125">
            <v>27601.51</v>
          </cell>
          <cell r="AW125">
            <v>23927.4</v>
          </cell>
          <cell r="AX125">
            <v>19745.330000000002</v>
          </cell>
          <cell r="AY125">
            <v>17783.759999999998</v>
          </cell>
          <cell r="AZ125">
            <v>25184.94</v>
          </cell>
          <cell r="BA125">
            <v>27423.69</v>
          </cell>
          <cell r="BB125">
            <v>27574</v>
          </cell>
          <cell r="BC125">
            <v>30313.05</v>
          </cell>
          <cell r="BD125">
            <v>37493.050000000003</v>
          </cell>
          <cell r="BF125">
            <v>142751.16</v>
          </cell>
          <cell r="BG125">
            <v>16095.1</v>
          </cell>
          <cell r="BH125">
            <v>15124</v>
          </cell>
          <cell r="BI125">
            <v>13326.99</v>
          </cell>
          <cell r="BJ125">
            <v>11434.91</v>
          </cell>
          <cell r="BK125">
            <v>9912.7800000000007</v>
          </cell>
          <cell r="BL125">
            <v>8180.21</v>
          </cell>
          <cell r="BM125">
            <v>7367.56</v>
          </cell>
          <cell r="BN125">
            <v>10433.76</v>
          </cell>
          <cell r="BO125">
            <v>11361.24</v>
          </cell>
          <cell r="BP125">
            <v>11423.51</v>
          </cell>
          <cell r="BQ125">
            <v>12558.26</v>
          </cell>
          <cell r="BR125">
            <v>15532.84</v>
          </cell>
          <cell r="BT125">
            <v>18048.990000000002</v>
          </cell>
          <cell r="BU125">
            <v>2035.01</v>
          </cell>
          <cell r="BV125">
            <v>1912.23</v>
          </cell>
          <cell r="BW125">
            <v>1685.02</v>
          </cell>
          <cell r="BX125">
            <v>1445.79</v>
          </cell>
          <cell r="BY125">
            <v>1253.3399999999999</v>
          </cell>
          <cell r="BZ125">
            <v>1034.28</v>
          </cell>
          <cell r="CA125">
            <v>931.53</v>
          </cell>
          <cell r="CB125">
            <v>1319.21</v>
          </cell>
          <cell r="CC125">
            <v>1436.48</v>
          </cell>
          <cell r="CD125">
            <v>1444.35</v>
          </cell>
          <cell r="CE125">
            <v>1587.83</v>
          </cell>
          <cell r="CF125">
            <v>1963.92</v>
          </cell>
          <cell r="CH125">
            <v>219869.59</v>
          </cell>
          <cell r="CI125">
            <v>24790.15</v>
          </cell>
          <cell r="CJ125">
            <v>23294.43</v>
          </cell>
          <cell r="CK125">
            <v>20526.63</v>
          </cell>
          <cell r="CL125">
            <v>17612.39</v>
          </cell>
          <cell r="CM125">
            <v>15267.96</v>
          </cell>
          <cell r="CN125">
            <v>12599.4</v>
          </cell>
          <cell r="CO125">
            <v>11347.73</v>
          </cell>
          <cell r="CP125">
            <v>16070.39</v>
          </cell>
          <cell r="CQ125">
            <v>17498.919999999998</v>
          </cell>
          <cell r="CR125">
            <v>17594.84</v>
          </cell>
          <cell r="CS125">
            <v>19342.61</v>
          </cell>
          <cell r="CT125">
            <v>23924.14</v>
          </cell>
          <cell r="CV125" t="str">
            <v>0</v>
          </cell>
          <cell r="CW125" t="str">
            <v>0</v>
          </cell>
          <cell r="CX125" t="str">
            <v>0</v>
          </cell>
          <cell r="CY125" t="str">
            <v>0</v>
          </cell>
          <cell r="CZ125" t="str">
            <v>0</v>
          </cell>
          <cell r="DA125" t="str">
            <v>0</v>
          </cell>
          <cell r="DB125" t="str">
            <v>0</v>
          </cell>
          <cell r="DC125" t="str">
            <v>0</v>
          </cell>
          <cell r="DD125" t="str">
            <v>0</v>
          </cell>
          <cell r="DE125" t="str">
            <v>0</v>
          </cell>
          <cell r="DF125" t="str">
            <v>0</v>
          </cell>
          <cell r="DG125" t="str">
            <v>0</v>
          </cell>
          <cell r="DH125" t="str">
            <v>0</v>
          </cell>
          <cell r="DJ125">
            <v>2215104.17</v>
          </cell>
          <cell r="DK125">
            <v>249751.54</v>
          </cell>
          <cell r="DL125">
            <v>234682.73</v>
          </cell>
          <cell r="DM125">
            <v>206798.1</v>
          </cell>
          <cell r="DN125">
            <v>177438.28</v>
          </cell>
          <cell r="DO125">
            <v>153818.98000000001</v>
          </cell>
          <cell r="DP125">
            <v>126934.26</v>
          </cell>
          <cell r="DQ125">
            <v>114324.18</v>
          </cell>
          <cell r="DR125">
            <v>161903.18</v>
          </cell>
          <cell r="DS125">
            <v>176295.13</v>
          </cell>
          <cell r="DT125">
            <v>177261.42</v>
          </cell>
          <cell r="DU125">
            <v>194869.59</v>
          </cell>
          <cell r="DV125">
            <v>241026.78</v>
          </cell>
          <cell r="DX125">
            <v>344571.76</v>
          </cell>
          <cell r="DY125">
            <v>38850.239999999998</v>
          </cell>
          <cell r="DZ125">
            <v>36506.199999999997</v>
          </cell>
          <cell r="EA125">
            <v>32168.59</v>
          </cell>
          <cell r="EB125">
            <v>27601.51</v>
          </cell>
          <cell r="EC125">
            <v>23927.4</v>
          </cell>
          <cell r="ED125">
            <v>19745.330000000002</v>
          </cell>
          <cell r="EE125">
            <v>17783.759999999998</v>
          </cell>
          <cell r="EF125">
            <v>25184.94</v>
          </cell>
          <cell r="EG125">
            <v>27423.69</v>
          </cell>
          <cell r="EH125">
            <v>27574</v>
          </cell>
          <cell r="EI125">
            <v>30313.05</v>
          </cell>
          <cell r="EJ125">
            <v>37493.050000000003</v>
          </cell>
          <cell r="EL125">
            <v>564441.36</v>
          </cell>
          <cell r="EM125">
            <v>63640.39</v>
          </cell>
          <cell r="EN125">
            <v>59800.639999999999</v>
          </cell>
          <cell r="EO125">
            <v>52695.22</v>
          </cell>
          <cell r="EP125">
            <v>45213.9</v>
          </cell>
          <cell r="EQ125">
            <v>39195.35</v>
          </cell>
          <cell r="ER125">
            <v>32344.73</v>
          </cell>
          <cell r="ES125">
            <v>29131.5</v>
          </cell>
          <cell r="ET125">
            <v>41255.33</v>
          </cell>
          <cell r="EU125">
            <v>44922.61</v>
          </cell>
          <cell r="EV125">
            <v>45168.84</v>
          </cell>
          <cell r="EW125">
            <v>49655.66</v>
          </cell>
          <cell r="EX125">
            <v>61417.19</v>
          </cell>
          <cell r="EZ125">
            <v>18048.990000000002</v>
          </cell>
          <cell r="FA125">
            <v>2035.01</v>
          </cell>
          <cell r="FB125">
            <v>1912.23</v>
          </cell>
          <cell r="FC125">
            <v>1685.02</v>
          </cell>
          <cell r="FD125">
            <v>1445.79</v>
          </cell>
          <cell r="FE125">
            <v>1253.3399999999999</v>
          </cell>
          <cell r="FF125">
            <v>1034.28</v>
          </cell>
          <cell r="FG125">
            <v>931.53</v>
          </cell>
          <cell r="FH125">
            <v>1319.21</v>
          </cell>
          <cell r="FI125">
            <v>1436.48</v>
          </cell>
          <cell r="FJ125">
            <v>1444.35</v>
          </cell>
          <cell r="FK125">
            <v>1587.83</v>
          </cell>
          <cell r="FL125">
            <v>1963.92</v>
          </cell>
          <cell r="FN125" t="str">
            <v>0</v>
          </cell>
          <cell r="FO125" t="str">
            <v>0</v>
          </cell>
          <cell r="FP125" t="str">
            <v>0</v>
          </cell>
          <cell r="FQ125" t="str">
            <v>0</v>
          </cell>
          <cell r="FR125" t="str">
            <v>0</v>
          </cell>
          <cell r="FS125" t="str">
            <v>0</v>
          </cell>
          <cell r="FT125" t="str">
            <v>0</v>
          </cell>
          <cell r="FU125" t="str">
            <v>0</v>
          </cell>
          <cell r="FV125" t="str">
            <v>0</v>
          </cell>
          <cell r="FW125" t="str">
            <v>0</v>
          </cell>
          <cell r="FX125" t="str">
            <v>0</v>
          </cell>
          <cell r="FY125" t="str">
            <v>0</v>
          </cell>
          <cell r="FZ125" t="str">
            <v>0</v>
          </cell>
          <cell r="GB125">
            <v>927062.11</v>
          </cell>
          <cell r="GC125">
            <v>104525.64</v>
          </cell>
          <cell r="GD125">
            <v>98219.07</v>
          </cell>
          <cell r="GE125">
            <v>86548.83</v>
          </cell>
          <cell r="GF125">
            <v>74261.2</v>
          </cell>
          <cell r="GG125">
            <v>64376.09</v>
          </cell>
          <cell r="GH125">
            <v>53124.34</v>
          </cell>
          <cell r="GI125">
            <v>47846.79</v>
          </cell>
          <cell r="GJ125">
            <v>67759.48</v>
          </cell>
          <cell r="GK125">
            <v>73782.78</v>
          </cell>
          <cell r="GL125">
            <v>74187.19</v>
          </cell>
          <cell r="GM125">
            <v>81556.539999999994</v>
          </cell>
          <cell r="GN125">
            <v>100874.16</v>
          </cell>
        </row>
        <row r="126">
          <cell r="A126" t="str">
            <v>Other interest expense - 1St Nat Bank Of Com 4310-30114</v>
          </cell>
          <cell r="B126" t="str">
            <v>0</v>
          </cell>
          <cell r="C126" t="str">
            <v>0</v>
          </cell>
          <cell r="D126" t="str">
            <v>0</v>
          </cell>
          <cell r="E126" t="str">
            <v>0</v>
          </cell>
          <cell r="F126" t="str">
            <v>0</v>
          </cell>
          <cell r="G126" t="str">
            <v>0</v>
          </cell>
          <cell r="H126" t="str">
            <v>0</v>
          </cell>
          <cell r="I126" t="str">
            <v>0</v>
          </cell>
          <cell r="J126" t="str">
            <v>0</v>
          </cell>
          <cell r="K126" t="str">
            <v>0</v>
          </cell>
          <cell r="L126" t="str">
            <v>0</v>
          </cell>
          <cell r="M126" t="str">
            <v>0</v>
          </cell>
          <cell r="N126" t="str">
            <v>0</v>
          </cell>
          <cell r="P126" t="str">
            <v>0</v>
          </cell>
          <cell r="Q126" t="str">
            <v>0</v>
          </cell>
          <cell r="R126" t="str">
            <v>0</v>
          </cell>
          <cell r="S126" t="str">
            <v>0</v>
          </cell>
          <cell r="T126" t="str">
            <v>0</v>
          </cell>
          <cell r="U126" t="str">
            <v>0</v>
          </cell>
          <cell r="V126" t="str">
            <v>0</v>
          </cell>
          <cell r="W126" t="str">
            <v>0</v>
          </cell>
          <cell r="X126" t="str">
            <v>0</v>
          </cell>
          <cell r="Y126" t="str">
            <v>0</v>
          </cell>
          <cell r="Z126" t="str">
            <v>0</v>
          </cell>
          <cell r="AA126" t="str">
            <v>0</v>
          </cell>
          <cell r="AB126" t="str">
            <v>0</v>
          </cell>
          <cell r="AD126" t="str">
            <v>0</v>
          </cell>
          <cell r="AE126" t="str">
            <v>0</v>
          </cell>
          <cell r="AF126" t="str">
            <v>0</v>
          </cell>
          <cell r="AG126" t="str">
            <v>0</v>
          </cell>
          <cell r="AH126" t="str">
            <v>0</v>
          </cell>
          <cell r="AI126" t="str">
            <v>0</v>
          </cell>
          <cell r="AJ126" t="str">
            <v>0</v>
          </cell>
          <cell r="AK126" t="str">
            <v>0</v>
          </cell>
          <cell r="AL126" t="str">
            <v>0</v>
          </cell>
          <cell r="AM126" t="str">
            <v>0</v>
          </cell>
          <cell r="AN126" t="str">
            <v>0</v>
          </cell>
          <cell r="AO126" t="str">
            <v>0</v>
          </cell>
          <cell r="AP126" t="str">
            <v>0</v>
          </cell>
          <cell r="AR126" t="str">
            <v>0</v>
          </cell>
          <cell r="AS126" t="str">
            <v>0</v>
          </cell>
          <cell r="AT126" t="str">
            <v>0</v>
          </cell>
          <cell r="AU126" t="str">
            <v>0</v>
          </cell>
          <cell r="AV126" t="str">
            <v>0</v>
          </cell>
          <cell r="AW126" t="str">
            <v>0</v>
          </cell>
          <cell r="AX126" t="str">
            <v>0</v>
          </cell>
          <cell r="AY126" t="str">
            <v>0</v>
          </cell>
          <cell r="AZ126" t="str">
            <v>0</v>
          </cell>
          <cell r="BA126" t="str">
            <v>0</v>
          </cell>
          <cell r="BB126" t="str">
            <v>0</v>
          </cell>
          <cell r="BC126" t="str">
            <v>0</v>
          </cell>
          <cell r="BD126" t="str">
            <v>0</v>
          </cell>
          <cell r="BF126" t="str">
            <v>0</v>
          </cell>
          <cell r="BG126" t="str">
            <v>0</v>
          </cell>
          <cell r="BH126" t="str">
            <v>0</v>
          </cell>
          <cell r="BI126" t="str">
            <v>0</v>
          </cell>
          <cell r="BJ126" t="str">
            <v>0</v>
          </cell>
          <cell r="BK126" t="str">
            <v>0</v>
          </cell>
          <cell r="BL126" t="str">
            <v>0</v>
          </cell>
          <cell r="BM126" t="str">
            <v>0</v>
          </cell>
          <cell r="BN126" t="str">
            <v>0</v>
          </cell>
          <cell r="BO126" t="str">
            <v>0</v>
          </cell>
          <cell r="BP126" t="str">
            <v>0</v>
          </cell>
          <cell r="BQ126" t="str">
            <v>0</v>
          </cell>
          <cell r="BR126" t="str">
            <v>0</v>
          </cell>
          <cell r="BT126" t="str">
            <v>0</v>
          </cell>
          <cell r="BU126" t="str">
            <v>0</v>
          </cell>
          <cell r="BV126" t="str">
            <v>0</v>
          </cell>
          <cell r="BW126" t="str">
            <v>0</v>
          </cell>
          <cell r="BX126" t="str">
            <v>0</v>
          </cell>
          <cell r="BY126" t="str">
            <v>0</v>
          </cell>
          <cell r="BZ126" t="str">
            <v>0</v>
          </cell>
          <cell r="CA126" t="str">
            <v>0</v>
          </cell>
          <cell r="CB126" t="str">
            <v>0</v>
          </cell>
          <cell r="CC126" t="str">
            <v>0</v>
          </cell>
          <cell r="CD126" t="str">
            <v>0</v>
          </cell>
          <cell r="CE126" t="str">
            <v>0</v>
          </cell>
          <cell r="CF126" t="str">
            <v>0</v>
          </cell>
          <cell r="CH126" t="str">
            <v>0</v>
          </cell>
          <cell r="CI126" t="str">
            <v>0</v>
          </cell>
          <cell r="CJ126" t="str">
            <v>0</v>
          </cell>
          <cell r="CK126" t="str">
            <v>0</v>
          </cell>
          <cell r="CL126" t="str">
            <v>0</v>
          </cell>
          <cell r="CM126" t="str">
            <v>0</v>
          </cell>
          <cell r="CN126" t="str">
            <v>0</v>
          </cell>
          <cell r="CO126" t="str">
            <v>0</v>
          </cell>
          <cell r="CP126" t="str">
            <v>0</v>
          </cell>
          <cell r="CQ126" t="str">
            <v>0</v>
          </cell>
          <cell r="CR126" t="str">
            <v>0</v>
          </cell>
          <cell r="CS126" t="str">
            <v>0</v>
          </cell>
          <cell r="CT126" t="str">
            <v>0</v>
          </cell>
          <cell r="CV126" t="str">
            <v>0</v>
          </cell>
          <cell r="CW126" t="str">
            <v>0</v>
          </cell>
          <cell r="CX126" t="str">
            <v>0</v>
          </cell>
          <cell r="CY126" t="str">
            <v>0</v>
          </cell>
          <cell r="CZ126" t="str">
            <v>0</v>
          </cell>
          <cell r="DA126" t="str">
            <v>0</v>
          </cell>
          <cell r="DB126" t="str">
            <v>0</v>
          </cell>
          <cell r="DC126" t="str">
            <v>0</v>
          </cell>
          <cell r="DD126" t="str">
            <v>0</v>
          </cell>
          <cell r="DE126" t="str">
            <v>0</v>
          </cell>
          <cell r="DF126" t="str">
            <v>0</v>
          </cell>
          <cell r="DG126" t="str">
            <v>0</v>
          </cell>
          <cell r="DH126" t="str">
            <v>0</v>
          </cell>
          <cell r="DJ126" t="str">
            <v>0</v>
          </cell>
          <cell r="DK126" t="str">
            <v>0</v>
          </cell>
          <cell r="DL126" t="str">
            <v>0</v>
          </cell>
          <cell r="DM126" t="str">
            <v>0</v>
          </cell>
          <cell r="DN126" t="str">
            <v>0</v>
          </cell>
          <cell r="DO126" t="str">
            <v>0</v>
          </cell>
          <cell r="DP126" t="str">
            <v>0</v>
          </cell>
          <cell r="DQ126" t="str">
            <v>0</v>
          </cell>
          <cell r="DR126" t="str">
            <v>0</v>
          </cell>
          <cell r="DS126" t="str">
            <v>0</v>
          </cell>
          <cell r="DT126" t="str">
            <v>0</v>
          </cell>
          <cell r="DU126" t="str">
            <v>0</v>
          </cell>
          <cell r="DV126" t="str">
            <v>0</v>
          </cell>
          <cell r="DX126" t="str">
            <v>0</v>
          </cell>
          <cell r="DY126" t="str">
            <v>0</v>
          </cell>
          <cell r="DZ126" t="str">
            <v>0</v>
          </cell>
          <cell r="EA126" t="str">
            <v>0</v>
          </cell>
          <cell r="EB126" t="str">
            <v>0</v>
          </cell>
          <cell r="EC126" t="str">
            <v>0</v>
          </cell>
          <cell r="ED126" t="str">
            <v>0</v>
          </cell>
          <cell r="EE126" t="str">
            <v>0</v>
          </cell>
          <cell r="EF126" t="str">
            <v>0</v>
          </cell>
          <cell r="EG126" t="str">
            <v>0</v>
          </cell>
          <cell r="EH126" t="str">
            <v>0</v>
          </cell>
          <cell r="EI126" t="str">
            <v>0</v>
          </cell>
          <cell r="EJ126" t="str">
            <v>0</v>
          </cell>
          <cell r="EL126" t="str">
            <v>0</v>
          </cell>
          <cell r="EM126" t="str">
            <v>0</v>
          </cell>
          <cell r="EN126" t="str">
            <v>0</v>
          </cell>
          <cell r="EO126" t="str">
            <v>0</v>
          </cell>
          <cell r="EP126" t="str">
            <v>0</v>
          </cell>
          <cell r="EQ126" t="str">
            <v>0</v>
          </cell>
          <cell r="ER126" t="str">
            <v>0</v>
          </cell>
          <cell r="ES126" t="str">
            <v>0</v>
          </cell>
          <cell r="ET126" t="str">
            <v>0</v>
          </cell>
          <cell r="EU126" t="str">
            <v>0</v>
          </cell>
          <cell r="EV126" t="str">
            <v>0</v>
          </cell>
          <cell r="EW126" t="str">
            <v>0</v>
          </cell>
          <cell r="EX126" t="str">
            <v>0</v>
          </cell>
          <cell r="EZ126" t="str">
            <v>0</v>
          </cell>
          <cell r="FA126" t="str">
            <v>0</v>
          </cell>
          <cell r="FB126" t="str">
            <v>0</v>
          </cell>
          <cell r="FC126" t="str">
            <v>0</v>
          </cell>
          <cell r="FD126" t="str">
            <v>0</v>
          </cell>
          <cell r="FE126" t="str">
            <v>0</v>
          </cell>
          <cell r="FF126" t="str">
            <v>0</v>
          </cell>
          <cell r="FG126" t="str">
            <v>0</v>
          </cell>
          <cell r="FH126" t="str">
            <v>0</v>
          </cell>
          <cell r="FI126" t="str">
            <v>0</v>
          </cell>
          <cell r="FJ126" t="str">
            <v>0</v>
          </cell>
          <cell r="FK126" t="str">
            <v>0</v>
          </cell>
          <cell r="FL126" t="str">
            <v>0</v>
          </cell>
          <cell r="FN126" t="str">
            <v>0</v>
          </cell>
          <cell r="FO126" t="str">
            <v>0</v>
          </cell>
          <cell r="FP126" t="str">
            <v>0</v>
          </cell>
          <cell r="FQ126" t="str">
            <v>0</v>
          </cell>
          <cell r="FR126" t="str">
            <v>0</v>
          </cell>
          <cell r="FS126" t="str">
            <v>0</v>
          </cell>
          <cell r="FT126" t="str">
            <v>0</v>
          </cell>
          <cell r="FU126" t="str">
            <v>0</v>
          </cell>
          <cell r="FV126" t="str">
            <v>0</v>
          </cell>
          <cell r="FW126" t="str">
            <v>0</v>
          </cell>
          <cell r="FX126" t="str">
            <v>0</v>
          </cell>
          <cell r="FY126" t="str">
            <v>0</v>
          </cell>
          <cell r="FZ126" t="str">
            <v>0</v>
          </cell>
          <cell r="GB126" t="str">
            <v>0</v>
          </cell>
          <cell r="GC126" t="str">
            <v>0</v>
          </cell>
          <cell r="GD126" t="str">
            <v>0</v>
          </cell>
          <cell r="GE126" t="str">
            <v>0</v>
          </cell>
          <cell r="GF126" t="str">
            <v>0</v>
          </cell>
          <cell r="GG126" t="str">
            <v>0</v>
          </cell>
          <cell r="GH126" t="str">
            <v>0</v>
          </cell>
          <cell r="GI126" t="str">
            <v>0</v>
          </cell>
          <cell r="GJ126" t="str">
            <v>0</v>
          </cell>
          <cell r="GK126" t="str">
            <v>0</v>
          </cell>
          <cell r="GL126" t="str">
            <v>0</v>
          </cell>
          <cell r="GM126" t="str">
            <v>0</v>
          </cell>
          <cell r="GN126" t="str">
            <v>0</v>
          </cell>
        </row>
        <row r="127">
          <cell r="A127" t="str">
            <v>Other interest expense - Bank Of Tokai 4310-30115</v>
          </cell>
          <cell r="B127" t="str">
            <v>0</v>
          </cell>
          <cell r="C127" t="str">
            <v>0</v>
          </cell>
          <cell r="D127" t="str">
            <v>0</v>
          </cell>
          <cell r="E127" t="str">
            <v>0</v>
          </cell>
          <cell r="F127" t="str">
            <v>0</v>
          </cell>
          <cell r="G127" t="str">
            <v>0</v>
          </cell>
          <cell r="H127" t="str">
            <v>0</v>
          </cell>
          <cell r="I127" t="str">
            <v>0</v>
          </cell>
          <cell r="J127" t="str">
            <v>0</v>
          </cell>
          <cell r="K127" t="str">
            <v>0</v>
          </cell>
          <cell r="L127" t="str">
            <v>0</v>
          </cell>
          <cell r="M127" t="str">
            <v>0</v>
          </cell>
          <cell r="N127" t="str">
            <v>0</v>
          </cell>
          <cell r="P127" t="str">
            <v>0</v>
          </cell>
          <cell r="Q127" t="str">
            <v>0</v>
          </cell>
          <cell r="R127" t="str">
            <v>0</v>
          </cell>
          <cell r="S127" t="str">
            <v>0</v>
          </cell>
          <cell r="T127" t="str">
            <v>0</v>
          </cell>
          <cell r="U127" t="str">
            <v>0</v>
          </cell>
          <cell r="V127" t="str">
            <v>0</v>
          </cell>
          <cell r="W127" t="str">
            <v>0</v>
          </cell>
          <cell r="X127" t="str">
            <v>0</v>
          </cell>
          <cell r="Y127" t="str">
            <v>0</v>
          </cell>
          <cell r="Z127" t="str">
            <v>0</v>
          </cell>
          <cell r="AA127" t="str">
            <v>0</v>
          </cell>
          <cell r="AB127" t="str">
            <v>0</v>
          </cell>
          <cell r="AD127" t="str">
            <v>0</v>
          </cell>
          <cell r="AE127" t="str">
            <v>0</v>
          </cell>
          <cell r="AF127" t="str">
            <v>0</v>
          </cell>
          <cell r="AG127" t="str">
            <v>0</v>
          </cell>
          <cell r="AH127" t="str">
            <v>0</v>
          </cell>
          <cell r="AI127" t="str">
            <v>0</v>
          </cell>
          <cell r="AJ127" t="str">
            <v>0</v>
          </cell>
          <cell r="AK127" t="str">
            <v>0</v>
          </cell>
          <cell r="AL127" t="str">
            <v>0</v>
          </cell>
          <cell r="AM127" t="str">
            <v>0</v>
          </cell>
          <cell r="AN127" t="str">
            <v>0</v>
          </cell>
          <cell r="AO127" t="str">
            <v>0</v>
          </cell>
          <cell r="AP127" t="str">
            <v>0</v>
          </cell>
          <cell r="AR127" t="str">
            <v>0</v>
          </cell>
          <cell r="AS127" t="str">
            <v>0</v>
          </cell>
          <cell r="AT127" t="str">
            <v>0</v>
          </cell>
          <cell r="AU127" t="str">
            <v>0</v>
          </cell>
          <cell r="AV127" t="str">
            <v>0</v>
          </cell>
          <cell r="AW127" t="str">
            <v>0</v>
          </cell>
          <cell r="AX127" t="str">
            <v>0</v>
          </cell>
          <cell r="AY127" t="str">
            <v>0</v>
          </cell>
          <cell r="AZ127" t="str">
            <v>0</v>
          </cell>
          <cell r="BA127" t="str">
            <v>0</v>
          </cell>
          <cell r="BB127" t="str">
            <v>0</v>
          </cell>
          <cell r="BC127" t="str">
            <v>0</v>
          </cell>
          <cell r="BD127" t="str">
            <v>0</v>
          </cell>
          <cell r="BF127" t="str">
            <v>0</v>
          </cell>
          <cell r="BG127" t="str">
            <v>0</v>
          </cell>
          <cell r="BH127" t="str">
            <v>0</v>
          </cell>
          <cell r="BI127" t="str">
            <v>0</v>
          </cell>
          <cell r="BJ127" t="str">
            <v>0</v>
          </cell>
          <cell r="BK127" t="str">
            <v>0</v>
          </cell>
          <cell r="BL127" t="str">
            <v>0</v>
          </cell>
          <cell r="BM127" t="str">
            <v>0</v>
          </cell>
          <cell r="BN127" t="str">
            <v>0</v>
          </cell>
          <cell r="BO127" t="str">
            <v>0</v>
          </cell>
          <cell r="BP127" t="str">
            <v>0</v>
          </cell>
          <cell r="BQ127" t="str">
            <v>0</v>
          </cell>
          <cell r="BR127" t="str">
            <v>0</v>
          </cell>
          <cell r="BT127" t="str">
            <v>0</v>
          </cell>
          <cell r="BU127" t="str">
            <v>0</v>
          </cell>
          <cell r="BV127" t="str">
            <v>0</v>
          </cell>
          <cell r="BW127" t="str">
            <v>0</v>
          </cell>
          <cell r="BX127" t="str">
            <v>0</v>
          </cell>
          <cell r="BY127" t="str">
            <v>0</v>
          </cell>
          <cell r="BZ127" t="str">
            <v>0</v>
          </cell>
          <cell r="CA127" t="str">
            <v>0</v>
          </cell>
          <cell r="CB127" t="str">
            <v>0</v>
          </cell>
          <cell r="CC127" t="str">
            <v>0</v>
          </cell>
          <cell r="CD127" t="str">
            <v>0</v>
          </cell>
          <cell r="CE127" t="str">
            <v>0</v>
          </cell>
          <cell r="CF127" t="str">
            <v>0</v>
          </cell>
          <cell r="CH127" t="str">
            <v>0</v>
          </cell>
          <cell r="CI127" t="str">
            <v>0</v>
          </cell>
          <cell r="CJ127" t="str">
            <v>0</v>
          </cell>
          <cell r="CK127" t="str">
            <v>0</v>
          </cell>
          <cell r="CL127" t="str">
            <v>0</v>
          </cell>
          <cell r="CM127" t="str">
            <v>0</v>
          </cell>
          <cell r="CN127" t="str">
            <v>0</v>
          </cell>
          <cell r="CO127" t="str">
            <v>0</v>
          </cell>
          <cell r="CP127" t="str">
            <v>0</v>
          </cell>
          <cell r="CQ127" t="str">
            <v>0</v>
          </cell>
          <cell r="CR127" t="str">
            <v>0</v>
          </cell>
          <cell r="CS127" t="str">
            <v>0</v>
          </cell>
          <cell r="CT127" t="str">
            <v>0</v>
          </cell>
          <cell r="CV127" t="str">
            <v>0</v>
          </cell>
          <cell r="CW127" t="str">
            <v>0</v>
          </cell>
          <cell r="CX127" t="str">
            <v>0</v>
          </cell>
          <cell r="CY127" t="str">
            <v>0</v>
          </cell>
          <cell r="CZ127" t="str">
            <v>0</v>
          </cell>
          <cell r="DA127" t="str">
            <v>0</v>
          </cell>
          <cell r="DB127" t="str">
            <v>0</v>
          </cell>
          <cell r="DC127" t="str">
            <v>0</v>
          </cell>
          <cell r="DD127" t="str">
            <v>0</v>
          </cell>
          <cell r="DE127" t="str">
            <v>0</v>
          </cell>
          <cell r="DF127" t="str">
            <v>0</v>
          </cell>
          <cell r="DG127" t="str">
            <v>0</v>
          </cell>
          <cell r="DH127" t="str">
            <v>0</v>
          </cell>
          <cell r="DJ127" t="str">
            <v>0</v>
          </cell>
          <cell r="DK127" t="str">
            <v>0</v>
          </cell>
          <cell r="DL127" t="str">
            <v>0</v>
          </cell>
          <cell r="DM127" t="str">
            <v>0</v>
          </cell>
          <cell r="DN127" t="str">
            <v>0</v>
          </cell>
          <cell r="DO127" t="str">
            <v>0</v>
          </cell>
          <cell r="DP127" t="str">
            <v>0</v>
          </cell>
          <cell r="DQ127" t="str">
            <v>0</v>
          </cell>
          <cell r="DR127" t="str">
            <v>0</v>
          </cell>
          <cell r="DS127" t="str">
            <v>0</v>
          </cell>
          <cell r="DT127" t="str">
            <v>0</v>
          </cell>
          <cell r="DU127" t="str">
            <v>0</v>
          </cell>
          <cell r="DV127" t="str">
            <v>0</v>
          </cell>
          <cell r="DX127" t="str">
            <v>0</v>
          </cell>
          <cell r="DY127" t="str">
            <v>0</v>
          </cell>
          <cell r="DZ127" t="str">
            <v>0</v>
          </cell>
          <cell r="EA127" t="str">
            <v>0</v>
          </cell>
          <cell r="EB127" t="str">
            <v>0</v>
          </cell>
          <cell r="EC127" t="str">
            <v>0</v>
          </cell>
          <cell r="ED127" t="str">
            <v>0</v>
          </cell>
          <cell r="EE127" t="str">
            <v>0</v>
          </cell>
          <cell r="EF127" t="str">
            <v>0</v>
          </cell>
          <cell r="EG127" t="str">
            <v>0</v>
          </cell>
          <cell r="EH127" t="str">
            <v>0</v>
          </cell>
          <cell r="EI127" t="str">
            <v>0</v>
          </cell>
          <cell r="EJ127" t="str">
            <v>0</v>
          </cell>
          <cell r="EL127" t="str">
            <v>0</v>
          </cell>
          <cell r="EM127" t="str">
            <v>0</v>
          </cell>
          <cell r="EN127" t="str">
            <v>0</v>
          </cell>
          <cell r="EO127" t="str">
            <v>0</v>
          </cell>
          <cell r="EP127" t="str">
            <v>0</v>
          </cell>
          <cell r="EQ127" t="str">
            <v>0</v>
          </cell>
          <cell r="ER127" t="str">
            <v>0</v>
          </cell>
          <cell r="ES127" t="str">
            <v>0</v>
          </cell>
          <cell r="ET127" t="str">
            <v>0</v>
          </cell>
          <cell r="EU127" t="str">
            <v>0</v>
          </cell>
          <cell r="EV127" t="str">
            <v>0</v>
          </cell>
          <cell r="EW127" t="str">
            <v>0</v>
          </cell>
          <cell r="EX127" t="str">
            <v>0</v>
          </cell>
          <cell r="EZ127" t="str">
            <v>0</v>
          </cell>
          <cell r="FA127" t="str">
            <v>0</v>
          </cell>
          <cell r="FB127" t="str">
            <v>0</v>
          </cell>
          <cell r="FC127" t="str">
            <v>0</v>
          </cell>
          <cell r="FD127" t="str">
            <v>0</v>
          </cell>
          <cell r="FE127" t="str">
            <v>0</v>
          </cell>
          <cell r="FF127" t="str">
            <v>0</v>
          </cell>
          <cell r="FG127" t="str">
            <v>0</v>
          </cell>
          <cell r="FH127" t="str">
            <v>0</v>
          </cell>
          <cell r="FI127" t="str">
            <v>0</v>
          </cell>
          <cell r="FJ127" t="str">
            <v>0</v>
          </cell>
          <cell r="FK127" t="str">
            <v>0</v>
          </cell>
          <cell r="FL127" t="str">
            <v>0</v>
          </cell>
          <cell r="FN127" t="str">
            <v>0</v>
          </cell>
          <cell r="FO127" t="str">
            <v>0</v>
          </cell>
          <cell r="FP127" t="str">
            <v>0</v>
          </cell>
          <cell r="FQ127" t="str">
            <v>0</v>
          </cell>
          <cell r="FR127" t="str">
            <v>0</v>
          </cell>
          <cell r="FS127" t="str">
            <v>0</v>
          </cell>
          <cell r="FT127" t="str">
            <v>0</v>
          </cell>
          <cell r="FU127" t="str">
            <v>0</v>
          </cell>
          <cell r="FV127" t="str">
            <v>0</v>
          </cell>
          <cell r="FW127" t="str">
            <v>0</v>
          </cell>
          <cell r="FX127" t="str">
            <v>0</v>
          </cell>
          <cell r="FY127" t="str">
            <v>0</v>
          </cell>
          <cell r="FZ127" t="str">
            <v>0</v>
          </cell>
          <cell r="GB127" t="str">
            <v>0</v>
          </cell>
          <cell r="GC127" t="str">
            <v>0</v>
          </cell>
          <cell r="GD127" t="str">
            <v>0</v>
          </cell>
          <cell r="GE127" t="str">
            <v>0</v>
          </cell>
          <cell r="GF127" t="str">
            <v>0</v>
          </cell>
          <cell r="GG127" t="str">
            <v>0</v>
          </cell>
          <cell r="GH127" t="str">
            <v>0</v>
          </cell>
          <cell r="GI127" t="str">
            <v>0</v>
          </cell>
          <cell r="GJ127" t="str">
            <v>0</v>
          </cell>
          <cell r="GK127" t="str">
            <v>0</v>
          </cell>
          <cell r="GL127" t="str">
            <v>0</v>
          </cell>
          <cell r="GM127" t="str">
            <v>0</v>
          </cell>
          <cell r="GN127" t="str">
            <v>0</v>
          </cell>
        </row>
        <row r="128">
          <cell r="A128" t="str">
            <v>Other interest expense - Int On Gas Purch-Re 4310-30116</v>
          </cell>
          <cell r="B128" t="str">
            <v>0</v>
          </cell>
          <cell r="C128" t="str">
            <v>0</v>
          </cell>
          <cell r="D128" t="str">
            <v>0</v>
          </cell>
          <cell r="E128" t="str">
            <v>0</v>
          </cell>
          <cell r="F128" t="str">
            <v>0</v>
          </cell>
          <cell r="G128" t="str">
            <v>0</v>
          </cell>
          <cell r="H128" t="str">
            <v>0</v>
          </cell>
          <cell r="I128" t="str">
            <v>0</v>
          </cell>
          <cell r="J128" t="str">
            <v>0</v>
          </cell>
          <cell r="K128" t="str">
            <v>0</v>
          </cell>
          <cell r="L128" t="str">
            <v>0</v>
          </cell>
          <cell r="M128" t="str">
            <v>0</v>
          </cell>
          <cell r="N128" t="str">
            <v>0</v>
          </cell>
          <cell r="P128" t="str">
            <v>0</v>
          </cell>
          <cell r="Q128" t="str">
            <v>0</v>
          </cell>
          <cell r="R128" t="str">
            <v>0</v>
          </cell>
          <cell r="S128" t="str">
            <v>0</v>
          </cell>
          <cell r="T128" t="str">
            <v>0</v>
          </cell>
          <cell r="U128" t="str">
            <v>0</v>
          </cell>
          <cell r="V128" t="str">
            <v>0</v>
          </cell>
          <cell r="W128" t="str">
            <v>0</v>
          </cell>
          <cell r="X128" t="str">
            <v>0</v>
          </cell>
          <cell r="Y128" t="str">
            <v>0</v>
          </cell>
          <cell r="Z128" t="str">
            <v>0</v>
          </cell>
          <cell r="AA128" t="str">
            <v>0</v>
          </cell>
          <cell r="AB128" t="str">
            <v>0</v>
          </cell>
          <cell r="AD128" t="str">
            <v>0</v>
          </cell>
          <cell r="AE128" t="str">
            <v>0</v>
          </cell>
          <cell r="AF128" t="str">
            <v>0</v>
          </cell>
          <cell r="AG128" t="str">
            <v>0</v>
          </cell>
          <cell r="AH128" t="str">
            <v>0</v>
          </cell>
          <cell r="AI128" t="str">
            <v>0</v>
          </cell>
          <cell r="AJ128" t="str">
            <v>0</v>
          </cell>
          <cell r="AK128" t="str">
            <v>0</v>
          </cell>
          <cell r="AL128" t="str">
            <v>0</v>
          </cell>
          <cell r="AM128" t="str">
            <v>0</v>
          </cell>
          <cell r="AN128" t="str">
            <v>0</v>
          </cell>
          <cell r="AO128" t="str">
            <v>0</v>
          </cell>
          <cell r="AP128" t="str">
            <v>0</v>
          </cell>
          <cell r="AR128" t="str">
            <v>0</v>
          </cell>
          <cell r="AS128" t="str">
            <v>0</v>
          </cell>
          <cell r="AT128" t="str">
            <v>0</v>
          </cell>
          <cell r="AU128" t="str">
            <v>0</v>
          </cell>
          <cell r="AV128" t="str">
            <v>0</v>
          </cell>
          <cell r="AW128" t="str">
            <v>0</v>
          </cell>
          <cell r="AX128" t="str">
            <v>0</v>
          </cell>
          <cell r="AY128" t="str">
            <v>0</v>
          </cell>
          <cell r="AZ128" t="str">
            <v>0</v>
          </cell>
          <cell r="BA128" t="str">
            <v>0</v>
          </cell>
          <cell r="BB128" t="str">
            <v>0</v>
          </cell>
          <cell r="BC128" t="str">
            <v>0</v>
          </cell>
          <cell r="BD128" t="str">
            <v>0</v>
          </cell>
          <cell r="BF128" t="str">
            <v>0</v>
          </cell>
          <cell r="BG128" t="str">
            <v>0</v>
          </cell>
          <cell r="BH128" t="str">
            <v>0</v>
          </cell>
          <cell r="BI128" t="str">
            <v>0</v>
          </cell>
          <cell r="BJ128" t="str">
            <v>0</v>
          </cell>
          <cell r="BK128" t="str">
            <v>0</v>
          </cell>
          <cell r="BL128" t="str">
            <v>0</v>
          </cell>
          <cell r="BM128" t="str">
            <v>0</v>
          </cell>
          <cell r="BN128" t="str">
            <v>0</v>
          </cell>
          <cell r="BO128" t="str">
            <v>0</v>
          </cell>
          <cell r="BP128" t="str">
            <v>0</v>
          </cell>
          <cell r="BQ128" t="str">
            <v>0</v>
          </cell>
          <cell r="BR128" t="str">
            <v>0</v>
          </cell>
          <cell r="BT128" t="str">
            <v>0</v>
          </cell>
          <cell r="BU128" t="str">
            <v>0</v>
          </cell>
          <cell r="BV128" t="str">
            <v>0</v>
          </cell>
          <cell r="BW128" t="str">
            <v>0</v>
          </cell>
          <cell r="BX128" t="str">
            <v>0</v>
          </cell>
          <cell r="BY128" t="str">
            <v>0</v>
          </cell>
          <cell r="BZ128" t="str">
            <v>0</v>
          </cell>
          <cell r="CA128" t="str">
            <v>0</v>
          </cell>
          <cell r="CB128" t="str">
            <v>0</v>
          </cell>
          <cell r="CC128" t="str">
            <v>0</v>
          </cell>
          <cell r="CD128" t="str">
            <v>0</v>
          </cell>
          <cell r="CE128" t="str">
            <v>0</v>
          </cell>
          <cell r="CF128" t="str">
            <v>0</v>
          </cell>
          <cell r="CH128" t="str">
            <v>0</v>
          </cell>
          <cell r="CI128" t="str">
            <v>0</v>
          </cell>
          <cell r="CJ128" t="str">
            <v>0</v>
          </cell>
          <cell r="CK128" t="str">
            <v>0</v>
          </cell>
          <cell r="CL128" t="str">
            <v>0</v>
          </cell>
          <cell r="CM128" t="str">
            <v>0</v>
          </cell>
          <cell r="CN128" t="str">
            <v>0</v>
          </cell>
          <cell r="CO128" t="str">
            <v>0</v>
          </cell>
          <cell r="CP128" t="str">
            <v>0</v>
          </cell>
          <cell r="CQ128" t="str">
            <v>0</v>
          </cell>
          <cell r="CR128" t="str">
            <v>0</v>
          </cell>
          <cell r="CS128" t="str">
            <v>0</v>
          </cell>
          <cell r="CT128" t="str">
            <v>0</v>
          </cell>
          <cell r="CV128" t="str">
            <v>0</v>
          </cell>
          <cell r="CW128" t="str">
            <v>0</v>
          </cell>
          <cell r="CX128" t="str">
            <v>0</v>
          </cell>
          <cell r="CY128" t="str">
            <v>0</v>
          </cell>
          <cell r="CZ128" t="str">
            <v>0</v>
          </cell>
          <cell r="DA128" t="str">
            <v>0</v>
          </cell>
          <cell r="DB128" t="str">
            <v>0</v>
          </cell>
          <cell r="DC128" t="str">
            <v>0</v>
          </cell>
          <cell r="DD128" t="str">
            <v>0</v>
          </cell>
          <cell r="DE128" t="str">
            <v>0</v>
          </cell>
          <cell r="DF128" t="str">
            <v>0</v>
          </cell>
          <cell r="DG128" t="str">
            <v>0</v>
          </cell>
          <cell r="DH128" t="str">
            <v>0</v>
          </cell>
          <cell r="DJ128" t="str">
            <v>0</v>
          </cell>
          <cell r="DK128" t="str">
            <v>0</v>
          </cell>
          <cell r="DL128" t="str">
            <v>0</v>
          </cell>
          <cell r="DM128" t="str">
            <v>0</v>
          </cell>
          <cell r="DN128" t="str">
            <v>0</v>
          </cell>
          <cell r="DO128" t="str">
            <v>0</v>
          </cell>
          <cell r="DP128" t="str">
            <v>0</v>
          </cell>
          <cell r="DQ128" t="str">
            <v>0</v>
          </cell>
          <cell r="DR128" t="str">
            <v>0</v>
          </cell>
          <cell r="DS128" t="str">
            <v>0</v>
          </cell>
          <cell r="DT128" t="str">
            <v>0</v>
          </cell>
          <cell r="DU128" t="str">
            <v>0</v>
          </cell>
          <cell r="DV128" t="str">
            <v>0</v>
          </cell>
          <cell r="DX128" t="str">
            <v>0</v>
          </cell>
          <cell r="DY128" t="str">
            <v>0</v>
          </cell>
          <cell r="DZ128" t="str">
            <v>0</v>
          </cell>
          <cell r="EA128" t="str">
            <v>0</v>
          </cell>
          <cell r="EB128" t="str">
            <v>0</v>
          </cell>
          <cell r="EC128" t="str">
            <v>0</v>
          </cell>
          <cell r="ED128" t="str">
            <v>0</v>
          </cell>
          <cell r="EE128" t="str">
            <v>0</v>
          </cell>
          <cell r="EF128" t="str">
            <v>0</v>
          </cell>
          <cell r="EG128" t="str">
            <v>0</v>
          </cell>
          <cell r="EH128" t="str">
            <v>0</v>
          </cell>
          <cell r="EI128" t="str">
            <v>0</v>
          </cell>
          <cell r="EJ128" t="str">
            <v>0</v>
          </cell>
          <cell r="EL128" t="str">
            <v>0</v>
          </cell>
          <cell r="EM128" t="str">
            <v>0</v>
          </cell>
          <cell r="EN128" t="str">
            <v>0</v>
          </cell>
          <cell r="EO128" t="str">
            <v>0</v>
          </cell>
          <cell r="EP128" t="str">
            <v>0</v>
          </cell>
          <cell r="EQ128" t="str">
            <v>0</v>
          </cell>
          <cell r="ER128" t="str">
            <v>0</v>
          </cell>
          <cell r="ES128" t="str">
            <v>0</v>
          </cell>
          <cell r="ET128" t="str">
            <v>0</v>
          </cell>
          <cell r="EU128" t="str">
            <v>0</v>
          </cell>
          <cell r="EV128" t="str">
            <v>0</v>
          </cell>
          <cell r="EW128" t="str">
            <v>0</v>
          </cell>
          <cell r="EX128" t="str">
            <v>0</v>
          </cell>
          <cell r="EZ128" t="str">
            <v>0</v>
          </cell>
          <cell r="FA128" t="str">
            <v>0</v>
          </cell>
          <cell r="FB128" t="str">
            <v>0</v>
          </cell>
          <cell r="FC128" t="str">
            <v>0</v>
          </cell>
          <cell r="FD128" t="str">
            <v>0</v>
          </cell>
          <cell r="FE128" t="str">
            <v>0</v>
          </cell>
          <cell r="FF128" t="str">
            <v>0</v>
          </cell>
          <cell r="FG128" t="str">
            <v>0</v>
          </cell>
          <cell r="FH128" t="str">
            <v>0</v>
          </cell>
          <cell r="FI128" t="str">
            <v>0</v>
          </cell>
          <cell r="FJ128" t="str">
            <v>0</v>
          </cell>
          <cell r="FK128" t="str">
            <v>0</v>
          </cell>
          <cell r="FL128" t="str">
            <v>0</v>
          </cell>
          <cell r="FN128" t="str">
            <v>0</v>
          </cell>
          <cell r="FO128" t="str">
            <v>0</v>
          </cell>
          <cell r="FP128" t="str">
            <v>0</v>
          </cell>
          <cell r="FQ128" t="str">
            <v>0</v>
          </cell>
          <cell r="FR128" t="str">
            <v>0</v>
          </cell>
          <cell r="FS128" t="str">
            <v>0</v>
          </cell>
          <cell r="FT128" t="str">
            <v>0</v>
          </cell>
          <cell r="FU128" t="str">
            <v>0</v>
          </cell>
          <cell r="FV128" t="str">
            <v>0</v>
          </cell>
          <cell r="FW128" t="str">
            <v>0</v>
          </cell>
          <cell r="FX128" t="str">
            <v>0</v>
          </cell>
          <cell r="FY128" t="str">
            <v>0</v>
          </cell>
          <cell r="FZ128" t="str">
            <v>0</v>
          </cell>
          <cell r="GB128" t="str">
            <v>0</v>
          </cell>
          <cell r="GC128" t="str">
            <v>0</v>
          </cell>
          <cell r="GD128" t="str">
            <v>0</v>
          </cell>
          <cell r="GE128" t="str">
            <v>0</v>
          </cell>
          <cell r="GF128" t="str">
            <v>0</v>
          </cell>
          <cell r="GG128" t="str">
            <v>0</v>
          </cell>
          <cell r="GH128" t="str">
            <v>0</v>
          </cell>
          <cell r="GI128" t="str">
            <v>0</v>
          </cell>
          <cell r="GJ128" t="str">
            <v>0</v>
          </cell>
          <cell r="GK128" t="str">
            <v>0</v>
          </cell>
          <cell r="GL128" t="str">
            <v>0</v>
          </cell>
          <cell r="GM128" t="str">
            <v>0</v>
          </cell>
          <cell r="GN128" t="str">
            <v>0</v>
          </cell>
        </row>
        <row r="129">
          <cell r="A129" t="str">
            <v>Other interest expense - Penalty - Interest 4310-30118</v>
          </cell>
          <cell r="B129" t="str">
            <v>0</v>
          </cell>
          <cell r="C129" t="str">
            <v>0</v>
          </cell>
          <cell r="D129" t="str">
            <v>0</v>
          </cell>
          <cell r="E129" t="str">
            <v>0</v>
          </cell>
          <cell r="F129" t="str">
            <v>0</v>
          </cell>
          <cell r="G129" t="str">
            <v>0</v>
          </cell>
          <cell r="H129" t="str">
            <v>0</v>
          </cell>
          <cell r="I129" t="str">
            <v>0</v>
          </cell>
          <cell r="J129" t="str">
            <v>0</v>
          </cell>
          <cell r="K129" t="str">
            <v>0</v>
          </cell>
          <cell r="L129" t="str">
            <v>0</v>
          </cell>
          <cell r="M129" t="str">
            <v>0</v>
          </cell>
          <cell r="N129" t="str">
            <v>0</v>
          </cell>
          <cell r="P129" t="str">
            <v>0</v>
          </cell>
          <cell r="Q129" t="str">
            <v>0</v>
          </cell>
          <cell r="R129" t="str">
            <v>0</v>
          </cell>
          <cell r="S129" t="str">
            <v>0</v>
          </cell>
          <cell r="T129" t="str">
            <v>0</v>
          </cell>
          <cell r="U129" t="str">
            <v>0</v>
          </cell>
          <cell r="V129" t="str">
            <v>0</v>
          </cell>
          <cell r="W129" t="str">
            <v>0</v>
          </cell>
          <cell r="X129" t="str">
            <v>0</v>
          </cell>
          <cell r="Y129" t="str">
            <v>0</v>
          </cell>
          <cell r="Z129" t="str">
            <v>0</v>
          </cell>
          <cell r="AA129" t="str">
            <v>0</v>
          </cell>
          <cell r="AB129" t="str">
            <v>0</v>
          </cell>
          <cell r="AD129" t="str">
            <v>0</v>
          </cell>
          <cell r="AE129" t="str">
            <v>0</v>
          </cell>
          <cell r="AF129" t="str">
            <v>0</v>
          </cell>
          <cell r="AG129" t="str">
            <v>0</v>
          </cell>
          <cell r="AH129" t="str">
            <v>0</v>
          </cell>
          <cell r="AI129" t="str">
            <v>0</v>
          </cell>
          <cell r="AJ129" t="str">
            <v>0</v>
          </cell>
          <cell r="AK129" t="str">
            <v>0</v>
          </cell>
          <cell r="AL129" t="str">
            <v>0</v>
          </cell>
          <cell r="AM129" t="str">
            <v>0</v>
          </cell>
          <cell r="AN129" t="str">
            <v>0</v>
          </cell>
          <cell r="AO129" t="str">
            <v>0</v>
          </cell>
          <cell r="AP129" t="str">
            <v>0</v>
          </cell>
          <cell r="AR129" t="str">
            <v>0</v>
          </cell>
          <cell r="AS129" t="str">
            <v>0</v>
          </cell>
          <cell r="AT129" t="str">
            <v>0</v>
          </cell>
          <cell r="AU129" t="str">
            <v>0</v>
          </cell>
          <cell r="AV129" t="str">
            <v>0</v>
          </cell>
          <cell r="AW129" t="str">
            <v>0</v>
          </cell>
          <cell r="AX129" t="str">
            <v>0</v>
          </cell>
          <cell r="AY129" t="str">
            <v>0</v>
          </cell>
          <cell r="AZ129" t="str">
            <v>0</v>
          </cell>
          <cell r="BA129" t="str">
            <v>0</v>
          </cell>
          <cell r="BB129" t="str">
            <v>0</v>
          </cell>
          <cell r="BC129" t="str">
            <v>0</v>
          </cell>
          <cell r="BD129" t="str">
            <v>0</v>
          </cell>
          <cell r="BF129">
            <v>24000</v>
          </cell>
          <cell r="BG129">
            <v>2000</v>
          </cell>
          <cell r="BH129">
            <v>2000</v>
          </cell>
          <cell r="BI129">
            <v>2000</v>
          </cell>
          <cell r="BJ129">
            <v>2000</v>
          </cell>
          <cell r="BK129">
            <v>2000</v>
          </cell>
          <cell r="BL129">
            <v>2000</v>
          </cell>
          <cell r="BM129">
            <v>2000</v>
          </cell>
          <cell r="BN129">
            <v>2000</v>
          </cell>
          <cell r="BO129">
            <v>2000</v>
          </cell>
          <cell r="BP129">
            <v>2000</v>
          </cell>
          <cell r="BQ129">
            <v>2000</v>
          </cell>
          <cell r="BR129">
            <v>2000</v>
          </cell>
          <cell r="BT129" t="str">
            <v>0</v>
          </cell>
          <cell r="BU129" t="str">
            <v>0</v>
          </cell>
          <cell r="BV129" t="str">
            <v>0</v>
          </cell>
          <cell r="BW129" t="str">
            <v>0</v>
          </cell>
          <cell r="BX129" t="str">
            <v>0</v>
          </cell>
          <cell r="BY129" t="str">
            <v>0</v>
          </cell>
          <cell r="BZ129" t="str">
            <v>0</v>
          </cell>
          <cell r="CA129" t="str">
            <v>0</v>
          </cell>
          <cell r="CB129" t="str">
            <v>0</v>
          </cell>
          <cell r="CC129" t="str">
            <v>0</v>
          </cell>
          <cell r="CD129" t="str">
            <v>0</v>
          </cell>
          <cell r="CE129" t="str">
            <v>0</v>
          </cell>
          <cell r="CF129" t="str">
            <v>0</v>
          </cell>
          <cell r="CH129" t="str">
            <v>0</v>
          </cell>
          <cell r="CI129" t="str">
            <v>0</v>
          </cell>
          <cell r="CJ129" t="str">
            <v>0</v>
          </cell>
          <cell r="CK129" t="str">
            <v>0</v>
          </cell>
          <cell r="CL129" t="str">
            <v>0</v>
          </cell>
          <cell r="CM129" t="str">
            <v>0</v>
          </cell>
          <cell r="CN129" t="str">
            <v>0</v>
          </cell>
          <cell r="CO129" t="str">
            <v>0</v>
          </cell>
          <cell r="CP129" t="str">
            <v>0</v>
          </cell>
          <cell r="CQ129" t="str">
            <v>0</v>
          </cell>
          <cell r="CR129" t="str">
            <v>0</v>
          </cell>
          <cell r="CS129" t="str">
            <v>0</v>
          </cell>
          <cell r="CT129" t="str">
            <v>0</v>
          </cell>
          <cell r="CV129" t="str">
            <v>0</v>
          </cell>
          <cell r="CW129" t="str">
            <v>0</v>
          </cell>
          <cell r="CX129" t="str">
            <v>0</v>
          </cell>
          <cell r="CY129" t="str">
            <v>0</v>
          </cell>
          <cell r="CZ129" t="str">
            <v>0</v>
          </cell>
          <cell r="DA129" t="str">
            <v>0</v>
          </cell>
          <cell r="DB129" t="str">
            <v>0</v>
          </cell>
          <cell r="DC129" t="str">
            <v>0</v>
          </cell>
          <cell r="DD129" t="str">
            <v>0</v>
          </cell>
          <cell r="DE129" t="str">
            <v>0</v>
          </cell>
          <cell r="DF129" t="str">
            <v>0</v>
          </cell>
          <cell r="DG129" t="str">
            <v>0</v>
          </cell>
          <cell r="DH129" t="str">
            <v>0</v>
          </cell>
          <cell r="DJ129">
            <v>24000</v>
          </cell>
          <cell r="DK129">
            <v>2000</v>
          </cell>
          <cell r="DL129">
            <v>2000</v>
          </cell>
          <cell r="DM129">
            <v>2000</v>
          </cell>
          <cell r="DN129">
            <v>2000</v>
          </cell>
          <cell r="DO129">
            <v>2000</v>
          </cell>
          <cell r="DP129">
            <v>2000</v>
          </cell>
          <cell r="DQ129">
            <v>2000</v>
          </cell>
          <cell r="DR129">
            <v>2000</v>
          </cell>
          <cell r="DS129">
            <v>2000</v>
          </cell>
          <cell r="DT129">
            <v>2000</v>
          </cell>
          <cell r="DU129">
            <v>2000</v>
          </cell>
          <cell r="DV129">
            <v>2000</v>
          </cell>
          <cell r="DX129" t="str">
            <v>0</v>
          </cell>
          <cell r="DY129" t="str">
            <v>0</v>
          </cell>
          <cell r="DZ129" t="str">
            <v>0</v>
          </cell>
          <cell r="EA129" t="str">
            <v>0</v>
          </cell>
          <cell r="EB129" t="str">
            <v>0</v>
          </cell>
          <cell r="EC129" t="str">
            <v>0</v>
          </cell>
          <cell r="ED129" t="str">
            <v>0</v>
          </cell>
          <cell r="EE129" t="str">
            <v>0</v>
          </cell>
          <cell r="EF129" t="str">
            <v>0</v>
          </cell>
          <cell r="EG129" t="str">
            <v>0</v>
          </cell>
          <cell r="EH129" t="str">
            <v>0</v>
          </cell>
          <cell r="EI129" t="str">
            <v>0</v>
          </cell>
          <cell r="EJ129" t="str">
            <v>0</v>
          </cell>
          <cell r="EL129" t="str">
            <v>0</v>
          </cell>
          <cell r="EM129" t="str">
            <v>0</v>
          </cell>
          <cell r="EN129" t="str">
            <v>0</v>
          </cell>
          <cell r="EO129" t="str">
            <v>0</v>
          </cell>
          <cell r="EP129" t="str">
            <v>0</v>
          </cell>
          <cell r="EQ129" t="str">
            <v>0</v>
          </cell>
          <cell r="ER129" t="str">
            <v>0</v>
          </cell>
          <cell r="ES129" t="str">
            <v>0</v>
          </cell>
          <cell r="ET129" t="str">
            <v>0</v>
          </cell>
          <cell r="EU129" t="str">
            <v>0</v>
          </cell>
          <cell r="EV129" t="str">
            <v>0</v>
          </cell>
          <cell r="EW129" t="str">
            <v>0</v>
          </cell>
          <cell r="EX129" t="str">
            <v>0</v>
          </cell>
          <cell r="EZ129" t="str">
            <v>0</v>
          </cell>
          <cell r="FA129" t="str">
            <v>0</v>
          </cell>
          <cell r="FB129" t="str">
            <v>0</v>
          </cell>
          <cell r="FC129" t="str">
            <v>0</v>
          </cell>
          <cell r="FD129" t="str">
            <v>0</v>
          </cell>
          <cell r="FE129" t="str">
            <v>0</v>
          </cell>
          <cell r="FF129" t="str">
            <v>0</v>
          </cell>
          <cell r="FG129" t="str">
            <v>0</v>
          </cell>
          <cell r="FH129" t="str">
            <v>0</v>
          </cell>
          <cell r="FI129" t="str">
            <v>0</v>
          </cell>
          <cell r="FJ129" t="str">
            <v>0</v>
          </cell>
          <cell r="FK129" t="str">
            <v>0</v>
          </cell>
          <cell r="FL129" t="str">
            <v>0</v>
          </cell>
          <cell r="FN129" t="str">
            <v>0</v>
          </cell>
          <cell r="FO129" t="str">
            <v>0</v>
          </cell>
          <cell r="FP129" t="str">
            <v>0</v>
          </cell>
          <cell r="FQ129" t="str">
            <v>0</v>
          </cell>
          <cell r="FR129" t="str">
            <v>0</v>
          </cell>
          <cell r="FS129" t="str">
            <v>0</v>
          </cell>
          <cell r="FT129" t="str">
            <v>0</v>
          </cell>
          <cell r="FU129" t="str">
            <v>0</v>
          </cell>
          <cell r="FV129" t="str">
            <v>0</v>
          </cell>
          <cell r="FW129" t="str">
            <v>0</v>
          </cell>
          <cell r="FX129" t="str">
            <v>0</v>
          </cell>
          <cell r="FY129" t="str">
            <v>0</v>
          </cell>
          <cell r="FZ129" t="str">
            <v>0</v>
          </cell>
          <cell r="GB129" t="str">
            <v>0</v>
          </cell>
          <cell r="GC129" t="str">
            <v>0</v>
          </cell>
          <cell r="GD129" t="str">
            <v>0</v>
          </cell>
          <cell r="GE129" t="str">
            <v>0</v>
          </cell>
          <cell r="GF129" t="str">
            <v>0</v>
          </cell>
          <cell r="GG129" t="str">
            <v>0</v>
          </cell>
          <cell r="GH129" t="str">
            <v>0</v>
          </cell>
          <cell r="GI129" t="str">
            <v>0</v>
          </cell>
          <cell r="GJ129" t="str">
            <v>0</v>
          </cell>
          <cell r="GK129" t="str">
            <v>0</v>
          </cell>
          <cell r="GL129" t="str">
            <v>0</v>
          </cell>
          <cell r="GM129" t="str">
            <v>0</v>
          </cell>
          <cell r="GN129" t="str">
            <v>0</v>
          </cell>
        </row>
        <row r="130">
          <cell r="A130" t="str">
            <v>Other interest expense - Cust Deps-By Acct/D 4310-30119</v>
          </cell>
          <cell r="B130">
            <v>316601.56</v>
          </cell>
          <cell r="C130">
            <v>24335</v>
          </cell>
          <cell r="D130">
            <v>24443.13</v>
          </cell>
          <cell r="E130">
            <v>27255.360000000001</v>
          </cell>
          <cell r="F130">
            <v>29812.19</v>
          </cell>
          <cell r="G130">
            <v>25976.18</v>
          </cell>
          <cell r="H130">
            <v>28619.200000000001</v>
          </cell>
          <cell r="I130">
            <v>26701.41</v>
          </cell>
          <cell r="J130">
            <v>27278.05</v>
          </cell>
          <cell r="K130">
            <v>25545.26</v>
          </cell>
          <cell r="L130">
            <v>25545.26</v>
          </cell>
          <cell r="M130">
            <v>25545.26</v>
          </cell>
          <cell r="N130">
            <v>25545.26</v>
          </cell>
          <cell r="P130">
            <v>29820.61</v>
          </cell>
          <cell r="Q130">
            <v>877.9</v>
          </cell>
          <cell r="R130">
            <v>876.3</v>
          </cell>
          <cell r="S130">
            <v>968.2</v>
          </cell>
          <cell r="T130">
            <v>2890.15</v>
          </cell>
          <cell r="U130">
            <v>3123.61</v>
          </cell>
          <cell r="V130">
            <v>3424.64</v>
          </cell>
          <cell r="W130">
            <v>3095.18</v>
          </cell>
          <cell r="X130">
            <v>3032.23</v>
          </cell>
          <cell r="Y130">
            <v>2883.1</v>
          </cell>
          <cell r="Z130">
            <v>2883.1</v>
          </cell>
          <cell r="AA130">
            <v>2883.1</v>
          </cell>
          <cell r="AB130">
            <v>2883.1</v>
          </cell>
          <cell r="AD130">
            <v>387434.91</v>
          </cell>
          <cell r="AE130">
            <v>31075.21</v>
          </cell>
          <cell r="AF130">
            <v>30336.78</v>
          </cell>
          <cell r="AG130">
            <v>33650.32</v>
          </cell>
          <cell r="AH130">
            <v>36167.46</v>
          </cell>
          <cell r="AI130">
            <v>31286.41</v>
          </cell>
          <cell r="AJ130">
            <v>34128.720000000001</v>
          </cell>
          <cell r="AK130">
            <v>32161.99</v>
          </cell>
          <cell r="AL130">
            <v>32846.660000000003</v>
          </cell>
          <cell r="AM130">
            <v>31445.34</v>
          </cell>
          <cell r="AN130">
            <v>31445.34</v>
          </cell>
          <cell r="AO130">
            <v>31445.34</v>
          </cell>
          <cell r="AP130">
            <v>31445.34</v>
          </cell>
          <cell r="AR130">
            <v>193833.08</v>
          </cell>
          <cell r="AS130">
            <v>15829.03</v>
          </cell>
          <cell r="AT130">
            <v>15135.15</v>
          </cell>
          <cell r="AU130">
            <v>16942.36</v>
          </cell>
          <cell r="AV130">
            <v>18248.400000000001</v>
          </cell>
          <cell r="AW130">
            <v>15631.06</v>
          </cell>
          <cell r="AX130">
            <v>17240.96</v>
          </cell>
          <cell r="AY130">
            <v>16118.18</v>
          </cell>
          <cell r="AZ130">
            <v>16512.98</v>
          </cell>
          <cell r="BA130">
            <v>15543.74</v>
          </cell>
          <cell r="BB130">
            <v>15543.74</v>
          </cell>
          <cell r="BC130">
            <v>15543.74</v>
          </cell>
          <cell r="BD130">
            <v>15543.74</v>
          </cell>
          <cell r="BF130">
            <v>48537.19</v>
          </cell>
          <cell r="BG130">
            <v>3370.69</v>
          </cell>
          <cell r="BH130">
            <v>3330.13</v>
          </cell>
          <cell r="BI130">
            <v>3669.37</v>
          </cell>
          <cell r="BJ130">
            <v>4783.6499999999996</v>
          </cell>
          <cell r="BK130">
            <v>4234.5</v>
          </cell>
          <cell r="BL130">
            <v>4588.3900000000003</v>
          </cell>
          <cell r="BM130">
            <v>4312.6499999999996</v>
          </cell>
          <cell r="BN130">
            <v>4337.17</v>
          </cell>
          <cell r="BO130">
            <v>3977.66</v>
          </cell>
          <cell r="BP130">
            <v>3977.66</v>
          </cell>
          <cell r="BQ130">
            <v>3977.66</v>
          </cell>
          <cell r="BR130">
            <v>3977.66</v>
          </cell>
          <cell r="BT130">
            <v>11811.61</v>
          </cell>
          <cell r="BU130">
            <v>901.89</v>
          </cell>
          <cell r="BV130">
            <v>906.76</v>
          </cell>
          <cell r="BW130">
            <v>1014.7</v>
          </cell>
          <cell r="BX130">
            <v>1125.6099999999999</v>
          </cell>
          <cell r="BY130">
            <v>989.85</v>
          </cell>
          <cell r="BZ130">
            <v>1074.55</v>
          </cell>
          <cell r="CA130">
            <v>1033.67</v>
          </cell>
          <cell r="CB130">
            <v>1003.94</v>
          </cell>
          <cell r="CC130">
            <v>940.16</v>
          </cell>
          <cell r="CD130">
            <v>940.16</v>
          </cell>
          <cell r="CE130">
            <v>940.16</v>
          </cell>
          <cell r="CF130">
            <v>940.16</v>
          </cell>
          <cell r="CH130">
            <v>158077.71</v>
          </cell>
          <cell r="CI130">
            <v>10736.11</v>
          </cell>
          <cell r="CJ130">
            <v>10453.27</v>
          </cell>
          <cell r="CK130">
            <v>11583.55</v>
          </cell>
          <cell r="CL130">
            <v>12638.24</v>
          </cell>
          <cell r="CM130">
            <v>10991.51</v>
          </cell>
          <cell r="CN130">
            <v>12018.57</v>
          </cell>
          <cell r="CO130">
            <v>15298.95</v>
          </cell>
          <cell r="CP130">
            <v>15584.39</v>
          </cell>
          <cell r="CQ130">
            <v>14693.28</v>
          </cell>
          <cell r="CR130">
            <v>14693.28</v>
          </cell>
          <cell r="CS130">
            <v>14693.28</v>
          </cell>
          <cell r="CT130">
            <v>14693.28</v>
          </cell>
          <cell r="CV130" t="str">
            <v>0</v>
          </cell>
          <cell r="CW130" t="str">
            <v>0</v>
          </cell>
          <cell r="CX130" t="str">
            <v>0</v>
          </cell>
          <cell r="CY130" t="str">
            <v>0</v>
          </cell>
          <cell r="CZ130" t="str">
            <v>0</v>
          </cell>
          <cell r="DA130" t="str">
            <v>0</v>
          </cell>
          <cell r="DB130" t="str">
            <v>0</v>
          </cell>
          <cell r="DC130" t="str">
            <v>0</v>
          </cell>
          <cell r="DD130" t="str">
            <v>0</v>
          </cell>
          <cell r="DE130" t="str">
            <v>0</v>
          </cell>
          <cell r="DF130" t="str">
            <v>0</v>
          </cell>
          <cell r="DG130" t="str">
            <v>0</v>
          </cell>
          <cell r="DH130" t="str">
            <v>0</v>
          </cell>
          <cell r="DJ130">
            <v>1146116.67</v>
          </cell>
          <cell r="DK130">
            <v>87125.83</v>
          </cell>
          <cell r="DL130">
            <v>85481.52</v>
          </cell>
          <cell r="DM130">
            <v>95083.86</v>
          </cell>
          <cell r="DN130">
            <v>105665.7</v>
          </cell>
          <cell r="DO130">
            <v>92233.12</v>
          </cell>
          <cell r="DP130">
            <v>101095.03</v>
          </cell>
          <cell r="DQ130">
            <v>98722.03</v>
          </cell>
          <cell r="DR130">
            <v>100595.42</v>
          </cell>
          <cell r="DS130">
            <v>95028.54</v>
          </cell>
          <cell r="DT130">
            <v>95028.54</v>
          </cell>
          <cell r="DU130">
            <v>95028.54</v>
          </cell>
          <cell r="DV130">
            <v>95028.54</v>
          </cell>
          <cell r="DX130">
            <v>244727.16</v>
          </cell>
          <cell r="DY130">
            <v>13538.86</v>
          </cell>
          <cell r="DZ130">
            <v>13203.94</v>
          </cell>
          <cell r="EA130">
            <v>15148.47</v>
          </cell>
          <cell r="EB130">
            <v>24585.01</v>
          </cell>
          <cell r="EC130">
            <v>21425.3</v>
          </cell>
          <cell r="ED130">
            <v>23772.080000000002</v>
          </cell>
          <cell r="EE130">
            <v>22323.01</v>
          </cell>
          <cell r="EF130">
            <v>23014.01</v>
          </cell>
          <cell r="EG130">
            <v>21929.119999999999</v>
          </cell>
          <cell r="EH130">
            <v>21929.119999999999</v>
          </cell>
          <cell r="EI130">
            <v>21929.119999999999</v>
          </cell>
          <cell r="EJ130">
            <v>21929.119999999999</v>
          </cell>
          <cell r="EL130">
            <v>166040.95000000001</v>
          </cell>
          <cell r="EM130">
            <v>12455.83</v>
          </cell>
          <cell r="EN130">
            <v>11932.5</v>
          </cell>
          <cell r="EO130">
            <v>13042.83</v>
          </cell>
          <cell r="EP130">
            <v>15858.14</v>
          </cell>
          <cell r="EQ130">
            <v>13633.52</v>
          </cell>
          <cell r="ER130">
            <v>14988.28</v>
          </cell>
          <cell r="ES130">
            <v>14079.87</v>
          </cell>
          <cell r="ET130">
            <v>14642.7</v>
          </cell>
          <cell r="EU130">
            <v>13851.82</v>
          </cell>
          <cell r="EV130">
            <v>13851.82</v>
          </cell>
          <cell r="EW130">
            <v>13851.82</v>
          </cell>
          <cell r="EX130">
            <v>13851.82</v>
          </cell>
          <cell r="EZ130">
            <v>12376.58</v>
          </cell>
          <cell r="FA130">
            <v>897.64</v>
          </cell>
          <cell r="FB130">
            <v>871.06</v>
          </cell>
          <cell r="FC130">
            <v>956.3</v>
          </cell>
          <cell r="FD130">
            <v>1042.5</v>
          </cell>
          <cell r="FE130">
            <v>916.99</v>
          </cell>
          <cell r="FF130">
            <v>992.81</v>
          </cell>
          <cell r="FG130">
            <v>1125.52</v>
          </cell>
          <cell r="FH130">
            <v>1116.52</v>
          </cell>
          <cell r="FI130">
            <v>1114.31</v>
          </cell>
          <cell r="FJ130">
            <v>1114.31</v>
          </cell>
          <cell r="FK130">
            <v>1114.31</v>
          </cell>
          <cell r="FL130">
            <v>1114.31</v>
          </cell>
          <cell r="FN130" t="str">
            <v>0</v>
          </cell>
          <cell r="FO130" t="str">
            <v>0</v>
          </cell>
          <cell r="FP130" t="str">
            <v>0</v>
          </cell>
          <cell r="FQ130" t="str">
            <v>0</v>
          </cell>
          <cell r="FR130" t="str">
            <v>0</v>
          </cell>
          <cell r="FS130" t="str">
            <v>0</v>
          </cell>
          <cell r="FT130" t="str">
            <v>0</v>
          </cell>
          <cell r="FU130" t="str">
            <v>0</v>
          </cell>
          <cell r="FV130" t="str">
            <v>0</v>
          </cell>
          <cell r="FW130" t="str">
            <v>0</v>
          </cell>
          <cell r="FX130" t="str">
            <v>0</v>
          </cell>
          <cell r="FY130" t="str">
            <v>0</v>
          </cell>
          <cell r="FZ130" t="str">
            <v>0</v>
          </cell>
          <cell r="GB130">
            <v>423144.69</v>
          </cell>
          <cell r="GC130">
            <v>26892.33</v>
          </cell>
          <cell r="GD130">
            <v>26007.5</v>
          </cell>
          <cell r="GE130">
            <v>29147.599999999999</v>
          </cell>
          <cell r="GF130">
            <v>41485.65</v>
          </cell>
          <cell r="GG130">
            <v>35975.81</v>
          </cell>
          <cell r="GH130">
            <v>39753.17</v>
          </cell>
          <cell r="GI130">
            <v>37528.400000000001</v>
          </cell>
          <cell r="GJ130">
            <v>38773.230000000003</v>
          </cell>
          <cell r="GK130">
            <v>36895.25</v>
          </cell>
          <cell r="GL130">
            <v>36895.25</v>
          </cell>
          <cell r="GM130">
            <v>36895.25</v>
          </cell>
          <cell r="GN130">
            <v>36895.25</v>
          </cell>
        </row>
        <row r="131">
          <cell r="A131" t="str">
            <v>Other interest expense - Commitment Fees-Anb 4310-30120</v>
          </cell>
          <cell r="B131" t="str">
            <v>0</v>
          </cell>
          <cell r="C131" t="str">
            <v>0</v>
          </cell>
          <cell r="D131" t="str">
            <v>0</v>
          </cell>
          <cell r="E131" t="str">
            <v>0</v>
          </cell>
          <cell r="F131" t="str">
            <v>0</v>
          </cell>
          <cell r="G131" t="str">
            <v>0</v>
          </cell>
          <cell r="H131" t="str">
            <v>0</v>
          </cell>
          <cell r="I131" t="str">
            <v>0</v>
          </cell>
          <cell r="J131" t="str">
            <v>0</v>
          </cell>
          <cell r="K131" t="str">
            <v>0</v>
          </cell>
          <cell r="L131" t="str">
            <v>0</v>
          </cell>
          <cell r="M131" t="str">
            <v>0</v>
          </cell>
          <cell r="N131" t="str">
            <v>0</v>
          </cell>
          <cell r="P131" t="str">
            <v>0</v>
          </cell>
          <cell r="Q131" t="str">
            <v>0</v>
          </cell>
          <cell r="R131" t="str">
            <v>0</v>
          </cell>
          <cell r="S131" t="str">
            <v>0</v>
          </cell>
          <cell r="T131" t="str">
            <v>0</v>
          </cell>
          <cell r="U131" t="str">
            <v>0</v>
          </cell>
          <cell r="V131" t="str">
            <v>0</v>
          </cell>
          <cell r="W131" t="str">
            <v>0</v>
          </cell>
          <cell r="X131" t="str">
            <v>0</v>
          </cell>
          <cell r="Y131" t="str">
            <v>0</v>
          </cell>
          <cell r="Z131" t="str">
            <v>0</v>
          </cell>
          <cell r="AA131" t="str">
            <v>0</v>
          </cell>
          <cell r="AB131" t="str">
            <v>0</v>
          </cell>
          <cell r="AD131" t="str">
            <v>0</v>
          </cell>
          <cell r="AE131" t="str">
            <v>0</v>
          </cell>
          <cell r="AF131" t="str">
            <v>0</v>
          </cell>
          <cell r="AG131" t="str">
            <v>0</v>
          </cell>
          <cell r="AH131" t="str">
            <v>0</v>
          </cell>
          <cell r="AI131" t="str">
            <v>0</v>
          </cell>
          <cell r="AJ131" t="str">
            <v>0</v>
          </cell>
          <cell r="AK131" t="str">
            <v>0</v>
          </cell>
          <cell r="AL131" t="str">
            <v>0</v>
          </cell>
          <cell r="AM131" t="str">
            <v>0</v>
          </cell>
          <cell r="AN131" t="str">
            <v>0</v>
          </cell>
          <cell r="AO131" t="str">
            <v>0</v>
          </cell>
          <cell r="AP131" t="str">
            <v>0</v>
          </cell>
          <cell r="AR131" t="str">
            <v>0</v>
          </cell>
          <cell r="AS131" t="str">
            <v>0</v>
          </cell>
          <cell r="AT131" t="str">
            <v>0</v>
          </cell>
          <cell r="AU131" t="str">
            <v>0</v>
          </cell>
          <cell r="AV131" t="str">
            <v>0</v>
          </cell>
          <cell r="AW131" t="str">
            <v>0</v>
          </cell>
          <cell r="AX131" t="str">
            <v>0</v>
          </cell>
          <cell r="AY131" t="str">
            <v>0</v>
          </cell>
          <cell r="AZ131" t="str">
            <v>0</v>
          </cell>
          <cell r="BA131" t="str">
            <v>0</v>
          </cell>
          <cell r="BB131" t="str">
            <v>0</v>
          </cell>
          <cell r="BC131" t="str">
            <v>0</v>
          </cell>
          <cell r="BD131" t="str">
            <v>0</v>
          </cell>
          <cell r="BF131" t="str">
            <v>0</v>
          </cell>
          <cell r="BG131" t="str">
            <v>0</v>
          </cell>
          <cell r="BH131" t="str">
            <v>0</v>
          </cell>
          <cell r="BI131" t="str">
            <v>0</v>
          </cell>
          <cell r="BJ131" t="str">
            <v>0</v>
          </cell>
          <cell r="BK131" t="str">
            <v>0</v>
          </cell>
          <cell r="BL131" t="str">
            <v>0</v>
          </cell>
          <cell r="BM131" t="str">
            <v>0</v>
          </cell>
          <cell r="BN131" t="str">
            <v>0</v>
          </cell>
          <cell r="BO131" t="str">
            <v>0</v>
          </cell>
          <cell r="BP131" t="str">
            <v>0</v>
          </cell>
          <cell r="BQ131" t="str">
            <v>0</v>
          </cell>
          <cell r="BR131" t="str">
            <v>0</v>
          </cell>
          <cell r="BT131" t="str">
            <v>0</v>
          </cell>
          <cell r="BU131" t="str">
            <v>0</v>
          </cell>
          <cell r="BV131" t="str">
            <v>0</v>
          </cell>
          <cell r="BW131" t="str">
            <v>0</v>
          </cell>
          <cell r="BX131" t="str">
            <v>0</v>
          </cell>
          <cell r="BY131" t="str">
            <v>0</v>
          </cell>
          <cell r="BZ131" t="str">
            <v>0</v>
          </cell>
          <cell r="CA131" t="str">
            <v>0</v>
          </cell>
          <cell r="CB131" t="str">
            <v>0</v>
          </cell>
          <cell r="CC131" t="str">
            <v>0</v>
          </cell>
          <cell r="CD131" t="str">
            <v>0</v>
          </cell>
          <cell r="CE131" t="str">
            <v>0</v>
          </cell>
          <cell r="CF131" t="str">
            <v>0</v>
          </cell>
          <cell r="CH131" t="str">
            <v>0</v>
          </cell>
          <cell r="CI131" t="str">
            <v>0</v>
          </cell>
          <cell r="CJ131" t="str">
            <v>0</v>
          </cell>
          <cell r="CK131" t="str">
            <v>0</v>
          </cell>
          <cell r="CL131" t="str">
            <v>0</v>
          </cell>
          <cell r="CM131" t="str">
            <v>0</v>
          </cell>
          <cell r="CN131" t="str">
            <v>0</v>
          </cell>
          <cell r="CO131" t="str">
            <v>0</v>
          </cell>
          <cell r="CP131" t="str">
            <v>0</v>
          </cell>
          <cell r="CQ131" t="str">
            <v>0</v>
          </cell>
          <cell r="CR131" t="str">
            <v>0</v>
          </cell>
          <cell r="CS131" t="str">
            <v>0</v>
          </cell>
          <cell r="CT131" t="str">
            <v>0</v>
          </cell>
          <cell r="CV131" t="str">
            <v>0</v>
          </cell>
          <cell r="CW131" t="str">
            <v>0</v>
          </cell>
          <cell r="CX131" t="str">
            <v>0</v>
          </cell>
          <cell r="CY131" t="str">
            <v>0</v>
          </cell>
          <cell r="CZ131" t="str">
            <v>0</v>
          </cell>
          <cell r="DA131" t="str">
            <v>0</v>
          </cell>
          <cell r="DB131" t="str">
            <v>0</v>
          </cell>
          <cell r="DC131" t="str">
            <v>0</v>
          </cell>
          <cell r="DD131" t="str">
            <v>0</v>
          </cell>
          <cell r="DE131" t="str">
            <v>0</v>
          </cell>
          <cell r="DF131" t="str">
            <v>0</v>
          </cell>
          <cell r="DG131" t="str">
            <v>0</v>
          </cell>
          <cell r="DH131" t="str">
            <v>0</v>
          </cell>
          <cell r="DJ131" t="str">
            <v>0</v>
          </cell>
          <cell r="DK131" t="str">
            <v>0</v>
          </cell>
          <cell r="DL131" t="str">
            <v>0</v>
          </cell>
          <cell r="DM131" t="str">
            <v>0</v>
          </cell>
          <cell r="DN131" t="str">
            <v>0</v>
          </cell>
          <cell r="DO131" t="str">
            <v>0</v>
          </cell>
          <cell r="DP131" t="str">
            <v>0</v>
          </cell>
          <cell r="DQ131" t="str">
            <v>0</v>
          </cell>
          <cell r="DR131" t="str">
            <v>0</v>
          </cell>
          <cell r="DS131" t="str">
            <v>0</v>
          </cell>
          <cell r="DT131" t="str">
            <v>0</v>
          </cell>
          <cell r="DU131" t="str">
            <v>0</v>
          </cell>
          <cell r="DV131" t="str">
            <v>0</v>
          </cell>
          <cell r="DX131" t="str">
            <v>0</v>
          </cell>
          <cell r="DY131" t="str">
            <v>0</v>
          </cell>
          <cell r="DZ131" t="str">
            <v>0</v>
          </cell>
          <cell r="EA131" t="str">
            <v>0</v>
          </cell>
          <cell r="EB131" t="str">
            <v>0</v>
          </cell>
          <cell r="EC131" t="str">
            <v>0</v>
          </cell>
          <cell r="ED131" t="str">
            <v>0</v>
          </cell>
          <cell r="EE131" t="str">
            <v>0</v>
          </cell>
          <cell r="EF131" t="str">
            <v>0</v>
          </cell>
          <cell r="EG131" t="str">
            <v>0</v>
          </cell>
          <cell r="EH131" t="str">
            <v>0</v>
          </cell>
          <cell r="EI131" t="str">
            <v>0</v>
          </cell>
          <cell r="EJ131" t="str">
            <v>0</v>
          </cell>
          <cell r="EL131" t="str">
            <v>0</v>
          </cell>
          <cell r="EM131" t="str">
            <v>0</v>
          </cell>
          <cell r="EN131" t="str">
            <v>0</v>
          </cell>
          <cell r="EO131" t="str">
            <v>0</v>
          </cell>
          <cell r="EP131" t="str">
            <v>0</v>
          </cell>
          <cell r="EQ131" t="str">
            <v>0</v>
          </cell>
          <cell r="ER131" t="str">
            <v>0</v>
          </cell>
          <cell r="ES131" t="str">
            <v>0</v>
          </cell>
          <cell r="ET131" t="str">
            <v>0</v>
          </cell>
          <cell r="EU131" t="str">
            <v>0</v>
          </cell>
          <cell r="EV131" t="str">
            <v>0</v>
          </cell>
          <cell r="EW131" t="str">
            <v>0</v>
          </cell>
          <cell r="EX131" t="str">
            <v>0</v>
          </cell>
          <cell r="EZ131" t="str">
            <v>0</v>
          </cell>
          <cell r="FA131" t="str">
            <v>0</v>
          </cell>
          <cell r="FB131" t="str">
            <v>0</v>
          </cell>
          <cell r="FC131" t="str">
            <v>0</v>
          </cell>
          <cell r="FD131" t="str">
            <v>0</v>
          </cell>
          <cell r="FE131" t="str">
            <v>0</v>
          </cell>
          <cell r="FF131" t="str">
            <v>0</v>
          </cell>
          <cell r="FG131" t="str">
            <v>0</v>
          </cell>
          <cell r="FH131" t="str">
            <v>0</v>
          </cell>
          <cell r="FI131" t="str">
            <v>0</v>
          </cell>
          <cell r="FJ131" t="str">
            <v>0</v>
          </cell>
          <cell r="FK131" t="str">
            <v>0</v>
          </cell>
          <cell r="FL131" t="str">
            <v>0</v>
          </cell>
          <cell r="FN131" t="str">
            <v>0</v>
          </cell>
          <cell r="FO131" t="str">
            <v>0</v>
          </cell>
          <cell r="FP131" t="str">
            <v>0</v>
          </cell>
          <cell r="FQ131" t="str">
            <v>0</v>
          </cell>
          <cell r="FR131" t="str">
            <v>0</v>
          </cell>
          <cell r="FS131" t="str">
            <v>0</v>
          </cell>
          <cell r="FT131" t="str">
            <v>0</v>
          </cell>
          <cell r="FU131" t="str">
            <v>0</v>
          </cell>
          <cell r="FV131" t="str">
            <v>0</v>
          </cell>
          <cell r="FW131" t="str">
            <v>0</v>
          </cell>
          <cell r="FX131" t="str">
            <v>0</v>
          </cell>
          <cell r="FY131" t="str">
            <v>0</v>
          </cell>
          <cell r="FZ131" t="str">
            <v>0</v>
          </cell>
          <cell r="GB131" t="str">
            <v>0</v>
          </cell>
          <cell r="GC131" t="str">
            <v>0</v>
          </cell>
          <cell r="GD131" t="str">
            <v>0</v>
          </cell>
          <cell r="GE131" t="str">
            <v>0</v>
          </cell>
          <cell r="GF131" t="str">
            <v>0</v>
          </cell>
          <cell r="GG131" t="str">
            <v>0</v>
          </cell>
          <cell r="GH131" t="str">
            <v>0</v>
          </cell>
          <cell r="GI131" t="str">
            <v>0</v>
          </cell>
          <cell r="GJ131" t="str">
            <v>0</v>
          </cell>
          <cell r="GK131" t="str">
            <v>0</v>
          </cell>
          <cell r="GL131" t="str">
            <v>0</v>
          </cell>
          <cell r="GM131" t="str">
            <v>0</v>
          </cell>
          <cell r="GN131" t="str">
            <v>0</v>
          </cell>
        </row>
        <row r="132">
          <cell r="A132" t="str">
            <v>Other interest expense - Commitment Fee-SunT 4310-30121</v>
          </cell>
          <cell r="B132" t="str">
            <v>0</v>
          </cell>
          <cell r="C132" t="str">
            <v>0</v>
          </cell>
          <cell r="D132" t="str">
            <v>0</v>
          </cell>
          <cell r="E132" t="str">
            <v>0</v>
          </cell>
          <cell r="F132" t="str">
            <v>0</v>
          </cell>
          <cell r="G132" t="str">
            <v>0</v>
          </cell>
          <cell r="H132" t="str">
            <v>0</v>
          </cell>
          <cell r="I132" t="str">
            <v>0</v>
          </cell>
          <cell r="J132" t="str">
            <v>0</v>
          </cell>
          <cell r="K132" t="str">
            <v>0</v>
          </cell>
          <cell r="L132" t="str">
            <v>0</v>
          </cell>
          <cell r="M132" t="str">
            <v>0</v>
          </cell>
          <cell r="N132" t="str">
            <v>0</v>
          </cell>
          <cell r="P132" t="str">
            <v>0</v>
          </cell>
          <cell r="Q132" t="str">
            <v>0</v>
          </cell>
          <cell r="R132" t="str">
            <v>0</v>
          </cell>
          <cell r="S132" t="str">
            <v>0</v>
          </cell>
          <cell r="T132" t="str">
            <v>0</v>
          </cell>
          <cell r="U132" t="str">
            <v>0</v>
          </cell>
          <cell r="V132" t="str">
            <v>0</v>
          </cell>
          <cell r="W132" t="str">
            <v>0</v>
          </cell>
          <cell r="X132" t="str">
            <v>0</v>
          </cell>
          <cell r="Y132" t="str">
            <v>0</v>
          </cell>
          <cell r="Z132" t="str">
            <v>0</v>
          </cell>
          <cell r="AA132" t="str">
            <v>0</v>
          </cell>
          <cell r="AB132" t="str">
            <v>0</v>
          </cell>
          <cell r="AD132" t="str">
            <v>0</v>
          </cell>
          <cell r="AE132" t="str">
            <v>0</v>
          </cell>
          <cell r="AF132" t="str">
            <v>0</v>
          </cell>
          <cell r="AG132" t="str">
            <v>0</v>
          </cell>
          <cell r="AH132" t="str">
            <v>0</v>
          </cell>
          <cell r="AI132" t="str">
            <v>0</v>
          </cell>
          <cell r="AJ132" t="str">
            <v>0</v>
          </cell>
          <cell r="AK132" t="str">
            <v>0</v>
          </cell>
          <cell r="AL132" t="str">
            <v>0</v>
          </cell>
          <cell r="AM132" t="str">
            <v>0</v>
          </cell>
          <cell r="AN132" t="str">
            <v>0</v>
          </cell>
          <cell r="AO132" t="str">
            <v>0</v>
          </cell>
          <cell r="AP132" t="str">
            <v>0</v>
          </cell>
          <cell r="AR132" t="str">
            <v>0</v>
          </cell>
          <cell r="AS132" t="str">
            <v>0</v>
          </cell>
          <cell r="AT132" t="str">
            <v>0</v>
          </cell>
          <cell r="AU132" t="str">
            <v>0</v>
          </cell>
          <cell r="AV132" t="str">
            <v>0</v>
          </cell>
          <cell r="AW132" t="str">
            <v>0</v>
          </cell>
          <cell r="AX132" t="str">
            <v>0</v>
          </cell>
          <cell r="AY132" t="str">
            <v>0</v>
          </cell>
          <cell r="AZ132" t="str">
            <v>0</v>
          </cell>
          <cell r="BA132" t="str">
            <v>0</v>
          </cell>
          <cell r="BB132" t="str">
            <v>0</v>
          </cell>
          <cell r="BC132" t="str">
            <v>0</v>
          </cell>
          <cell r="BD132" t="str">
            <v>0</v>
          </cell>
          <cell r="BF132" t="str">
            <v>0</v>
          </cell>
          <cell r="BG132" t="str">
            <v>0</v>
          </cell>
          <cell r="BH132" t="str">
            <v>0</v>
          </cell>
          <cell r="BI132" t="str">
            <v>0</v>
          </cell>
          <cell r="BJ132" t="str">
            <v>0</v>
          </cell>
          <cell r="BK132" t="str">
            <v>0</v>
          </cell>
          <cell r="BL132" t="str">
            <v>0</v>
          </cell>
          <cell r="BM132" t="str">
            <v>0</v>
          </cell>
          <cell r="BN132" t="str">
            <v>0</v>
          </cell>
          <cell r="BO132" t="str">
            <v>0</v>
          </cell>
          <cell r="BP132" t="str">
            <v>0</v>
          </cell>
          <cell r="BQ132" t="str">
            <v>0</v>
          </cell>
          <cell r="BR132" t="str">
            <v>0</v>
          </cell>
          <cell r="BT132" t="str">
            <v>0</v>
          </cell>
          <cell r="BU132" t="str">
            <v>0</v>
          </cell>
          <cell r="BV132" t="str">
            <v>0</v>
          </cell>
          <cell r="BW132" t="str">
            <v>0</v>
          </cell>
          <cell r="BX132" t="str">
            <v>0</v>
          </cell>
          <cell r="BY132" t="str">
            <v>0</v>
          </cell>
          <cell r="BZ132" t="str">
            <v>0</v>
          </cell>
          <cell r="CA132" t="str">
            <v>0</v>
          </cell>
          <cell r="CB132" t="str">
            <v>0</v>
          </cell>
          <cell r="CC132" t="str">
            <v>0</v>
          </cell>
          <cell r="CD132" t="str">
            <v>0</v>
          </cell>
          <cell r="CE132" t="str">
            <v>0</v>
          </cell>
          <cell r="CF132" t="str">
            <v>0</v>
          </cell>
          <cell r="CH132" t="str">
            <v>0</v>
          </cell>
          <cell r="CI132" t="str">
            <v>0</v>
          </cell>
          <cell r="CJ132" t="str">
            <v>0</v>
          </cell>
          <cell r="CK132" t="str">
            <v>0</v>
          </cell>
          <cell r="CL132" t="str">
            <v>0</v>
          </cell>
          <cell r="CM132" t="str">
            <v>0</v>
          </cell>
          <cell r="CN132" t="str">
            <v>0</v>
          </cell>
          <cell r="CO132" t="str">
            <v>0</v>
          </cell>
          <cell r="CP132" t="str">
            <v>0</v>
          </cell>
          <cell r="CQ132" t="str">
            <v>0</v>
          </cell>
          <cell r="CR132" t="str">
            <v>0</v>
          </cell>
          <cell r="CS132" t="str">
            <v>0</v>
          </cell>
          <cell r="CT132" t="str">
            <v>0</v>
          </cell>
          <cell r="CV132" t="str">
            <v>0</v>
          </cell>
          <cell r="CW132" t="str">
            <v>0</v>
          </cell>
          <cell r="CX132" t="str">
            <v>0</v>
          </cell>
          <cell r="CY132" t="str">
            <v>0</v>
          </cell>
          <cell r="CZ132" t="str">
            <v>0</v>
          </cell>
          <cell r="DA132" t="str">
            <v>0</v>
          </cell>
          <cell r="DB132" t="str">
            <v>0</v>
          </cell>
          <cell r="DC132" t="str">
            <v>0</v>
          </cell>
          <cell r="DD132" t="str">
            <v>0</v>
          </cell>
          <cell r="DE132" t="str">
            <v>0</v>
          </cell>
          <cell r="DF132" t="str">
            <v>0</v>
          </cell>
          <cell r="DG132" t="str">
            <v>0</v>
          </cell>
          <cell r="DH132" t="str">
            <v>0</v>
          </cell>
          <cell r="DJ132" t="str">
            <v>0</v>
          </cell>
          <cell r="DK132" t="str">
            <v>0</v>
          </cell>
          <cell r="DL132" t="str">
            <v>0</v>
          </cell>
          <cell r="DM132" t="str">
            <v>0</v>
          </cell>
          <cell r="DN132" t="str">
            <v>0</v>
          </cell>
          <cell r="DO132" t="str">
            <v>0</v>
          </cell>
          <cell r="DP132" t="str">
            <v>0</v>
          </cell>
          <cell r="DQ132" t="str">
            <v>0</v>
          </cell>
          <cell r="DR132" t="str">
            <v>0</v>
          </cell>
          <cell r="DS132" t="str">
            <v>0</v>
          </cell>
          <cell r="DT132" t="str">
            <v>0</v>
          </cell>
          <cell r="DU132" t="str">
            <v>0</v>
          </cell>
          <cell r="DV132" t="str">
            <v>0</v>
          </cell>
          <cell r="DX132" t="str">
            <v>0</v>
          </cell>
          <cell r="DY132" t="str">
            <v>0</v>
          </cell>
          <cell r="DZ132" t="str">
            <v>0</v>
          </cell>
          <cell r="EA132" t="str">
            <v>0</v>
          </cell>
          <cell r="EB132" t="str">
            <v>0</v>
          </cell>
          <cell r="EC132" t="str">
            <v>0</v>
          </cell>
          <cell r="ED132" t="str">
            <v>0</v>
          </cell>
          <cell r="EE132" t="str">
            <v>0</v>
          </cell>
          <cell r="EF132" t="str">
            <v>0</v>
          </cell>
          <cell r="EG132" t="str">
            <v>0</v>
          </cell>
          <cell r="EH132" t="str">
            <v>0</v>
          </cell>
          <cell r="EI132" t="str">
            <v>0</v>
          </cell>
          <cell r="EJ132" t="str">
            <v>0</v>
          </cell>
          <cell r="EL132" t="str">
            <v>0</v>
          </cell>
          <cell r="EM132" t="str">
            <v>0</v>
          </cell>
          <cell r="EN132" t="str">
            <v>0</v>
          </cell>
          <cell r="EO132" t="str">
            <v>0</v>
          </cell>
          <cell r="EP132" t="str">
            <v>0</v>
          </cell>
          <cell r="EQ132" t="str">
            <v>0</v>
          </cell>
          <cell r="ER132" t="str">
            <v>0</v>
          </cell>
          <cell r="ES132" t="str">
            <v>0</v>
          </cell>
          <cell r="ET132" t="str">
            <v>0</v>
          </cell>
          <cell r="EU132" t="str">
            <v>0</v>
          </cell>
          <cell r="EV132" t="str">
            <v>0</v>
          </cell>
          <cell r="EW132" t="str">
            <v>0</v>
          </cell>
          <cell r="EX132" t="str">
            <v>0</v>
          </cell>
          <cell r="EZ132" t="str">
            <v>0</v>
          </cell>
          <cell r="FA132" t="str">
            <v>0</v>
          </cell>
          <cell r="FB132" t="str">
            <v>0</v>
          </cell>
          <cell r="FC132" t="str">
            <v>0</v>
          </cell>
          <cell r="FD132" t="str">
            <v>0</v>
          </cell>
          <cell r="FE132" t="str">
            <v>0</v>
          </cell>
          <cell r="FF132" t="str">
            <v>0</v>
          </cell>
          <cell r="FG132" t="str">
            <v>0</v>
          </cell>
          <cell r="FH132" t="str">
            <v>0</v>
          </cell>
          <cell r="FI132" t="str">
            <v>0</v>
          </cell>
          <cell r="FJ132" t="str">
            <v>0</v>
          </cell>
          <cell r="FK132" t="str">
            <v>0</v>
          </cell>
          <cell r="FL132" t="str">
            <v>0</v>
          </cell>
          <cell r="FN132" t="str">
            <v>0</v>
          </cell>
          <cell r="FO132" t="str">
            <v>0</v>
          </cell>
          <cell r="FP132" t="str">
            <v>0</v>
          </cell>
          <cell r="FQ132" t="str">
            <v>0</v>
          </cell>
          <cell r="FR132" t="str">
            <v>0</v>
          </cell>
          <cell r="FS132" t="str">
            <v>0</v>
          </cell>
          <cell r="FT132" t="str">
            <v>0</v>
          </cell>
          <cell r="FU132" t="str">
            <v>0</v>
          </cell>
          <cell r="FV132" t="str">
            <v>0</v>
          </cell>
          <cell r="FW132" t="str">
            <v>0</v>
          </cell>
          <cell r="FX132" t="str">
            <v>0</v>
          </cell>
          <cell r="FY132" t="str">
            <v>0</v>
          </cell>
          <cell r="FZ132" t="str">
            <v>0</v>
          </cell>
          <cell r="GB132" t="str">
            <v>0</v>
          </cell>
          <cell r="GC132" t="str">
            <v>0</v>
          </cell>
          <cell r="GD132" t="str">
            <v>0</v>
          </cell>
          <cell r="GE132" t="str">
            <v>0</v>
          </cell>
          <cell r="GF132" t="str">
            <v>0</v>
          </cell>
          <cell r="GG132" t="str">
            <v>0</v>
          </cell>
          <cell r="GH132" t="str">
            <v>0</v>
          </cell>
          <cell r="GI132" t="str">
            <v>0</v>
          </cell>
          <cell r="GJ132" t="str">
            <v>0</v>
          </cell>
          <cell r="GK132" t="str">
            <v>0</v>
          </cell>
          <cell r="GL132" t="str">
            <v>0</v>
          </cell>
          <cell r="GM132" t="str">
            <v>0</v>
          </cell>
          <cell r="GN132" t="str">
            <v>0</v>
          </cell>
        </row>
        <row r="133">
          <cell r="A133" t="str">
            <v>Other interest expense - Int On Debt To Asso 4310-30128</v>
          </cell>
          <cell r="B133" t="str">
            <v>0</v>
          </cell>
          <cell r="C133" t="str">
            <v>0</v>
          </cell>
          <cell r="D133" t="str">
            <v>0</v>
          </cell>
          <cell r="E133" t="str">
            <v>0</v>
          </cell>
          <cell r="F133" t="str">
            <v>0</v>
          </cell>
          <cell r="G133" t="str">
            <v>0</v>
          </cell>
          <cell r="H133" t="str">
            <v>0</v>
          </cell>
          <cell r="I133" t="str">
            <v>0</v>
          </cell>
          <cell r="J133" t="str">
            <v>0</v>
          </cell>
          <cell r="K133" t="str">
            <v>0</v>
          </cell>
          <cell r="L133" t="str">
            <v>0</v>
          </cell>
          <cell r="M133" t="str">
            <v>0</v>
          </cell>
          <cell r="N133" t="str">
            <v>0</v>
          </cell>
          <cell r="P133" t="str">
            <v>0</v>
          </cell>
          <cell r="Q133" t="str">
            <v>0</v>
          </cell>
          <cell r="R133" t="str">
            <v>0</v>
          </cell>
          <cell r="S133" t="str">
            <v>0</v>
          </cell>
          <cell r="T133" t="str">
            <v>0</v>
          </cell>
          <cell r="U133" t="str">
            <v>0</v>
          </cell>
          <cell r="V133" t="str">
            <v>0</v>
          </cell>
          <cell r="W133" t="str">
            <v>0</v>
          </cell>
          <cell r="X133" t="str">
            <v>0</v>
          </cell>
          <cell r="Y133" t="str">
            <v>0</v>
          </cell>
          <cell r="Z133" t="str">
            <v>0</v>
          </cell>
          <cell r="AA133" t="str">
            <v>0</v>
          </cell>
          <cell r="AB133" t="str">
            <v>0</v>
          </cell>
          <cell r="AD133" t="str">
            <v>0</v>
          </cell>
          <cell r="AE133" t="str">
            <v>0</v>
          </cell>
          <cell r="AF133" t="str">
            <v>0</v>
          </cell>
          <cell r="AG133" t="str">
            <v>0</v>
          </cell>
          <cell r="AH133" t="str">
            <v>0</v>
          </cell>
          <cell r="AI133" t="str">
            <v>0</v>
          </cell>
          <cell r="AJ133" t="str">
            <v>0</v>
          </cell>
          <cell r="AK133" t="str">
            <v>0</v>
          </cell>
          <cell r="AL133" t="str">
            <v>0</v>
          </cell>
          <cell r="AM133" t="str">
            <v>0</v>
          </cell>
          <cell r="AN133" t="str">
            <v>0</v>
          </cell>
          <cell r="AO133" t="str">
            <v>0</v>
          </cell>
          <cell r="AP133" t="str">
            <v>0</v>
          </cell>
          <cell r="AR133" t="str">
            <v>0</v>
          </cell>
          <cell r="AS133" t="str">
            <v>0</v>
          </cell>
          <cell r="AT133" t="str">
            <v>0</v>
          </cell>
          <cell r="AU133" t="str">
            <v>0</v>
          </cell>
          <cell r="AV133" t="str">
            <v>0</v>
          </cell>
          <cell r="AW133" t="str">
            <v>0</v>
          </cell>
          <cell r="AX133" t="str">
            <v>0</v>
          </cell>
          <cell r="AY133" t="str">
            <v>0</v>
          </cell>
          <cell r="AZ133" t="str">
            <v>0</v>
          </cell>
          <cell r="BA133" t="str">
            <v>0</v>
          </cell>
          <cell r="BB133" t="str">
            <v>0</v>
          </cell>
          <cell r="BC133" t="str">
            <v>0</v>
          </cell>
          <cell r="BD133" t="str">
            <v>0</v>
          </cell>
          <cell r="BF133" t="str">
            <v>0</v>
          </cell>
          <cell r="BG133" t="str">
            <v>0</v>
          </cell>
          <cell r="BH133" t="str">
            <v>0</v>
          </cell>
          <cell r="BI133" t="str">
            <v>0</v>
          </cell>
          <cell r="BJ133" t="str">
            <v>0</v>
          </cell>
          <cell r="BK133" t="str">
            <v>0</v>
          </cell>
          <cell r="BL133" t="str">
            <v>0</v>
          </cell>
          <cell r="BM133" t="str">
            <v>0</v>
          </cell>
          <cell r="BN133" t="str">
            <v>0</v>
          </cell>
          <cell r="BO133" t="str">
            <v>0</v>
          </cell>
          <cell r="BP133" t="str">
            <v>0</v>
          </cell>
          <cell r="BQ133" t="str">
            <v>0</v>
          </cell>
          <cell r="BR133" t="str">
            <v>0</v>
          </cell>
          <cell r="BT133" t="str">
            <v>0</v>
          </cell>
          <cell r="BU133" t="str">
            <v>0</v>
          </cell>
          <cell r="BV133" t="str">
            <v>0</v>
          </cell>
          <cell r="BW133" t="str">
            <v>0</v>
          </cell>
          <cell r="BX133" t="str">
            <v>0</v>
          </cell>
          <cell r="BY133" t="str">
            <v>0</v>
          </cell>
          <cell r="BZ133" t="str">
            <v>0</v>
          </cell>
          <cell r="CA133" t="str">
            <v>0</v>
          </cell>
          <cell r="CB133" t="str">
            <v>0</v>
          </cell>
          <cell r="CC133" t="str">
            <v>0</v>
          </cell>
          <cell r="CD133" t="str">
            <v>0</v>
          </cell>
          <cell r="CE133" t="str">
            <v>0</v>
          </cell>
          <cell r="CF133" t="str">
            <v>0</v>
          </cell>
          <cell r="CH133" t="str">
            <v>0</v>
          </cell>
          <cell r="CI133" t="str">
            <v>0</v>
          </cell>
          <cell r="CJ133" t="str">
            <v>0</v>
          </cell>
          <cell r="CK133" t="str">
            <v>0</v>
          </cell>
          <cell r="CL133" t="str">
            <v>0</v>
          </cell>
          <cell r="CM133" t="str">
            <v>0</v>
          </cell>
          <cell r="CN133" t="str">
            <v>0</v>
          </cell>
          <cell r="CO133" t="str">
            <v>0</v>
          </cell>
          <cell r="CP133" t="str">
            <v>0</v>
          </cell>
          <cell r="CQ133" t="str">
            <v>0</v>
          </cell>
          <cell r="CR133" t="str">
            <v>0</v>
          </cell>
          <cell r="CS133" t="str">
            <v>0</v>
          </cell>
          <cell r="CT133" t="str">
            <v>0</v>
          </cell>
          <cell r="CV133" t="str">
            <v>0</v>
          </cell>
          <cell r="CW133" t="str">
            <v>0</v>
          </cell>
          <cell r="CX133" t="str">
            <v>0</v>
          </cell>
          <cell r="CY133" t="str">
            <v>0</v>
          </cell>
          <cell r="CZ133" t="str">
            <v>0</v>
          </cell>
          <cell r="DA133" t="str">
            <v>0</v>
          </cell>
          <cell r="DB133" t="str">
            <v>0</v>
          </cell>
          <cell r="DC133" t="str">
            <v>0</v>
          </cell>
          <cell r="DD133" t="str">
            <v>0</v>
          </cell>
          <cell r="DE133" t="str">
            <v>0</v>
          </cell>
          <cell r="DF133" t="str">
            <v>0</v>
          </cell>
          <cell r="DG133" t="str">
            <v>0</v>
          </cell>
          <cell r="DH133" t="str">
            <v>0</v>
          </cell>
          <cell r="DJ133" t="str">
            <v>0</v>
          </cell>
          <cell r="DK133" t="str">
            <v>0</v>
          </cell>
          <cell r="DL133" t="str">
            <v>0</v>
          </cell>
          <cell r="DM133" t="str">
            <v>0</v>
          </cell>
          <cell r="DN133" t="str">
            <v>0</v>
          </cell>
          <cell r="DO133" t="str">
            <v>0</v>
          </cell>
          <cell r="DP133" t="str">
            <v>0</v>
          </cell>
          <cell r="DQ133" t="str">
            <v>0</v>
          </cell>
          <cell r="DR133" t="str">
            <v>0</v>
          </cell>
          <cell r="DS133" t="str">
            <v>0</v>
          </cell>
          <cell r="DT133" t="str">
            <v>0</v>
          </cell>
          <cell r="DU133" t="str">
            <v>0</v>
          </cell>
          <cell r="DV133" t="str">
            <v>0</v>
          </cell>
          <cell r="DX133" t="str">
            <v>0</v>
          </cell>
          <cell r="DY133" t="str">
            <v>0</v>
          </cell>
          <cell r="DZ133" t="str">
            <v>0</v>
          </cell>
          <cell r="EA133" t="str">
            <v>0</v>
          </cell>
          <cell r="EB133" t="str">
            <v>0</v>
          </cell>
          <cell r="EC133" t="str">
            <v>0</v>
          </cell>
          <cell r="ED133" t="str">
            <v>0</v>
          </cell>
          <cell r="EE133" t="str">
            <v>0</v>
          </cell>
          <cell r="EF133" t="str">
            <v>0</v>
          </cell>
          <cell r="EG133" t="str">
            <v>0</v>
          </cell>
          <cell r="EH133" t="str">
            <v>0</v>
          </cell>
          <cell r="EI133" t="str">
            <v>0</v>
          </cell>
          <cell r="EJ133" t="str">
            <v>0</v>
          </cell>
          <cell r="EL133" t="str">
            <v>0</v>
          </cell>
          <cell r="EM133" t="str">
            <v>0</v>
          </cell>
          <cell r="EN133" t="str">
            <v>0</v>
          </cell>
          <cell r="EO133" t="str">
            <v>0</v>
          </cell>
          <cell r="EP133" t="str">
            <v>0</v>
          </cell>
          <cell r="EQ133" t="str">
            <v>0</v>
          </cell>
          <cell r="ER133" t="str">
            <v>0</v>
          </cell>
          <cell r="ES133" t="str">
            <v>0</v>
          </cell>
          <cell r="ET133" t="str">
            <v>0</v>
          </cell>
          <cell r="EU133" t="str">
            <v>0</v>
          </cell>
          <cell r="EV133" t="str">
            <v>0</v>
          </cell>
          <cell r="EW133" t="str">
            <v>0</v>
          </cell>
          <cell r="EX133" t="str">
            <v>0</v>
          </cell>
          <cell r="EZ133" t="str">
            <v>0</v>
          </cell>
          <cell r="FA133" t="str">
            <v>0</v>
          </cell>
          <cell r="FB133" t="str">
            <v>0</v>
          </cell>
          <cell r="FC133" t="str">
            <v>0</v>
          </cell>
          <cell r="FD133" t="str">
            <v>0</v>
          </cell>
          <cell r="FE133" t="str">
            <v>0</v>
          </cell>
          <cell r="FF133" t="str">
            <v>0</v>
          </cell>
          <cell r="FG133" t="str">
            <v>0</v>
          </cell>
          <cell r="FH133" t="str">
            <v>0</v>
          </cell>
          <cell r="FI133" t="str">
            <v>0</v>
          </cell>
          <cell r="FJ133" t="str">
            <v>0</v>
          </cell>
          <cell r="FK133" t="str">
            <v>0</v>
          </cell>
          <cell r="FL133" t="str">
            <v>0</v>
          </cell>
          <cell r="FN133" t="str">
            <v>0</v>
          </cell>
          <cell r="FO133" t="str">
            <v>0</v>
          </cell>
          <cell r="FP133" t="str">
            <v>0</v>
          </cell>
          <cell r="FQ133" t="str">
            <v>0</v>
          </cell>
          <cell r="FR133" t="str">
            <v>0</v>
          </cell>
          <cell r="FS133" t="str">
            <v>0</v>
          </cell>
          <cell r="FT133" t="str">
            <v>0</v>
          </cell>
          <cell r="FU133" t="str">
            <v>0</v>
          </cell>
          <cell r="FV133" t="str">
            <v>0</v>
          </cell>
          <cell r="FW133" t="str">
            <v>0</v>
          </cell>
          <cell r="FX133" t="str">
            <v>0</v>
          </cell>
          <cell r="FY133" t="str">
            <v>0</v>
          </cell>
          <cell r="FZ133" t="str">
            <v>0</v>
          </cell>
          <cell r="GB133" t="str">
            <v>0</v>
          </cell>
          <cell r="GC133" t="str">
            <v>0</v>
          </cell>
          <cell r="GD133" t="str">
            <v>0</v>
          </cell>
          <cell r="GE133" t="str">
            <v>0</v>
          </cell>
          <cell r="GF133" t="str">
            <v>0</v>
          </cell>
          <cell r="GG133" t="str">
            <v>0</v>
          </cell>
          <cell r="GH133" t="str">
            <v>0</v>
          </cell>
          <cell r="GI133" t="str">
            <v>0</v>
          </cell>
          <cell r="GJ133" t="str">
            <v>0</v>
          </cell>
          <cell r="GK133" t="str">
            <v>0</v>
          </cell>
          <cell r="GL133" t="str">
            <v>0</v>
          </cell>
          <cell r="GM133" t="str">
            <v>0</v>
          </cell>
          <cell r="GN133" t="str">
            <v>0</v>
          </cell>
        </row>
        <row r="134">
          <cell r="A134" t="str">
            <v>Other interest expense - Int On S/T Loan-Mis 4310-30129</v>
          </cell>
          <cell r="B134" t="str">
            <v>0</v>
          </cell>
          <cell r="C134" t="str">
            <v>0</v>
          </cell>
          <cell r="D134" t="str">
            <v>0</v>
          </cell>
          <cell r="E134" t="str">
            <v>0</v>
          </cell>
          <cell r="F134" t="str">
            <v>0</v>
          </cell>
          <cell r="G134" t="str">
            <v>0</v>
          </cell>
          <cell r="H134" t="str">
            <v>0</v>
          </cell>
          <cell r="I134" t="str">
            <v>0</v>
          </cell>
          <cell r="J134" t="str">
            <v>0</v>
          </cell>
          <cell r="K134" t="str">
            <v>0</v>
          </cell>
          <cell r="L134" t="str">
            <v>0</v>
          </cell>
          <cell r="M134" t="str">
            <v>0</v>
          </cell>
          <cell r="N134" t="str">
            <v>0</v>
          </cell>
          <cell r="P134" t="str">
            <v>0</v>
          </cell>
          <cell r="Q134" t="str">
            <v>0</v>
          </cell>
          <cell r="R134" t="str">
            <v>0</v>
          </cell>
          <cell r="S134" t="str">
            <v>0</v>
          </cell>
          <cell r="T134" t="str">
            <v>0</v>
          </cell>
          <cell r="U134" t="str">
            <v>0</v>
          </cell>
          <cell r="V134" t="str">
            <v>0</v>
          </cell>
          <cell r="W134" t="str">
            <v>0</v>
          </cell>
          <cell r="X134" t="str">
            <v>0</v>
          </cell>
          <cell r="Y134" t="str">
            <v>0</v>
          </cell>
          <cell r="Z134" t="str">
            <v>0</v>
          </cell>
          <cell r="AA134" t="str">
            <v>0</v>
          </cell>
          <cell r="AB134" t="str">
            <v>0</v>
          </cell>
          <cell r="AD134" t="str">
            <v>0</v>
          </cell>
          <cell r="AE134" t="str">
            <v>0</v>
          </cell>
          <cell r="AF134" t="str">
            <v>0</v>
          </cell>
          <cell r="AG134" t="str">
            <v>0</v>
          </cell>
          <cell r="AH134" t="str">
            <v>0</v>
          </cell>
          <cell r="AI134" t="str">
            <v>0</v>
          </cell>
          <cell r="AJ134" t="str">
            <v>0</v>
          </cell>
          <cell r="AK134" t="str">
            <v>0</v>
          </cell>
          <cell r="AL134" t="str">
            <v>0</v>
          </cell>
          <cell r="AM134" t="str">
            <v>0</v>
          </cell>
          <cell r="AN134" t="str">
            <v>0</v>
          </cell>
          <cell r="AO134" t="str">
            <v>0</v>
          </cell>
          <cell r="AP134" t="str">
            <v>0</v>
          </cell>
          <cell r="AR134" t="str">
            <v>0</v>
          </cell>
          <cell r="AS134" t="str">
            <v>0</v>
          </cell>
          <cell r="AT134" t="str">
            <v>0</v>
          </cell>
          <cell r="AU134" t="str">
            <v>0</v>
          </cell>
          <cell r="AV134" t="str">
            <v>0</v>
          </cell>
          <cell r="AW134" t="str">
            <v>0</v>
          </cell>
          <cell r="AX134" t="str">
            <v>0</v>
          </cell>
          <cell r="AY134" t="str">
            <v>0</v>
          </cell>
          <cell r="AZ134" t="str">
            <v>0</v>
          </cell>
          <cell r="BA134" t="str">
            <v>0</v>
          </cell>
          <cell r="BB134" t="str">
            <v>0</v>
          </cell>
          <cell r="BC134" t="str">
            <v>0</v>
          </cell>
          <cell r="BD134" t="str">
            <v>0</v>
          </cell>
          <cell r="BF134" t="str">
            <v>0</v>
          </cell>
          <cell r="BG134" t="str">
            <v>0</v>
          </cell>
          <cell r="BH134" t="str">
            <v>0</v>
          </cell>
          <cell r="BI134" t="str">
            <v>0</v>
          </cell>
          <cell r="BJ134" t="str">
            <v>0</v>
          </cell>
          <cell r="BK134" t="str">
            <v>0</v>
          </cell>
          <cell r="BL134" t="str">
            <v>0</v>
          </cell>
          <cell r="BM134" t="str">
            <v>0</v>
          </cell>
          <cell r="BN134" t="str">
            <v>0</v>
          </cell>
          <cell r="BO134" t="str">
            <v>0</v>
          </cell>
          <cell r="BP134" t="str">
            <v>0</v>
          </cell>
          <cell r="BQ134" t="str">
            <v>0</v>
          </cell>
          <cell r="BR134" t="str">
            <v>0</v>
          </cell>
          <cell r="BT134" t="str">
            <v>0</v>
          </cell>
          <cell r="BU134" t="str">
            <v>0</v>
          </cell>
          <cell r="BV134" t="str">
            <v>0</v>
          </cell>
          <cell r="BW134" t="str">
            <v>0</v>
          </cell>
          <cell r="BX134" t="str">
            <v>0</v>
          </cell>
          <cell r="BY134" t="str">
            <v>0</v>
          </cell>
          <cell r="BZ134" t="str">
            <v>0</v>
          </cell>
          <cell r="CA134" t="str">
            <v>0</v>
          </cell>
          <cell r="CB134" t="str">
            <v>0</v>
          </cell>
          <cell r="CC134" t="str">
            <v>0</v>
          </cell>
          <cell r="CD134" t="str">
            <v>0</v>
          </cell>
          <cell r="CE134" t="str">
            <v>0</v>
          </cell>
          <cell r="CF134" t="str">
            <v>0</v>
          </cell>
          <cell r="CH134" t="str">
            <v>0</v>
          </cell>
          <cell r="CI134" t="str">
            <v>0</v>
          </cell>
          <cell r="CJ134" t="str">
            <v>0</v>
          </cell>
          <cell r="CK134" t="str">
            <v>0</v>
          </cell>
          <cell r="CL134" t="str">
            <v>0</v>
          </cell>
          <cell r="CM134" t="str">
            <v>0</v>
          </cell>
          <cell r="CN134" t="str">
            <v>0</v>
          </cell>
          <cell r="CO134" t="str">
            <v>0</v>
          </cell>
          <cell r="CP134" t="str">
            <v>0</v>
          </cell>
          <cell r="CQ134" t="str">
            <v>0</v>
          </cell>
          <cell r="CR134" t="str">
            <v>0</v>
          </cell>
          <cell r="CS134" t="str">
            <v>0</v>
          </cell>
          <cell r="CT134" t="str">
            <v>0</v>
          </cell>
          <cell r="CV134" t="str">
            <v>0</v>
          </cell>
          <cell r="CW134" t="str">
            <v>0</v>
          </cell>
          <cell r="CX134" t="str">
            <v>0</v>
          </cell>
          <cell r="CY134" t="str">
            <v>0</v>
          </cell>
          <cell r="CZ134" t="str">
            <v>0</v>
          </cell>
          <cell r="DA134" t="str">
            <v>0</v>
          </cell>
          <cell r="DB134" t="str">
            <v>0</v>
          </cell>
          <cell r="DC134" t="str">
            <v>0</v>
          </cell>
          <cell r="DD134" t="str">
            <v>0</v>
          </cell>
          <cell r="DE134" t="str">
            <v>0</v>
          </cell>
          <cell r="DF134" t="str">
            <v>0</v>
          </cell>
          <cell r="DG134" t="str">
            <v>0</v>
          </cell>
          <cell r="DH134" t="str">
            <v>0</v>
          </cell>
          <cell r="DJ134" t="str">
            <v>0</v>
          </cell>
          <cell r="DK134" t="str">
            <v>0</v>
          </cell>
          <cell r="DL134" t="str">
            <v>0</v>
          </cell>
          <cell r="DM134" t="str">
            <v>0</v>
          </cell>
          <cell r="DN134" t="str">
            <v>0</v>
          </cell>
          <cell r="DO134" t="str">
            <v>0</v>
          </cell>
          <cell r="DP134" t="str">
            <v>0</v>
          </cell>
          <cell r="DQ134" t="str">
            <v>0</v>
          </cell>
          <cell r="DR134" t="str">
            <v>0</v>
          </cell>
          <cell r="DS134" t="str">
            <v>0</v>
          </cell>
          <cell r="DT134" t="str">
            <v>0</v>
          </cell>
          <cell r="DU134" t="str">
            <v>0</v>
          </cell>
          <cell r="DV134" t="str">
            <v>0</v>
          </cell>
          <cell r="DX134" t="str">
            <v>0</v>
          </cell>
          <cell r="DY134" t="str">
            <v>0</v>
          </cell>
          <cell r="DZ134" t="str">
            <v>0</v>
          </cell>
          <cell r="EA134" t="str">
            <v>0</v>
          </cell>
          <cell r="EB134" t="str">
            <v>0</v>
          </cell>
          <cell r="EC134" t="str">
            <v>0</v>
          </cell>
          <cell r="ED134" t="str">
            <v>0</v>
          </cell>
          <cell r="EE134" t="str">
            <v>0</v>
          </cell>
          <cell r="EF134" t="str">
            <v>0</v>
          </cell>
          <cell r="EG134" t="str">
            <v>0</v>
          </cell>
          <cell r="EH134" t="str">
            <v>0</v>
          </cell>
          <cell r="EI134" t="str">
            <v>0</v>
          </cell>
          <cell r="EJ134" t="str">
            <v>0</v>
          </cell>
          <cell r="EL134" t="str">
            <v>0</v>
          </cell>
          <cell r="EM134" t="str">
            <v>0</v>
          </cell>
          <cell r="EN134" t="str">
            <v>0</v>
          </cell>
          <cell r="EO134" t="str">
            <v>0</v>
          </cell>
          <cell r="EP134" t="str">
            <v>0</v>
          </cell>
          <cell r="EQ134" t="str">
            <v>0</v>
          </cell>
          <cell r="ER134" t="str">
            <v>0</v>
          </cell>
          <cell r="ES134" t="str">
            <v>0</v>
          </cell>
          <cell r="ET134" t="str">
            <v>0</v>
          </cell>
          <cell r="EU134" t="str">
            <v>0</v>
          </cell>
          <cell r="EV134" t="str">
            <v>0</v>
          </cell>
          <cell r="EW134" t="str">
            <v>0</v>
          </cell>
          <cell r="EX134" t="str">
            <v>0</v>
          </cell>
          <cell r="EZ134" t="str">
            <v>0</v>
          </cell>
          <cell r="FA134" t="str">
            <v>0</v>
          </cell>
          <cell r="FB134" t="str">
            <v>0</v>
          </cell>
          <cell r="FC134" t="str">
            <v>0</v>
          </cell>
          <cell r="FD134" t="str">
            <v>0</v>
          </cell>
          <cell r="FE134" t="str">
            <v>0</v>
          </cell>
          <cell r="FF134" t="str">
            <v>0</v>
          </cell>
          <cell r="FG134" t="str">
            <v>0</v>
          </cell>
          <cell r="FH134" t="str">
            <v>0</v>
          </cell>
          <cell r="FI134" t="str">
            <v>0</v>
          </cell>
          <cell r="FJ134" t="str">
            <v>0</v>
          </cell>
          <cell r="FK134" t="str">
            <v>0</v>
          </cell>
          <cell r="FL134" t="str">
            <v>0</v>
          </cell>
          <cell r="FN134" t="str">
            <v>0</v>
          </cell>
          <cell r="FO134" t="str">
            <v>0</v>
          </cell>
          <cell r="FP134" t="str">
            <v>0</v>
          </cell>
          <cell r="FQ134" t="str">
            <v>0</v>
          </cell>
          <cell r="FR134" t="str">
            <v>0</v>
          </cell>
          <cell r="FS134" t="str">
            <v>0</v>
          </cell>
          <cell r="FT134" t="str">
            <v>0</v>
          </cell>
          <cell r="FU134" t="str">
            <v>0</v>
          </cell>
          <cell r="FV134" t="str">
            <v>0</v>
          </cell>
          <cell r="FW134" t="str">
            <v>0</v>
          </cell>
          <cell r="FX134" t="str">
            <v>0</v>
          </cell>
          <cell r="FY134" t="str">
            <v>0</v>
          </cell>
          <cell r="FZ134" t="str">
            <v>0</v>
          </cell>
          <cell r="GB134" t="str">
            <v>0</v>
          </cell>
          <cell r="GC134" t="str">
            <v>0</v>
          </cell>
          <cell r="GD134" t="str">
            <v>0</v>
          </cell>
          <cell r="GE134" t="str">
            <v>0</v>
          </cell>
          <cell r="GF134" t="str">
            <v>0</v>
          </cell>
          <cell r="GG134" t="str">
            <v>0</v>
          </cell>
          <cell r="GH134" t="str">
            <v>0</v>
          </cell>
          <cell r="GI134" t="str">
            <v>0</v>
          </cell>
          <cell r="GJ134" t="str">
            <v>0</v>
          </cell>
          <cell r="GK134" t="str">
            <v>0</v>
          </cell>
          <cell r="GL134" t="str">
            <v>0</v>
          </cell>
          <cell r="GM134" t="str">
            <v>0</v>
          </cell>
          <cell r="GN134" t="str">
            <v>0</v>
          </cell>
        </row>
        <row r="135">
          <cell r="A135" t="str">
            <v>Other interest expense - Other Interest Expe 4310-30130</v>
          </cell>
          <cell r="B135" t="str">
            <v>0</v>
          </cell>
          <cell r="C135" t="str">
            <v>0</v>
          </cell>
          <cell r="D135" t="str">
            <v>0</v>
          </cell>
          <cell r="E135" t="str">
            <v>0</v>
          </cell>
          <cell r="F135" t="str">
            <v>0</v>
          </cell>
          <cell r="G135" t="str">
            <v>0</v>
          </cell>
          <cell r="H135" t="str">
            <v>0</v>
          </cell>
          <cell r="I135" t="str">
            <v>0</v>
          </cell>
          <cell r="J135" t="str">
            <v>0</v>
          </cell>
          <cell r="K135" t="str">
            <v>0</v>
          </cell>
          <cell r="L135" t="str">
            <v>0</v>
          </cell>
          <cell r="M135" t="str">
            <v>0</v>
          </cell>
          <cell r="N135" t="str">
            <v>0</v>
          </cell>
          <cell r="P135" t="str">
            <v>0</v>
          </cell>
          <cell r="Q135" t="str">
            <v>0</v>
          </cell>
          <cell r="R135" t="str">
            <v>0</v>
          </cell>
          <cell r="S135" t="str">
            <v>0</v>
          </cell>
          <cell r="T135" t="str">
            <v>0</v>
          </cell>
          <cell r="U135" t="str">
            <v>0</v>
          </cell>
          <cell r="V135" t="str">
            <v>0</v>
          </cell>
          <cell r="W135" t="str">
            <v>0</v>
          </cell>
          <cell r="X135" t="str">
            <v>0</v>
          </cell>
          <cell r="Y135" t="str">
            <v>0</v>
          </cell>
          <cell r="Z135" t="str">
            <v>0</v>
          </cell>
          <cell r="AA135" t="str">
            <v>0</v>
          </cell>
          <cell r="AB135" t="str">
            <v>0</v>
          </cell>
          <cell r="AD135" t="str">
            <v>0</v>
          </cell>
          <cell r="AE135" t="str">
            <v>0</v>
          </cell>
          <cell r="AF135" t="str">
            <v>0</v>
          </cell>
          <cell r="AG135" t="str">
            <v>0</v>
          </cell>
          <cell r="AH135" t="str">
            <v>0</v>
          </cell>
          <cell r="AI135" t="str">
            <v>0</v>
          </cell>
          <cell r="AJ135" t="str">
            <v>0</v>
          </cell>
          <cell r="AK135" t="str">
            <v>0</v>
          </cell>
          <cell r="AL135" t="str">
            <v>0</v>
          </cell>
          <cell r="AM135" t="str">
            <v>0</v>
          </cell>
          <cell r="AN135" t="str">
            <v>0</v>
          </cell>
          <cell r="AO135" t="str">
            <v>0</v>
          </cell>
          <cell r="AP135" t="str">
            <v>0</v>
          </cell>
          <cell r="AR135" t="str">
            <v>0</v>
          </cell>
          <cell r="AS135" t="str">
            <v>0</v>
          </cell>
          <cell r="AT135" t="str">
            <v>0</v>
          </cell>
          <cell r="AU135" t="str">
            <v>0</v>
          </cell>
          <cell r="AV135" t="str">
            <v>0</v>
          </cell>
          <cell r="AW135" t="str">
            <v>0</v>
          </cell>
          <cell r="AX135" t="str">
            <v>0</v>
          </cell>
          <cell r="AY135" t="str">
            <v>0</v>
          </cell>
          <cell r="AZ135" t="str">
            <v>0</v>
          </cell>
          <cell r="BA135" t="str">
            <v>0</v>
          </cell>
          <cell r="BB135" t="str">
            <v>0</v>
          </cell>
          <cell r="BC135" t="str">
            <v>0</v>
          </cell>
          <cell r="BD135" t="str">
            <v>0</v>
          </cell>
          <cell r="BF135" t="str">
            <v>0</v>
          </cell>
          <cell r="BG135" t="str">
            <v>0</v>
          </cell>
          <cell r="BH135" t="str">
            <v>0</v>
          </cell>
          <cell r="BI135" t="str">
            <v>0</v>
          </cell>
          <cell r="BJ135" t="str">
            <v>0</v>
          </cell>
          <cell r="BK135" t="str">
            <v>0</v>
          </cell>
          <cell r="BL135" t="str">
            <v>0</v>
          </cell>
          <cell r="BM135" t="str">
            <v>0</v>
          </cell>
          <cell r="BN135" t="str">
            <v>0</v>
          </cell>
          <cell r="BO135" t="str">
            <v>0</v>
          </cell>
          <cell r="BP135" t="str">
            <v>0</v>
          </cell>
          <cell r="BQ135" t="str">
            <v>0</v>
          </cell>
          <cell r="BR135" t="str">
            <v>0</v>
          </cell>
          <cell r="BT135" t="str">
            <v>0</v>
          </cell>
          <cell r="BU135" t="str">
            <v>0</v>
          </cell>
          <cell r="BV135" t="str">
            <v>0</v>
          </cell>
          <cell r="BW135" t="str">
            <v>0</v>
          </cell>
          <cell r="BX135" t="str">
            <v>0</v>
          </cell>
          <cell r="BY135" t="str">
            <v>0</v>
          </cell>
          <cell r="BZ135" t="str">
            <v>0</v>
          </cell>
          <cell r="CA135" t="str">
            <v>0</v>
          </cell>
          <cell r="CB135" t="str">
            <v>0</v>
          </cell>
          <cell r="CC135" t="str">
            <v>0</v>
          </cell>
          <cell r="CD135" t="str">
            <v>0</v>
          </cell>
          <cell r="CE135" t="str">
            <v>0</v>
          </cell>
          <cell r="CF135" t="str">
            <v>0</v>
          </cell>
          <cell r="CH135" t="str">
            <v>0</v>
          </cell>
          <cell r="CI135" t="str">
            <v>0</v>
          </cell>
          <cell r="CJ135" t="str">
            <v>0</v>
          </cell>
          <cell r="CK135" t="str">
            <v>0</v>
          </cell>
          <cell r="CL135" t="str">
            <v>0</v>
          </cell>
          <cell r="CM135" t="str">
            <v>0</v>
          </cell>
          <cell r="CN135" t="str">
            <v>0</v>
          </cell>
          <cell r="CO135" t="str">
            <v>0</v>
          </cell>
          <cell r="CP135" t="str">
            <v>0</v>
          </cell>
          <cell r="CQ135" t="str">
            <v>0</v>
          </cell>
          <cell r="CR135" t="str">
            <v>0</v>
          </cell>
          <cell r="CS135" t="str">
            <v>0</v>
          </cell>
          <cell r="CT135" t="str">
            <v>0</v>
          </cell>
          <cell r="CV135" t="str">
            <v>0</v>
          </cell>
          <cell r="CW135" t="str">
            <v>0</v>
          </cell>
          <cell r="CX135" t="str">
            <v>0</v>
          </cell>
          <cell r="CY135" t="str">
            <v>0</v>
          </cell>
          <cell r="CZ135" t="str">
            <v>0</v>
          </cell>
          <cell r="DA135" t="str">
            <v>0</v>
          </cell>
          <cell r="DB135" t="str">
            <v>0</v>
          </cell>
          <cell r="DC135" t="str">
            <v>0</v>
          </cell>
          <cell r="DD135" t="str">
            <v>0</v>
          </cell>
          <cell r="DE135" t="str">
            <v>0</v>
          </cell>
          <cell r="DF135" t="str">
            <v>0</v>
          </cell>
          <cell r="DG135" t="str">
            <v>0</v>
          </cell>
          <cell r="DH135" t="str">
            <v>0</v>
          </cell>
          <cell r="DJ135" t="str">
            <v>0</v>
          </cell>
          <cell r="DK135" t="str">
            <v>0</v>
          </cell>
          <cell r="DL135" t="str">
            <v>0</v>
          </cell>
          <cell r="DM135" t="str">
            <v>0</v>
          </cell>
          <cell r="DN135" t="str">
            <v>0</v>
          </cell>
          <cell r="DO135" t="str">
            <v>0</v>
          </cell>
          <cell r="DP135" t="str">
            <v>0</v>
          </cell>
          <cell r="DQ135" t="str">
            <v>0</v>
          </cell>
          <cell r="DR135" t="str">
            <v>0</v>
          </cell>
          <cell r="DS135" t="str">
            <v>0</v>
          </cell>
          <cell r="DT135" t="str">
            <v>0</v>
          </cell>
          <cell r="DU135" t="str">
            <v>0</v>
          </cell>
          <cell r="DV135" t="str">
            <v>0</v>
          </cell>
          <cell r="DX135" t="str">
            <v>0</v>
          </cell>
          <cell r="DY135" t="str">
            <v>0</v>
          </cell>
          <cell r="DZ135" t="str">
            <v>0</v>
          </cell>
          <cell r="EA135" t="str">
            <v>0</v>
          </cell>
          <cell r="EB135" t="str">
            <v>0</v>
          </cell>
          <cell r="EC135" t="str">
            <v>0</v>
          </cell>
          <cell r="ED135" t="str">
            <v>0</v>
          </cell>
          <cell r="EE135" t="str">
            <v>0</v>
          </cell>
          <cell r="EF135" t="str">
            <v>0</v>
          </cell>
          <cell r="EG135" t="str">
            <v>0</v>
          </cell>
          <cell r="EH135" t="str">
            <v>0</v>
          </cell>
          <cell r="EI135" t="str">
            <v>0</v>
          </cell>
          <cell r="EJ135" t="str">
            <v>0</v>
          </cell>
          <cell r="EL135" t="str">
            <v>0</v>
          </cell>
          <cell r="EM135" t="str">
            <v>0</v>
          </cell>
          <cell r="EN135" t="str">
            <v>0</v>
          </cell>
          <cell r="EO135" t="str">
            <v>0</v>
          </cell>
          <cell r="EP135" t="str">
            <v>0</v>
          </cell>
          <cell r="EQ135" t="str">
            <v>0</v>
          </cell>
          <cell r="ER135" t="str">
            <v>0</v>
          </cell>
          <cell r="ES135" t="str">
            <v>0</v>
          </cell>
          <cell r="ET135" t="str">
            <v>0</v>
          </cell>
          <cell r="EU135" t="str">
            <v>0</v>
          </cell>
          <cell r="EV135" t="str">
            <v>0</v>
          </cell>
          <cell r="EW135" t="str">
            <v>0</v>
          </cell>
          <cell r="EX135" t="str">
            <v>0</v>
          </cell>
          <cell r="EZ135" t="str">
            <v>0</v>
          </cell>
          <cell r="FA135" t="str">
            <v>0</v>
          </cell>
          <cell r="FB135" t="str">
            <v>0</v>
          </cell>
          <cell r="FC135" t="str">
            <v>0</v>
          </cell>
          <cell r="FD135" t="str">
            <v>0</v>
          </cell>
          <cell r="FE135" t="str">
            <v>0</v>
          </cell>
          <cell r="FF135" t="str">
            <v>0</v>
          </cell>
          <cell r="FG135" t="str">
            <v>0</v>
          </cell>
          <cell r="FH135" t="str">
            <v>0</v>
          </cell>
          <cell r="FI135" t="str">
            <v>0</v>
          </cell>
          <cell r="FJ135" t="str">
            <v>0</v>
          </cell>
          <cell r="FK135" t="str">
            <v>0</v>
          </cell>
          <cell r="FL135" t="str">
            <v>0</v>
          </cell>
          <cell r="FN135" t="str">
            <v>0</v>
          </cell>
          <cell r="FO135" t="str">
            <v>0</v>
          </cell>
          <cell r="FP135" t="str">
            <v>0</v>
          </cell>
          <cell r="FQ135" t="str">
            <v>0</v>
          </cell>
          <cell r="FR135" t="str">
            <v>0</v>
          </cell>
          <cell r="FS135" t="str">
            <v>0</v>
          </cell>
          <cell r="FT135" t="str">
            <v>0</v>
          </cell>
          <cell r="FU135" t="str">
            <v>0</v>
          </cell>
          <cell r="FV135" t="str">
            <v>0</v>
          </cell>
          <cell r="FW135" t="str">
            <v>0</v>
          </cell>
          <cell r="FX135" t="str">
            <v>0</v>
          </cell>
          <cell r="FY135" t="str">
            <v>0</v>
          </cell>
          <cell r="FZ135" t="str">
            <v>0</v>
          </cell>
          <cell r="GB135" t="str">
            <v>0</v>
          </cell>
          <cell r="GC135" t="str">
            <v>0</v>
          </cell>
          <cell r="GD135" t="str">
            <v>0</v>
          </cell>
          <cell r="GE135" t="str">
            <v>0</v>
          </cell>
          <cell r="GF135" t="str">
            <v>0</v>
          </cell>
          <cell r="GG135" t="str">
            <v>0</v>
          </cell>
          <cell r="GH135" t="str">
            <v>0</v>
          </cell>
          <cell r="GI135" t="str">
            <v>0</v>
          </cell>
          <cell r="GJ135" t="str">
            <v>0</v>
          </cell>
          <cell r="GK135" t="str">
            <v>0</v>
          </cell>
          <cell r="GL135" t="str">
            <v>0</v>
          </cell>
          <cell r="GM135" t="str">
            <v>0</v>
          </cell>
          <cell r="GN135" t="str">
            <v>0</v>
          </cell>
        </row>
        <row r="136">
          <cell r="A136" t="str">
            <v>Other interest expense - Int On S/T Loan-Anb 4310-30135</v>
          </cell>
          <cell r="B136" t="str">
            <v>0</v>
          </cell>
          <cell r="C136" t="str">
            <v>0</v>
          </cell>
          <cell r="D136" t="str">
            <v>0</v>
          </cell>
          <cell r="E136" t="str">
            <v>0</v>
          </cell>
          <cell r="F136" t="str">
            <v>0</v>
          </cell>
          <cell r="G136" t="str">
            <v>0</v>
          </cell>
          <cell r="H136" t="str">
            <v>0</v>
          </cell>
          <cell r="I136" t="str">
            <v>0</v>
          </cell>
          <cell r="J136" t="str">
            <v>0</v>
          </cell>
          <cell r="K136" t="str">
            <v>0</v>
          </cell>
          <cell r="L136" t="str">
            <v>0</v>
          </cell>
          <cell r="M136" t="str">
            <v>0</v>
          </cell>
          <cell r="N136" t="str">
            <v>0</v>
          </cell>
          <cell r="P136" t="str">
            <v>0</v>
          </cell>
          <cell r="Q136" t="str">
            <v>0</v>
          </cell>
          <cell r="R136" t="str">
            <v>0</v>
          </cell>
          <cell r="S136" t="str">
            <v>0</v>
          </cell>
          <cell r="T136" t="str">
            <v>0</v>
          </cell>
          <cell r="U136" t="str">
            <v>0</v>
          </cell>
          <cell r="V136" t="str">
            <v>0</v>
          </cell>
          <cell r="W136" t="str">
            <v>0</v>
          </cell>
          <cell r="X136" t="str">
            <v>0</v>
          </cell>
          <cell r="Y136" t="str">
            <v>0</v>
          </cell>
          <cell r="Z136" t="str">
            <v>0</v>
          </cell>
          <cell r="AA136" t="str">
            <v>0</v>
          </cell>
          <cell r="AB136" t="str">
            <v>0</v>
          </cell>
          <cell r="AD136" t="str">
            <v>0</v>
          </cell>
          <cell r="AE136" t="str">
            <v>0</v>
          </cell>
          <cell r="AF136" t="str">
            <v>0</v>
          </cell>
          <cell r="AG136" t="str">
            <v>0</v>
          </cell>
          <cell r="AH136" t="str">
            <v>0</v>
          </cell>
          <cell r="AI136" t="str">
            <v>0</v>
          </cell>
          <cell r="AJ136" t="str">
            <v>0</v>
          </cell>
          <cell r="AK136" t="str">
            <v>0</v>
          </cell>
          <cell r="AL136" t="str">
            <v>0</v>
          </cell>
          <cell r="AM136" t="str">
            <v>0</v>
          </cell>
          <cell r="AN136" t="str">
            <v>0</v>
          </cell>
          <cell r="AO136" t="str">
            <v>0</v>
          </cell>
          <cell r="AP136" t="str">
            <v>0</v>
          </cell>
          <cell r="AR136" t="str">
            <v>0</v>
          </cell>
          <cell r="AS136" t="str">
            <v>0</v>
          </cell>
          <cell r="AT136" t="str">
            <v>0</v>
          </cell>
          <cell r="AU136" t="str">
            <v>0</v>
          </cell>
          <cell r="AV136" t="str">
            <v>0</v>
          </cell>
          <cell r="AW136" t="str">
            <v>0</v>
          </cell>
          <cell r="AX136" t="str">
            <v>0</v>
          </cell>
          <cell r="AY136" t="str">
            <v>0</v>
          </cell>
          <cell r="AZ136" t="str">
            <v>0</v>
          </cell>
          <cell r="BA136" t="str">
            <v>0</v>
          </cell>
          <cell r="BB136" t="str">
            <v>0</v>
          </cell>
          <cell r="BC136" t="str">
            <v>0</v>
          </cell>
          <cell r="BD136" t="str">
            <v>0</v>
          </cell>
          <cell r="BF136" t="str">
            <v>0</v>
          </cell>
          <cell r="BG136" t="str">
            <v>0</v>
          </cell>
          <cell r="BH136" t="str">
            <v>0</v>
          </cell>
          <cell r="BI136" t="str">
            <v>0</v>
          </cell>
          <cell r="BJ136" t="str">
            <v>0</v>
          </cell>
          <cell r="BK136" t="str">
            <v>0</v>
          </cell>
          <cell r="BL136" t="str">
            <v>0</v>
          </cell>
          <cell r="BM136" t="str">
            <v>0</v>
          </cell>
          <cell r="BN136" t="str">
            <v>0</v>
          </cell>
          <cell r="BO136" t="str">
            <v>0</v>
          </cell>
          <cell r="BP136" t="str">
            <v>0</v>
          </cell>
          <cell r="BQ136" t="str">
            <v>0</v>
          </cell>
          <cell r="BR136" t="str">
            <v>0</v>
          </cell>
          <cell r="BT136" t="str">
            <v>0</v>
          </cell>
          <cell r="BU136" t="str">
            <v>0</v>
          </cell>
          <cell r="BV136" t="str">
            <v>0</v>
          </cell>
          <cell r="BW136" t="str">
            <v>0</v>
          </cell>
          <cell r="BX136" t="str">
            <v>0</v>
          </cell>
          <cell r="BY136" t="str">
            <v>0</v>
          </cell>
          <cell r="BZ136" t="str">
            <v>0</v>
          </cell>
          <cell r="CA136" t="str">
            <v>0</v>
          </cell>
          <cell r="CB136" t="str">
            <v>0</v>
          </cell>
          <cell r="CC136" t="str">
            <v>0</v>
          </cell>
          <cell r="CD136" t="str">
            <v>0</v>
          </cell>
          <cell r="CE136" t="str">
            <v>0</v>
          </cell>
          <cell r="CF136" t="str">
            <v>0</v>
          </cell>
          <cell r="CH136" t="str">
            <v>0</v>
          </cell>
          <cell r="CI136" t="str">
            <v>0</v>
          </cell>
          <cell r="CJ136" t="str">
            <v>0</v>
          </cell>
          <cell r="CK136" t="str">
            <v>0</v>
          </cell>
          <cell r="CL136" t="str">
            <v>0</v>
          </cell>
          <cell r="CM136" t="str">
            <v>0</v>
          </cell>
          <cell r="CN136" t="str">
            <v>0</v>
          </cell>
          <cell r="CO136" t="str">
            <v>0</v>
          </cell>
          <cell r="CP136" t="str">
            <v>0</v>
          </cell>
          <cell r="CQ136" t="str">
            <v>0</v>
          </cell>
          <cell r="CR136" t="str">
            <v>0</v>
          </cell>
          <cell r="CS136" t="str">
            <v>0</v>
          </cell>
          <cell r="CT136" t="str">
            <v>0</v>
          </cell>
          <cell r="CV136" t="str">
            <v>0</v>
          </cell>
          <cell r="CW136" t="str">
            <v>0</v>
          </cell>
          <cell r="CX136" t="str">
            <v>0</v>
          </cell>
          <cell r="CY136" t="str">
            <v>0</v>
          </cell>
          <cell r="CZ136" t="str">
            <v>0</v>
          </cell>
          <cell r="DA136" t="str">
            <v>0</v>
          </cell>
          <cell r="DB136" t="str">
            <v>0</v>
          </cell>
          <cell r="DC136" t="str">
            <v>0</v>
          </cell>
          <cell r="DD136" t="str">
            <v>0</v>
          </cell>
          <cell r="DE136" t="str">
            <v>0</v>
          </cell>
          <cell r="DF136" t="str">
            <v>0</v>
          </cell>
          <cell r="DG136" t="str">
            <v>0</v>
          </cell>
          <cell r="DH136" t="str">
            <v>0</v>
          </cell>
          <cell r="DJ136" t="str">
            <v>0</v>
          </cell>
          <cell r="DK136" t="str">
            <v>0</v>
          </cell>
          <cell r="DL136" t="str">
            <v>0</v>
          </cell>
          <cell r="DM136" t="str">
            <v>0</v>
          </cell>
          <cell r="DN136" t="str">
            <v>0</v>
          </cell>
          <cell r="DO136" t="str">
            <v>0</v>
          </cell>
          <cell r="DP136" t="str">
            <v>0</v>
          </cell>
          <cell r="DQ136" t="str">
            <v>0</v>
          </cell>
          <cell r="DR136" t="str">
            <v>0</v>
          </cell>
          <cell r="DS136" t="str">
            <v>0</v>
          </cell>
          <cell r="DT136" t="str">
            <v>0</v>
          </cell>
          <cell r="DU136" t="str">
            <v>0</v>
          </cell>
          <cell r="DV136" t="str">
            <v>0</v>
          </cell>
          <cell r="DX136" t="str">
            <v>0</v>
          </cell>
          <cell r="DY136" t="str">
            <v>0</v>
          </cell>
          <cell r="DZ136" t="str">
            <v>0</v>
          </cell>
          <cell r="EA136" t="str">
            <v>0</v>
          </cell>
          <cell r="EB136" t="str">
            <v>0</v>
          </cell>
          <cell r="EC136" t="str">
            <v>0</v>
          </cell>
          <cell r="ED136" t="str">
            <v>0</v>
          </cell>
          <cell r="EE136" t="str">
            <v>0</v>
          </cell>
          <cell r="EF136" t="str">
            <v>0</v>
          </cell>
          <cell r="EG136" t="str">
            <v>0</v>
          </cell>
          <cell r="EH136" t="str">
            <v>0</v>
          </cell>
          <cell r="EI136" t="str">
            <v>0</v>
          </cell>
          <cell r="EJ136" t="str">
            <v>0</v>
          </cell>
          <cell r="EL136" t="str">
            <v>0</v>
          </cell>
          <cell r="EM136" t="str">
            <v>0</v>
          </cell>
          <cell r="EN136" t="str">
            <v>0</v>
          </cell>
          <cell r="EO136" t="str">
            <v>0</v>
          </cell>
          <cell r="EP136" t="str">
            <v>0</v>
          </cell>
          <cell r="EQ136" t="str">
            <v>0</v>
          </cell>
          <cell r="ER136" t="str">
            <v>0</v>
          </cell>
          <cell r="ES136" t="str">
            <v>0</v>
          </cell>
          <cell r="ET136" t="str">
            <v>0</v>
          </cell>
          <cell r="EU136" t="str">
            <v>0</v>
          </cell>
          <cell r="EV136" t="str">
            <v>0</v>
          </cell>
          <cell r="EW136" t="str">
            <v>0</v>
          </cell>
          <cell r="EX136" t="str">
            <v>0</v>
          </cell>
          <cell r="EZ136" t="str">
            <v>0</v>
          </cell>
          <cell r="FA136" t="str">
            <v>0</v>
          </cell>
          <cell r="FB136" t="str">
            <v>0</v>
          </cell>
          <cell r="FC136" t="str">
            <v>0</v>
          </cell>
          <cell r="FD136" t="str">
            <v>0</v>
          </cell>
          <cell r="FE136" t="str">
            <v>0</v>
          </cell>
          <cell r="FF136" t="str">
            <v>0</v>
          </cell>
          <cell r="FG136" t="str">
            <v>0</v>
          </cell>
          <cell r="FH136" t="str">
            <v>0</v>
          </cell>
          <cell r="FI136" t="str">
            <v>0</v>
          </cell>
          <cell r="FJ136" t="str">
            <v>0</v>
          </cell>
          <cell r="FK136" t="str">
            <v>0</v>
          </cell>
          <cell r="FL136" t="str">
            <v>0</v>
          </cell>
          <cell r="FN136" t="str">
            <v>0</v>
          </cell>
          <cell r="FO136" t="str">
            <v>0</v>
          </cell>
          <cell r="FP136" t="str">
            <v>0</v>
          </cell>
          <cell r="FQ136" t="str">
            <v>0</v>
          </cell>
          <cell r="FR136" t="str">
            <v>0</v>
          </cell>
          <cell r="FS136" t="str">
            <v>0</v>
          </cell>
          <cell r="FT136" t="str">
            <v>0</v>
          </cell>
          <cell r="FU136" t="str">
            <v>0</v>
          </cell>
          <cell r="FV136" t="str">
            <v>0</v>
          </cell>
          <cell r="FW136" t="str">
            <v>0</v>
          </cell>
          <cell r="FX136" t="str">
            <v>0</v>
          </cell>
          <cell r="FY136" t="str">
            <v>0</v>
          </cell>
          <cell r="FZ136" t="str">
            <v>0</v>
          </cell>
          <cell r="GB136" t="str">
            <v>0</v>
          </cell>
          <cell r="GC136" t="str">
            <v>0</v>
          </cell>
          <cell r="GD136" t="str">
            <v>0</v>
          </cell>
          <cell r="GE136" t="str">
            <v>0</v>
          </cell>
          <cell r="GF136" t="str">
            <v>0</v>
          </cell>
          <cell r="GG136" t="str">
            <v>0</v>
          </cell>
          <cell r="GH136" t="str">
            <v>0</v>
          </cell>
          <cell r="GI136" t="str">
            <v>0</v>
          </cell>
          <cell r="GJ136" t="str">
            <v>0</v>
          </cell>
          <cell r="GK136" t="str">
            <v>0</v>
          </cell>
          <cell r="GL136" t="str">
            <v>0</v>
          </cell>
          <cell r="GM136" t="str">
            <v>0</v>
          </cell>
          <cell r="GN136" t="str">
            <v>0</v>
          </cell>
        </row>
        <row r="137">
          <cell r="A137" t="str">
            <v>Other interest expense - Int On S/T Debt-Mit 4310-30136</v>
          </cell>
          <cell r="B137" t="str">
            <v>0</v>
          </cell>
          <cell r="C137" t="str">
            <v>0</v>
          </cell>
          <cell r="D137" t="str">
            <v>0</v>
          </cell>
          <cell r="E137" t="str">
            <v>0</v>
          </cell>
          <cell r="F137" t="str">
            <v>0</v>
          </cell>
          <cell r="G137" t="str">
            <v>0</v>
          </cell>
          <cell r="H137" t="str">
            <v>0</v>
          </cell>
          <cell r="I137" t="str">
            <v>0</v>
          </cell>
          <cell r="J137" t="str">
            <v>0</v>
          </cell>
          <cell r="K137" t="str">
            <v>0</v>
          </cell>
          <cell r="L137" t="str">
            <v>0</v>
          </cell>
          <cell r="M137" t="str">
            <v>0</v>
          </cell>
          <cell r="N137" t="str">
            <v>0</v>
          </cell>
          <cell r="P137" t="str">
            <v>0</v>
          </cell>
          <cell r="Q137" t="str">
            <v>0</v>
          </cell>
          <cell r="R137" t="str">
            <v>0</v>
          </cell>
          <cell r="S137" t="str">
            <v>0</v>
          </cell>
          <cell r="T137" t="str">
            <v>0</v>
          </cell>
          <cell r="U137" t="str">
            <v>0</v>
          </cell>
          <cell r="V137" t="str">
            <v>0</v>
          </cell>
          <cell r="W137" t="str">
            <v>0</v>
          </cell>
          <cell r="X137" t="str">
            <v>0</v>
          </cell>
          <cell r="Y137" t="str">
            <v>0</v>
          </cell>
          <cell r="Z137" t="str">
            <v>0</v>
          </cell>
          <cell r="AA137" t="str">
            <v>0</v>
          </cell>
          <cell r="AB137" t="str">
            <v>0</v>
          </cell>
          <cell r="AD137" t="str">
            <v>0</v>
          </cell>
          <cell r="AE137" t="str">
            <v>0</v>
          </cell>
          <cell r="AF137" t="str">
            <v>0</v>
          </cell>
          <cell r="AG137" t="str">
            <v>0</v>
          </cell>
          <cell r="AH137" t="str">
            <v>0</v>
          </cell>
          <cell r="AI137" t="str">
            <v>0</v>
          </cell>
          <cell r="AJ137" t="str">
            <v>0</v>
          </cell>
          <cell r="AK137" t="str">
            <v>0</v>
          </cell>
          <cell r="AL137" t="str">
            <v>0</v>
          </cell>
          <cell r="AM137" t="str">
            <v>0</v>
          </cell>
          <cell r="AN137" t="str">
            <v>0</v>
          </cell>
          <cell r="AO137" t="str">
            <v>0</v>
          </cell>
          <cell r="AP137" t="str">
            <v>0</v>
          </cell>
          <cell r="AR137" t="str">
            <v>0</v>
          </cell>
          <cell r="AS137" t="str">
            <v>0</v>
          </cell>
          <cell r="AT137" t="str">
            <v>0</v>
          </cell>
          <cell r="AU137" t="str">
            <v>0</v>
          </cell>
          <cell r="AV137" t="str">
            <v>0</v>
          </cell>
          <cell r="AW137" t="str">
            <v>0</v>
          </cell>
          <cell r="AX137" t="str">
            <v>0</v>
          </cell>
          <cell r="AY137" t="str">
            <v>0</v>
          </cell>
          <cell r="AZ137" t="str">
            <v>0</v>
          </cell>
          <cell r="BA137" t="str">
            <v>0</v>
          </cell>
          <cell r="BB137" t="str">
            <v>0</v>
          </cell>
          <cell r="BC137" t="str">
            <v>0</v>
          </cell>
          <cell r="BD137" t="str">
            <v>0</v>
          </cell>
          <cell r="BF137" t="str">
            <v>0</v>
          </cell>
          <cell r="BG137" t="str">
            <v>0</v>
          </cell>
          <cell r="BH137" t="str">
            <v>0</v>
          </cell>
          <cell r="BI137" t="str">
            <v>0</v>
          </cell>
          <cell r="BJ137" t="str">
            <v>0</v>
          </cell>
          <cell r="BK137" t="str">
            <v>0</v>
          </cell>
          <cell r="BL137" t="str">
            <v>0</v>
          </cell>
          <cell r="BM137" t="str">
            <v>0</v>
          </cell>
          <cell r="BN137" t="str">
            <v>0</v>
          </cell>
          <cell r="BO137" t="str">
            <v>0</v>
          </cell>
          <cell r="BP137" t="str">
            <v>0</v>
          </cell>
          <cell r="BQ137" t="str">
            <v>0</v>
          </cell>
          <cell r="BR137" t="str">
            <v>0</v>
          </cell>
          <cell r="BT137" t="str">
            <v>0</v>
          </cell>
          <cell r="BU137" t="str">
            <v>0</v>
          </cell>
          <cell r="BV137" t="str">
            <v>0</v>
          </cell>
          <cell r="BW137" t="str">
            <v>0</v>
          </cell>
          <cell r="BX137" t="str">
            <v>0</v>
          </cell>
          <cell r="BY137" t="str">
            <v>0</v>
          </cell>
          <cell r="BZ137" t="str">
            <v>0</v>
          </cell>
          <cell r="CA137" t="str">
            <v>0</v>
          </cell>
          <cell r="CB137" t="str">
            <v>0</v>
          </cell>
          <cell r="CC137" t="str">
            <v>0</v>
          </cell>
          <cell r="CD137" t="str">
            <v>0</v>
          </cell>
          <cell r="CE137" t="str">
            <v>0</v>
          </cell>
          <cell r="CF137" t="str">
            <v>0</v>
          </cell>
          <cell r="CH137" t="str">
            <v>0</v>
          </cell>
          <cell r="CI137" t="str">
            <v>0</v>
          </cell>
          <cell r="CJ137" t="str">
            <v>0</v>
          </cell>
          <cell r="CK137" t="str">
            <v>0</v>
          </cell>
          <cell r="CL137" t="str">
            <v>0</v>
          </cell>
          <cell r="CM137" t="str">
            <v>0</v>
          </cell>
          <cell r="CN137" t="str">
            <v>0</v>
          </cell>
          <cell r="CO137" t="str">
            <v>0</v>
          </cell>
          <cell r="CP137" t="str">
            <v>0</v>
          </cell>
          <cell r="CQ137" t="str">
            <v>0</v>
          </cell>
          <cell r="CR137" t="str">
            <v>0</v>
          </cell>
          <cell r="CS137" t="str">
            <v>0</v>
          </cell>
          <cell r="CT137" t="str">
            <v>0</v>
          </cell>
          <cell r="CV137" t="str">
            <v>0</v>
          </cell>
          <cell r="CW137" t="str">
            <v>0</v>
          </cell>
          <cell r="CX137" t="str">
            <v>0</v>
          </cell>
          <cell r="CY137" t="str">
            <v>0</v>
          </cell>
          <cell r="CZ137" t="str">
            <v>0</v>
          </cell>
          <cell r="DA137" t="str">
            <v>0</v>
          </cell>
          <cell r="DB137" t="str">
            <v>0</v>
          </cell>
          <cell r="DC137" t="str">
            <v>0</v>
          </cell>
          <cell r="DD137" t="str">
            <v>0</v>
          </cell>
          <cell r="DE137" t="str">
            <v>0</v>
          </cell>
          <cell r="DF137" t="str">
            <v>0</v>
          </cell>
          <cell r="DG137" t="str">
            <v>0</v>
          </cell>
          <cell r="DH137" t="str">
            <v>0</v>
          </cell>
          <cell r="DJ137" t="str">
            <v>0</v>
          </cell>
          <cell r="DK137" t="str">
            <v>0</v>
          </cell>
          <cell r="DL137" t="str">
            <v>0</v>
          </cell>
          <cell r="DM137" t="str">
            <v>0</v>
          </cell>
          <cell r="DN137" t="str">
            <v>0</v>
          </cell>
          <cell r="DO137" t="str">
            <v>0</v>
          </cell>
          <cell r="DP137" t="str">
            <v>0</v>
          </cell>
          <cell r="DQ137" t="str">
            <v>0</v>
          </cell>
          <cell r="DR137" t="str">
            <v>0</v>
          </cell>
          <cell r="DS137" t="str">
            <v>0</v>
          </cell>
          <cell r="DT137" t="str">
            <v>0</v>
          </cell>
          <cell r="DU137" t="str">
            <v>0</v>
          </cell>
          <cell r="DV137" t="str">
            <v>0</v>
          </cell>
          <cell r="DX137" t="str">
            <v>0</v>
          </cell>
          <cell r="DY137" t="str">
            <v>0</v>
          </cell>
          <cell r="DZ137" t="str">
            <v>0</v>
          </cell>
          <cell r="EA137" t="str">
            <v>0</v>
          </cell>
          <cell r="EB137" t="str">
            <v>0</v>
          </cell>
          <cell r="EC137" t="str">
            <v>0</v>
          </cell>
          <cell r="ED137" t="str">
            <v>0</v>
          </cell>
          <cell r="EE137" t="str">
            <v>0</v>
          </cell>
          <cell r="EF137" t="str">
            <v>0</v>
          </cell>
          <cell r="EG137" t="str">
            <v>0</v>
          </cell>
          <cell r="EH137" t="str">
            <v>0</v>
          </cell>
          <cell r="EI137" t="str">
            <v>0</v>
          </cell>
          <cell r="EJ137" t="str">
            <v>0</v>
          </cell>
          <cell r="EL137" t="str">
            <v>0</v>
          </cell>
          <cell r="EM137" t="str">
            <v>0</v>
          </cell>
          <cell r="EN137" t="str">
            <v>0</v>
          </cell>
          <cell r="EO137" t="str">
            <v>0</v>
          </cell>
          <cell r="EP137" t="str">
            <v>0</v>
          </cell>
          <cell r="EQ137" t="str">
            <v>0</v>
          </cell>
          <cell r="ER137" t="str">
            <v>0</v>
          </cell>
          <cell r="ES137" t="str">
            <v>0</v>
          </cell>
          <cell r="ET137" t="str">
            <v>0</v>
          </cell>
          <cell r="EU137" t="str">
            <v>0</v>
          </cell>
          <cell r="EV137" t="str">
            <v>0</v>
          </cell>
          <cell r="EW137" t="str">
            <v>0</v>
          </cell>
          <cell r="EX137" t="str">
            <v>0</v>
          </cell>
          <cell r="EZ137" t="str">
            <v>0</v>
          </cell>
          <cell r="FA137" t="str">
            <v>0</v>
          </cell>
          <cell r="FB137" t="str">
            <v>0</v>
          </cell>
          <cell r="FC137" t="str">
            <v>0</v>
          </cell>
          <cell r="FD137" t="str">
            <v>0</v>
          </cell>
          <cell r="FE137" t="str">
            <v>0</v>
          </cell>
          <cell r="FF137" t="str">
            <v>0</v>
          </cell>
          <cell r="FG137" t="str">
            <v>0</v>
          </cell>
          <cell r="FH137" t="str">
            <v>0</v>
          </cell>
          <cell r="FI137" t="str">
            <v>0</v>
          </cell>
          <cell r="FJ137" t="str">
            <v>0</v>
          </cell>
          <cell r="FK137" t="str">
            <v>0</v>
          </cell>
          <cell r="FL137" t="str">
            <v>0</v>
          </cell>
          <cell r="FN137" t="str">
            <v>0</v>
          </cell>
          <cell r="FO137" t="str">
            <v>0</v>
          </cell>
          <cell r="FP137" t="str">
            <v>0</v>
          </cell>
          <cell r="FQ137" t="str">
            <v>0</v>
          </cell>
          <cell r="FR137" t="str">
            <v>0</v>
          </cell>
          <cell r="FS137" t="str">
            <v>0</v>
          </cell>
          <cell r="FT137" t="str">
            <v>0</v>
          </cell>
          <cell r="FU137" t="str">
            <v>0</v>
          </cell>
          <cell r="FV137" t="str">
            <v>0</v>
          </cell>
          <cell r="FW137" t="str">
            <v>0</v>
          </cell>
          <cell r="FX137" t="str">
            <v>0</v>
          </cell>
          <cell r="FY137" t="str">
            <v>0</v>
          </cell>
          <cell r="FZ137" t="str">
            <v>0</v>
          </cell>
          <cell r="GB137" t="str">
            <v>0</v>
          </cell>
          <cell r="GC137" t="str">
            <v>0</v>
          </cell>
          <cell r="GD137" t="str">
            <v>0</v>
          </cell>
          <cell r="GE137" t="str">
            <v>0</v>
          </cell>
          <cell r="GF137" t="str">
            <v>0</v>
          </cell>
          <cell r="GG137" t="str">
            <v>0</v>
          </cell>
          <cell r="GH137" t="str">
            <v>0</v>
          </cell>
          <cell r="GI137" t="str">
            <v>0</v>
          </cell>
          <cell r="GJ137" t="str">
            <v>0</v>
          </cell>
          <cell r="GK137" t="str">
            <v>0</v>
          </cell>
          <cell r="GL137" t="str">
            <v>0</v>
          </cell>
          <cell r="GM137" t="str">
            <v>0</v>
          </cell>
          <cell r="GN137" t="str">
            <v>0</v>
          </cell>
        </row>
        <row r="138">
          <cell r="A138" t="str">
            <v>Other interest expense - Int On S/T Debt-Soc 4310-30137</v>
          </cell>
          <cell r="B138" t="str">
            <v>0</v>
          </cell>
          <cell r="C138" t="str">
            <v>0</v>
          </cell>
          <cell r="D138" t="str">
            <v>0</v>
          </cell>
          <cell r="E138" t="str">
            <v>0</v>
          </cell>
          <cell r="F138" t="str">
            <v>0</v>
          </cell>
          <cell r="G138" t="str">
            <v>0</v>
          </cell>
          <cell r="H138" t="str">
            <v>0</v>
          </cell>
          <cell r="I138" t="str">
            <v>0</v>
          </cell>
          <cell r="J138" t="str">
            <v>0</v>
          </cell>
          <cell r="K138" t="str">
            <v>0</v>
          </cell>
          <cell r="L138" t="str">
            <v>0</v>
          </cell>
          <cell r="M138" t="str">
            <v>0</v>
          </cell>
          <cell r="N138" t="str">
            <v>0</v>
          </cell>
          <cell r="P138" t="str">
            <v>0</v>
          </cell>
          <cell r="Q138" t="str">
            <v>0</v>
          </cell>
          <cell r="R138" t="str">
            <v>0</v>
          </cell>
          <cell r="S138" t="str">
            <v>0</v>
          </cell>
          <cell r="T138" t="str">
            <v>0</v>
          </cell>
          <cell r="U138" t="str">
            <v>0</v>
          </cell>
          <cell r="V138" t="str">
            <v>0</v>
          </cell>
          <cell r="W138" t="str">
            <v>0</v>
          </cell>
          <cell r="X138" t="str">
            <v>0</v>
          </cell>
          <cell r="Y138" t="str">
            <v>0</v>
          </cell>
          <cell r="Z138" t="str">
            <v>0</v>
          </cell>
          <cell r="AA138" t="str">
            <v>0</v>
          </cell>
          <cell r="AB138" t="str">
            <v>0</v>
          </cell>
          <cell r="AD138" t="str">
            <v>0</v>
          </cell>
          <cell r="AE138" t="str">
            <v>0</v>
          </cell>
          <cell r="AF138" t="str">
            <v>0</v>
          </cell>
          <cell r="AG138" t="str">
            <v>0</v>
          </cell>
          <cell r="AH138" t="str">
            <v>0</v>
          </cell>
          <cell r="AI138" t="str">
            <v>0</v>
          </cell>
          <cell r="AJ138" t="str">
            <v>0</v>
          </cell>
          <cell r="AK138" t="str">
            <v>0</v>
          </cell>
          <cell r="AL138" t="str">
            <v>0</v>
          </cell>
          <cell r="AM138" t="str">
            <v>0</v>
          </cell>
          <cell r="AN138" t="str">
            <v>0</v>
          </cell>
          <cell r="AO138" t="str">
            <v>0</v>
          </cell>
          <cell r="AP138" t="str">
            <v>0</v>
          </cell>
          <cell r="AR138" t="str">
            <v>0</v>
          </cell>
          <cell r="AS138" t="str">
            <v>0</v>
          </cell>
          <cell r="AT138" t="str">
            <v>0</v>
          </cell>
          <cell r="AU138" t="str">
            <v>0</v>
          </cell>
          <cell r="AV138" t="str">
            <v>0</v>
          </cell>
          <cell r="AW138" t="str">
            <v>0</v>
          </cell>
          <cell r="AX138" t="str">
            <v>0</v>
          </cell>
          <cell r="AY138" t="str">
            <v>0</v>
          </cell>
          <cell r="AZ138" t="str">
            <v>0</v>
          </cell>
          <cell r="BA138" t="str">
            <v>0</v>
          </cell>
          <cell r="BB138" t="str">
            <v>0</v>
          </cell>
          <cell r="BC138" t="str">
            <v>0</v>
          </cell>
          <cell r="BD138" t="str">
            <v>0</v>
          </cell>
          <cell r="BF138" t="str">
            <v>0</v>
          </cell>
          <cell r="BG138" t="str">
            <v>0</v>
          </cell>
          <cell r="BH138" t="str">
            <v>0</v>
          </cell>
          <cell r="BI138" t="str">
            <v>0</v>
          </cell>
          <cell r="BJ138" t="str">
            <v>0</v>
          </cell>
          <cell r="BK138" t="str">
            <v>0</v>
          </cell>
          <cell r="BL138" t="str">
            <v>0</v>
          </cell>
          <cell r="BM138" t="str">
            <v>0</v>
          </cell>
          <cell r="BN138" t="str">
            <v>0</v>
          </cell>
          <cell r="BO138" t="str">
            <v>0</v>
          </cell>
          <cell r="BP138" t="str">
            <v>0</v>
          </cell>
          <cell r="BQ138" t="str">
            <v>0</v>
          </cell>
          <cell r="BR138" t="str">
            <v>0</v>
          </cell>
          <cell r="BT138" t="str">
            <v>0</v>
          </cell>
          <cell r="BU138" t="str">
            <v>0</v>
          </cell>
          <cell r="BV138" t="str">
            <v>0</v>
          </cell>
          <cell r="BW138" t="str">
            <v>0</v>
          </cell>
          <cell r="BX138" t="str">
            <v>0</v>
          </cell>
          <cell r="BY138" t="str">
            <v>0</v>
          </cell>
          <cell r="BZ138" t="str">
            <v>0</v>
          </cell>
          <cell r="CA138" t="str">
            <v>0</v>
          </cell>
          <cell r="CB138" t="str">
            <v>0</v>
          </cell>
          <cell r="CC138" t="str">
            <v>0</v>
          </cell>
          <cell r="CD138" t="str">
            <v>0</v>
          </cell>
          <cell r="CE138" t="str">
            <v>0</v>
          </cell>
          <cell r="CF138" t="str">
            <v>0</v>
          </cell>
          <cell r="CH138" t="str">
            <v>0</v>
          </cell>
          <cell r="CI138" t="str">
            <v>0</v>
          </cell>
          <cell r="CJ138" t="str">
            <v>0</v>
          </cell>
          <cell r="CK138" t="str">
            <v>0</v>
          </cell>
          <cell r="CL138" t="str">
            <v>0</v>
          </cell>
          <cell r="CM138" t="str">
            <v>0</v>
          </cell>
          <cell r="CN138" t="str">
            <v>0</v>
          </cell>
          <cell r="CO138" t="str">
            <v>0</v>
          </cell>
          <cell r="CP138" t="str">
            <v>0</v>
          </cell>
          <cell r="CQ138" t="str">
            <v>0</v>
          </cell>
          <cell r="CR138" t="str">
            <v>0</v>
          </cell>
          <cell r="CS138" t="str">
            <v>0</v>
          </cell>
          <cell r="CT138" t="str">
            <v>0</v>
          </cell>
          <cell r="CV138" t="str">
            <v>0</v>
          </cell>
          <cell r="CW138" t="str">
            <v>0</v>
          </cell>
          <cell r="CX138" t="str">
            <v>0</v>
          </cell>
          <cell r="CY138" t="str">
            <v>0</v>
          </cell>
          <cell r="CZ138" t="str">
            <v>0</v>
          </cell>
          <cell r="DA138" t="str">
            <v>0</v>
          </cell>
          <cell r="DB138" t="str">
            <v>0</v>
          </cell>
          <cell r="DC138" t="str">
            <v>0</v>
          </cell>
          <cell r="DD138" t="str">
            <v>0</v>
          </cell>
          <cell r="DE138" t="str">
            <v>0</v>
          </cell>
          <cell r="DF138" t="str">
            <v>0</v>
          </cell>
          <cell r="DG138" t="str">
            <v>0</v>
          </cell>
          <cell r="DH138" t="str">
            <v>0</v>
          </cell>
          <cell r="DJ138" t="str">
            <v>0</v>
          </cell>
          <cell r="DK138" t="str">
            <v>0</v>
          </cell>
          <cell r="DL138" t="str">
            <v>0</v>
          </cell>
          <cell r="DM138" t="str">
            <v>0</v>
          </cell>
          <cell r="DN138" t="str">
            <v>0</v>
          </cell>
          <cell r="DO138" t="str">
            <v>0</v>
          </cell>
          <cell r="DP138" t="str">
            <v>0</v>
          </cell>
          <cell r="DQ138" t="str">
            <v>0</v>
          </cell>
          <cell r="DR138" t="str">
            <v>0</v>
          </cell>
          <cell r="DS138" t="str">
            <v>0</v>
          </cell>
          <cell r="DT138" t="str">
            <v>0</v>
          </cell>
          <cell r="DU138" t="str">
            <v>0</v>
          </cell>
          <cell r="DV138" t="str">
            <v>0</v>
          </cell>
          <cell r="DX138" t="str">
            <v>0</v>
          </cell>
          <cell r="DY138" t="str">
            <v>0</v>
          </cell>
          <cell r="DZ138" t="str">
            <v>0</v>
          </cell>
          <cell r="EA138" t="str">
            <v>0</v>
          </cell>
          <cell r="EB138" t="str">
            <v>0</v>
          </cell>
          <cell r="EC138" t="str">
            <v>0</v>
          </cell>
          <cell r="ED138" t="str">
            <v>0</v>
          </cell>
          <cell r="EE138" t="str">
            <v>0</v>
          </cell>
          <cell r="EF138" t="str">
            <v>0</v>
          </cell>
          <cell r="EG138" t="str">
            <v>0</v>
          </cell>
          <cell r="EH138" t="str">
            <v>0</v>
          </cell>
          <cell r="EI138" t="str">
            <v>0</v>
          </cell>
          <cell r="EJ138" t="str">
            <v>0</v>
          </cell>
          <cell r="EL138" t="str">
            <v>0</v>
          </cell>
          <cell r="EM138" t="str">
            <v>0</v>
          </cell>
          <cell r="EN138" t="str">
            <v>0</v>
          </cell>
          <cell r="EO138" t="str">
            <v>0</v>
          </cell>
          <cell r="EP138" t="str">
            <v>0</v>
          </cell>
          <cell r="EQ138" t="str">
            <v>0</v>
          </cell>
          <cell r="ER138" t="str">
            <v>0</v>
          </cell>
          <cell r="ES138" t="str">
            <v>0</v>
          </cell>
          <cell r="ET138" t="str">
            <v>0</v>
          </cell>
          <cell r="EU138" t="str">
            <v>0</v>
          </cell>
          <cell r="EV138" t="str">
            <v>0</v>
          </cell>
          <cell r="EW138" t="str">
            <v>0</v>
          </cell>
          <cell r="EX138" t="str">
            <v>0</v>
          </cell>
          <cell r="EZ138" t="str">
            <v>0</v>
          </cell>
          <cell r="FA138" t="str">
            <v>0</v>
          </cell>
          <cell r="FB138" t="str">
            <v>0</v>
          </cell>
          <cell r="FC138" t="str">
            <v>0</v>
          </cell>
          <cell r="FD138" t="str">
            <v>0</v>
          </cell>
          <cell r="FE138" t="str">
            <v>0</v>
          </cell>
          <cell r="FF138" t="str">
            <v>0</v>
          </cell>
          <cell r="FG138" t="str">
            <v>0</v>
          </cell>
          <cell r="FH138" t="str">
            <v>0</v>
          </cell>
          <cell r="FI138" t="str">
            <v>0</v>
          </cell>
          <cell r="FJ138" t="str">
            <v>0</v>
          </cell>
          <cell r="FK138" t="str">
            <v>0</v>
          </cell>
          <cell r="FL138" t="str">
            <v>0</v>
          </cell>
          <cell r="FN138" t="str">
            <v>0</v>
          </cell>
          <cell r="FO138" t="str">
            <v>0</v>
          </cell>
          <cell r="FP138" t="str">
            <v>0</v>
          </cell>
          <cell r="FQ138" t="str">
            <v>0</v>
          </cell>
          <cell r="FR138" t="str">
            <v>0</v>
          </cell>
          <cell r="FS138" t="str">
            <v>0</v>
          </cell>
          <cell r="FT138" t="str">
            <v>0</v>
          </cell>
          <cell r="FU138" t="str">
            <v>0</v>
          </cell>
          <cell r="FV138" t="str">
            <v>0</v>
          </cell>
          <cell r="FW138" t="str">
            <v>0</v>
          </cell>
          <cell r="FX138" t="str">
            <v>0</v>
          </cell>
          <cell r="FY138" t="str">
            <v>0</v>
          </cell>
          <cell r="FZ138" t="str">
            <v>0</v>
          </cell>
          <cell r="GB138" t="str">
            <v>0</v>
          </cell>
          <cell r="GC138" t="str">
            <v>0</v>
          </cell>
          <cell r="GD138" t="str">
            <v>0</v>
          </cell>
          <cell r="GE138" t="str">
            <v>0</v>
          </cell>
          <cell r="GF138" t="str">
            <v>0</v>
          </cell>
          <cell r="GG138" t="str">
            <v>0</v>
          </cell>
          <cell r="GH138" t="str">
            <v>0</v>
          </cell>
          <cell r="GI138" t="str">
            <v>0</v>
          </cell>
          <cell r="GJ138" t="str">
            <v>0</v>
          </cell>
          <cell r="GK138" t="str">
            <v>0</v>
          </cell>
          <cell r="GL138" t="str">
            <v>0</v>
          </cell>
          <cell r="GM138" t="str">
            <v>0</v>
          </cell>
          <cell r="GN138" t="str">
            <v>0</v>
          </cell>
        </row>
        <row r="139">
          <cell r="A139" t="str">
            <v>Other interest expense - Int On S/T Loan-Sun 4310-30139</v>
          </cell>
          <cell r="B139" t="str">
            <v>0</v>
          </cell>
          <cell r="C139" t="str">
            <v>0</v>
          </cell>
          <cell r="D139" t="str">
            <v>0</v>
          </cell>
          <cell r="E139" t="str">
            <v>0</v>
          </cell>
          <cell r="F139" t="str">
            <v>0</v>
          </cell>
          <cell r="G139" t="str">
            <v>0</v>
          </cell>
          <cell r="H139" t="str">
            <v>0</v>
          </cell>
          <cell r="I139" t="str">
            <v>0</v>
          </cell>
          <cell r="J139" t="str">
            <v>0</v>
          </cell>
          <cell r="K139" t="str">
            <v>0</v>
          </cell>
          <cell r="L139" t="str">
            <v>0</v>
          </cell>
          <cell r="M139" t="str">
            <v>0</v>
          </cell>
          <cell r="N139" t="str">
            <v>0</v>
          </cell>
          <cell r="P139" t="str">
            <v>0</v>
          </cell>
          <cell r="Q139" t="str">
            <v>0</v>
          </cell>
          <cell r="R139" t="str">
            <v>0</v>
          </cell>
          <cell r="S139" t="str">
            <v>0</v>
          </cell>
          <cell r="T139" t="str">
            <v>0</v>
          </cell>
          <cell r="U139" t="str">
            <v>0</v>
          </cell>
          <cell r="V139" t="str">
            <v>0</v>
          </cell>
          <cell r="W139" t="str">
            <v>0</v>
          </cell>
          <cell r="X139" t="str">
            <v>0</v>
          </cell>
          <cell r="Y139" t="str">
            <v>0</v>
          </cell>
          <cell r="Z139" t="str">
            <v>0</v>
          </cell>
          <cell r="AA139" t="str">
            <v>0</v>
          </cell>
          <cell r="AB139" t="str">
            <v>0</v>
          </cell>
          <cell r="AD139" t="str">
            <v>0</v>
          </cell>
          <cell r="AE139" t="str">
            <v>0</v>
          </cell>
          <cell r="AF139" t="str">
            <v>0</v>
          </cell>
          <cell r="AG139" t="str">
            <v>0</v>
          </cell>
          <cell r="AH139" t="str">
            <v>0</v>
          </cell>
          <cell r="AI139" t="str">
            <v>0</v>
          </cell>
          <cell r="AJ139" t="str">
            <v>0</v>
          </cell>
          <cell r="AK139" t="str">
            <v>0</v>
          </cell>
          <cell r="AL139" t="str">
            <v>0</v>
          </cell>
          <cell r="AM139" t="str">
            <v>0</v>
          </cell>
          <cell r="AN139" t="str">
            <v>0</v>
          </cell>
          <cell r="AO139" t="str">
            <v>0</v>
          </cell>
          <cell r="AP139" t="str">
            <v>0</v>
          </cell>
          <cell r="AR139" t="str">
            <v>0</v>
          </cell>
          <cell r="AS139" t="str">
            <v>0</v>
          </cell>
          <cell r="AT139" t="str">
            <v>0</v>
          </cell>
          <cell r="AU139" t="str">
            <v>0</v>
          </cell>
          <cell r="AV139" t="str">
            <v>0</v>
          </cell>
          <cell r="AW139" t="str">
            <v>0</v>
          </cell>
          <cell r="AX139" t="str">
            <v>0</v>
          </cell>
          <cell r="AY139" t="str">
            <v>0</v>
          </cell>
          <cell r="AZ139" t="str">
            <v>0</v>
          </cell>
          <cell r="BA139" t="str">
            <v>0</v>
          </cell>
          <cell r="BB139" t="str">
            <v>0</v>
          </cell>
          <cell r="BC139" t="str">
            <v>0</v>
          </cell>
          <cell r="BD139" t="str">
            <v>0</v>
          </cell>
          <cell r="BF139" t="str">
            <v>0</v>
          </cell>
          <cell r="BG139" t="str">
            <v>0</v>
          </cell>
          <cell r="BH139" t="str">
            <v>0</v>
          </cell>
          <cell r="BI139" t="str">
            <v>0</v>
          </cell>
          <cell r="BJ139" t="str">
            <v>0</v>
          </cell>
          <cell r="BK139" t="str">
            <v>0</v>
          </cell>
          <cell r="BL139" t="str">
            <v>0</v>
          </cell>
          <cell r="BM139" t="str">
            <v>0</v>
          </cell>
          <cell r="BN139" t="str">
            <v>0</v>
          </cell>
          <cell r="BO139" t="str">
            <v>0</v>
          </cell>
          <cell r="BP139" t="str">
            <v>0</v>
          </cell>
          <cell r="BQ139" t="str">
            <v>0</v>
          </cell>
          <cell r="BR139" t="str">
            <v>0</v>
          </cell>
          <cell r="BT139" t="str">
            <v>0</v>
          </cell>
          <cell r="BU139" t="str">
            <v>0</v>
          </cell>
          <cell r="BV139" t="str">
            <v>0</v>
          </cell>
          <cell r="BW139" t="str">
            <v>0</v>
          </cell>
          <cell r="BX139" t="str">
            <v>0</v>
          </cell>
          <cell r="BY139" t="str">
            <v>0</v>
          </cell>
          <cell r="BZ139" t="str">
            <v>0</v>
          </cell>
          <cell r="CA139" t="str">
            <v>0</v>
          </cell>
          <cell r="CB139" t="str">
            <v>0</v>
          </cell>
          <cell r="CC139" t="str">
            <v>0</v>
          </cell>
          <cell r="CD139" t="str">
            <v>0</v>
          </cell>
          <cell r="CE139" t="str">
            <v>0</v>
          </cell>
          <cell r="CF139" t="str">
            <v>0</v>
          </cell>
          <cell r="CH139" t="str">
            <v>0</v>
          </cell>
          <cell r="CI139" t="str">
            <v>0</v>
          </cell>
          <cell r="CJ139" t="str">
            <v>0</v>
          </cell>
          <cell r="CK139" t="str">
            <v>0</v>
          </cell>
          <cell r="CL139" t="str">
            <v>0</v>
          </cell>
          <cell r="CM139" t="str">
            <v>0</v>
          </cell>
          <cell r="CN139" t="str">
            <v>0</v>
          </cell>
          <cell r="CO139" t="str">
            <v>0</v>
          </cell>
          <cell r="CP139" t="str">
            <v>0</v>
          </cell>
          <cell r="CQ139" t="str">
            <v>0</v>
          </cell>
          <cell r="CR139" t="str">
            <v>0</v>
          </cell>
          <cell r="CS139" t="str">
            <v>0</v>
          </cell>
          <cell r="CT139" t="str">
            <v>0</v>
          </cell>
          <cell r="CV139" t="str">
            <v>0</v>
          </cell>
          <cell r="CW139" t="str">
            <v>0</v>
          </cell>
          <cell r="CX139" t="str">
            <v>0</v>
          </cell>
          <cell r="CY139" t="str">
            <v>0</v>
          </cell>
          <cell r="CZ139" t="str">
            <v>0</v>
          </cell>
          <cell r="DA139" t="str">
            <v>0</v>
          </cell>
          <cell r="DB139" t="str">
            <v>0</v>
          </cell>
          <cell r="DC139" t="str">
            <v>0</v>
          </cell>
          <cell r="DD139" t="str">
            <v>0</v>
          </cell>
          <cell r="DE139" t="str">
            <v>0</v>
          </cell>
          <cell r="DF139" t="str">
            <v>0</v>
          </cell>
          <cell r="DG139" t="str">
            <v>0</v>
          </cell>
          <cell r="DH139" t="str">
            <v>0</v>
          </cell>
          <cell r="DJ139" t="str">
            <v>0</v>
          </cell>
          <cell r="DK139" t="str">
            <v>0</v>
          </cell>
          <cell r="DL139" t="str">
            <v>0</v>
          </cell>
          <cell r="DM139" t="str">
            <v>0</v>
          </cell>
          <cell r="DN139" t="str">
            <v>0</v>
          </cell>
          <cell r="DO139" t="str">
            <v>0</v>
          </cell>
          <cell r="DP139" t="str">
            <v>0</v>
          </cell>
          <cell r="DQ139" t="str">
            <v>0</v>
          </cell>
          <cell r="DR139" t="str">
            <v>0</v>
          </cell>
          <cell r="DS139" t="str">
            <v>0</v>
          </cell>
          <cell r="DT139" t="str">
            <v>0</v>
          </cell>
          <cell r="DU139" t="str">
            <v>0</v>
          </cell>
          <cell r="DV139" t="str">
            <v>0</v>
          </cell>
          <cell r="DX139" t="str">
            <v>0</v>
          </cell>
          <cell r="DY139" t="str">
            <v>0</v>
          </cell>
          <cell r="DZ139" t="str">
            <v>0</v>
          </cell>
          <cell r="EA139" t="str">
            <v>0</v>
          </cell>
          <cell r="EB139" t="str">
            <v>0</v>
          </cell>
          <cell r="EC139" t="str">
            <v>0</v>
          </cell>
          <cell r="ED139" t="str">
            <v>0</v>
          </cell>
          <cell r="EE139" t="str">
            <v>0</v>
          </cell>
          <cell r="EF139" t="str">
            <v>0</v>
          </cell>
          <cell r="EG139" t="str">
            <v>0</v>
          </cell>
          <cell r="EH139" t="str">
            <v>0</v>
          </cell>
          <cell r="EI139" t="str">
            <v>0</v>
          </cell>
          <cell r="EJ139" t="str">
            <v>0</v>
          </cell>
          <cell r="EL139" t="str">
            <v>0</v>
          </cell>
          <cell r="EM139" t="str">
            <v>0</v>
          </cell>
          <cell r="EN139" t="str">
            <v>0</v>
          </cell>
          <cell r="EO139" t="str">
            <v>0</v>
          </cell>
          <cell r="EP139" t="str">
            <v>0</v>
          </cell>
          <cell r="EQ139" t="str">
            <v>0</v>
          </cell>
          <cell r="ER139" t="str">
            <v>0</v>
          </cell>
          <cell r="ES139" t="str">
            <v>0</v>
          </cell>
          <cell r="ET139" t="str">
            <v>0</v>
          </cell>
          <cell r="EU139" t="str">
            <v>0</v>
          </cell>
          <cell r="EV139" t="str">
            <v>0</v>
          </cell>
          <cell r="EW139" t="str">
            <v>0</v>
          </cell>
          <cell r="EX139" t="str">
            <v>0</v>
          </cell>
          <cell r="EZ139" t="str">
            <v>0</v>
          </cell>
          <cell r="FA139" t="str">
            <v>0</v>
          </cell>
          <cell r="FB139" t="str">
            <v>0</v>
          </cell>
          <cell r="FC139" t="str">
            <v>0</v>
          </cell>
          <cell r="FD139" t="str">
            <v>0</v>
          </cell>
          <cell r="FE139" t="str">
            <v>0</v>
          </cell>
          <cell r="FF139" t="str">
            <v>0</v>
          </cell>
          <cell r="FG139" t="str">
            <v>0</v>
          </cell>
          <cell r="FH139" t="str">
            <v>0</v>
          </cell>
          <cell r="FI139" t="str">
            <v>0</v>
          </cell>
          <cell r="FJ139" t="str">
            <v>0</v>
          </cell>
          <cell r="FK139" t="str">
            <v>0</v>
          </cell>
          <cell r="FL139" t="str">
            <v>0</v>
          </cell>
          <cell r="FN139" t="str">
            <v>0</v>
          </cell>
          <cell r="FO139" t="str">
            <v>0</v>
          </cell>
          <cell r="FP139" t="str">
            <v>0</v>
          </cell>
          <cell r="FQ139" t="str">
            <v>0</v>
          </cell>
          <cell r="FR139" t="str">
            <v>0</v>
          </cell>
          <cell r="FS139" t="str">
            <v>0</v>
          </cell>
          <cell r="FT139" t="str">
            <v>0</v>
          </cell>
          <cell r="FU139" t="str">
            <v>0</v>
          </cell>
          <cell r="FV139" t="str">
            <v>0</v>
          </cell>
          <cell r="FW139" t="str">
            <v>0</v>
          </cell>
          <cell r="FX139" t="str">
            <v>0</v>
          </cell>
          <cell r="FY139" t="str">
            <v>0</v>
          </cell>
          <cell r="FZ139" t="str">
            <v>0</v>
          </cell>
          <cell r="GB139" t="str">
            <v>0</v>
          </cell>
          <cell r="GC139" t="str">
            <v>0</v>
          </cell>
          <cell r="GD139" t="str">
            <v>0</v>
          </cell>
          <cell r="GE139" t="str">
            <v>0</v>
          </cell>
          <cell r="GF139" t="str">
            <v>0</v>
          </cell>
          <cell r="GG139" t="str">
            <v>0</v>
          </cell>
          <cell r="GH139" t="str">
            <v>0</v>
          </cell>
          <cell r="GI139" t="str">
            <v>0</v>
          </cell>
          <cell r="GJ139" t="str">
            <v>0</v>
          </cell>
          <cell r="GK139" t="str">
            <v>0</v>
          </cell>
          <cell r="GL139" t="str">
            <v>0</v>
          </cell>
          <cell r="GM139" t="str">
            <v>0</v>
          </cell>
          <cell r="GN139" t="str">
            <v>0</v>
          </cell>
        </row>
        <row r="140">
          <cell r="A140" t="str">
            <v>Other interest expense - Int On S/T Debt-Fuj 4310-30140</v>
          </cell>
          <cell r="B140" t="str">
            <v>0</v>
          </cell>
          <cell r="C140" t="str">
            <v>0</v>
          </cell>
          <cell r="D140" t="str">
            <v>0</v>
          </cell>
          <cell r="E140" t="str">
            <v>0</v>
          </cell>
          <cell r="F140" t="str">
            <v>0</v>
          </cell>
          <cell r="G140" t="str">
            <v>0</v>
          </cell>
          <cell r="H140" t="str">
            <v>0</v>
          </cell>
          <cell r="I140" t="str">
            <v>0</v>
          </cell>
          <cell r="J140" t="str">
            <v>0</v>
          </cell>
          <cell r="K140" t="str">
            <v>0</v>
          </cell>
          <cell r="L140" t="str">
            <v>0</v>
          </cell>
          <cell r="M140" t="str">
            <v>0</v>
          </cell>
          <cell r="N140" t="str">
            <v>0</v>
          </cell>
          <cell r="P140" t="str">
            <v>0</v>
          </cell>
          <cell r="Q140" t="str">
            <v>0</v>
          </cell>
          <cell r="R140" t="str">
            <v>0</v>
          </cell>
          <cell r="S140" t="str">
            <v>0</v>
          </cell>
          <cell r="T140" t="str">
            <v>0</v>
          </cell>
          <cell r="U140" t="str">
            <v>0</v>
          </cell>
          <cell r="V140" t="str">
            <v>0</v>
          </cell>
          <cell r="W140" t="str">
            <v>0</v>
          </cell>
          <cell r="X140" t="str">
            <v>0</v>
          </cell>
          <cell r="Y140" t="str">
            <v>0</v>
          </cell>
          <cell r="Z140" t="str">
            <v>0</v>
          </cell>
          <cell r="AA140" t="str">
            <v>0</v>
          </cell>
          <cell r="AB140" t="str">
            <v>0</v>
          </cell>
          <cell r="AD140" t="str">
            <v>0</v>
          </cell>
          <cell r="AE140" t="str">
            <v>0</v>
          </cell>
          <cell r="AF140" t="str">
            <v>0</v>
          </cell>
          <cell r="AG140" t="str">
            <v>0</v>
          </cell>
          <cell r="AH140" t="str">
            <v>0</v>
          </cell>
          <cell r="AI140" t="str">
            <v>0</v>
          </cell>
          <cell r="AJ140" t="str">
            <v>0</v>
          </cell>
          <cell r="AK140" t="str">
            <v>0</v>
          </cell>
          <cell r="AL140" t="str">
            <v>0</v>
          </cell>
          <cell r="AM140" t="str">
            <v>0</v>
          </cell>
          <cell r="AN140" t="str">
            <v>0</v>
          </cell>
          <cell r="AO140" t="str">
            <v>0</v>
          </cell>
          <cell r="AP140" t="str">
            <v>0</v>
          </cell>
          <cell r="AR140" t="str">
            <v>0</v>
          </cell>
          <cell r="AS140" t="str">
            <v>0</v>
          </cell>
          <cell r="AT140" t="str">
            <v>0</v>
          </cell>
          <cell r="AU140" t="str">
            <v>0</v>
          </cell>
          <cell r="AV140" t="str">
            <v>0</v>
          </cell>
          <cell r="AW140" t="str">
            <v>0</v>
          </cell>
          <cell r="AX140" t="str">
            <v>0</v>
          </cell>
          <cell r="AY140" t="str">
            <v>0</v>
          </cell>
          <cell r="AZ140" t="str">
            <v>0</v>
          </cell>
          <cell r="BA140" t="str">
            <v>0</v>
          </cell>
          <cell r="BB140" t="str">
            <v>0</v>
          </cell>
          <cell r="BC140" t="str">
            <v>0</v>
          </cell>
          <cell r="BD140" t="str">
            <v>0</v>
          </cell>
          <cell r="BF140" t="str">
            <v>0</v>
          </cell>
          <cell r="BG140" t="str">
            <v>0</v>
          </cell>
          <cell r="BH140" t="str">
            <v>0</v>
          </cell>
          <cell r="BI140" t="str">
            <v>0</v>
          </cell>
          <cell r="BJ140" t="str">
            <v>0</v>
          </cell>
          <cell r="BK140" t="str">
            <v>0</v>
          </cell>
          <cell r="BL140" t="str">
            <v>0</v>
          </cell>
          <cell r="BM140" t="str">
            <v>0</v>
          </cell>
          <cell r="BN140" t="str">
            <v>0</v>
          </cell>
          <cell r="BO140" t="str">
            <v>0</v>
          </cell>
          <cell r="BP140" t="str">
            <v>0</v>
          </cell>
          <cell r="BQ140" t="str">
            <v>0</v>
          </cell>
          <cell r="BR140" t="str">
            <v>0</v>
          </cell>
          <cell r="BT140" t="str">
            <v>0</v>
          </cell>
          <cell r="BU140" t="str">
            <v>0</v>
          </cell>
          <cell r="BV140" t="str">
            <v>0</v>
          </cell>
          <cell r="BW140" t="str">
            <v>0</v>
          </cell>
          <cell r="BX140" t="str">
            <v>0</v>
          </cell>
          <cell r="BY140" t="str">
            <v>0</v>
          </cell>
          <cell r="BZ140" t="str">
            <v>0</v>
          </cell>
          <cell r="CA140" t="str">
            <v>0</v>
          </cell>
          <cell r="CB140" t="str">
            <v>0</v>
          </cell>
          <cell r="CC140" t="str">
            <v>0</v>
          </cell>
          <cell r="CD140" t="str">
            <v>0</v>
          </cell>
          <cell r="CE140" t="str">
            <v>0</v>
          </cell>
          <cell r="CF140" t="str">
            <v>0</v>
          </cell>
          <cell r="CH140" t="str">
            <v>0</v>
          </cell>
          <cell r="CI140" t="str">
            <v>0</v>
          </cell>
          <cell r="CJ140" t="str">
            <v>0</v>
          </cell>
          <cell r="CK140" t="str">
            <v>0</v>
          </cell>
          <cell r="CL140" t="str">
            <v>0</v>
          </cell>
          <cell r="CM140" t="str">
            <v>0</v>
          </cell>
          <cell r="CN140" t="str">
            <v>0</v>
          </cell>
          <cell r="CO140" t="str">
            <v>0</v>
          </cell>
          <cell r="CP140" t="str">
            <v>0</v>
          </cell>
          <cell r="CQ140" t="str">
            <v>0</v>
          </cell>
          <cell r="CR140" t="str">
            <v>0</v>
          </cell>
          <cell r="CS140" t="str">
            <v>0</v>
          </cell>
          <cell r="CT140" t="str">
            <v>0</v>
          </cell>
          <cell r="CV140" t="str">
            <v>0</v>
          </cell>
          <cell r="CW140" t="str">
            <v>0</v>
          </cell>
          <cell r="CX140" t="str">
            <v>0</v>
          </cell>
          <cell r="CY140" t="str">
            <v>0</v>
          </cell>
          <cell r="CZ140" t="str">
            <v>0</v>
          </cell>
          <cell r="DA140" t="str">
            <v>0</v>
          </cell>
          <cell r="DB140" t="str">
            <v>0</v>
          </cell>
          <cell r="DC140" t="str">
            <v>0</v>
          </cell>
          <cell r="DD140" t="str">
            <v>0</v>
          </cell>
          <cell r="DE140" t="str">
            <v>0</v>
          </cell>
          <cell r="DF140" t="str">
            <v>0</v>
          </cell>
          <cell r="DG140" t="str">
            <v>0</v>
          </cell>
          <cell r="DH140" t="str">
            <v>0</v>
          </cell>
          <cell r="DJ140" t="str">
            <v>0</v>
          </cell>
          <cell r="DK140" t="str">
            <v>0</v>
          </cell>
          <cell r="DL140" t="str">
            <v>0</v>
          </cell>
          <cell r="DM140" t="str">
            <v>0</v>
          </cell>
          <cell r="DN140" t="str">
            <v>0</v>
          </cell>
          <cell r="DO140" t="str">
            <v>0</v>
          </cell>
          <cell r="DP140" t="str">
            <v>0</v>
          </cell>
          <cell r="DQ140" t="str">
            <v>0</v>
          </cell>
          <cell r="DR140" t="str">
            <v>0</v>
          </cell>
          <cell r="DS140" t="str">
            <v>0</v>
          </cell>
          <cell r="DT140" t="str">
            <v>0</v>
          </cell>
          <cell r="DU140" t="str">
            <v>0</v>
          </cell>
          <cell r="DV140" t="str">
            <v>0</v>
          </cell>
          <cell r="DX140" t="str">
            <v>0</v>
          </cell>
          <cell r="DY140" t="str">
            <v>0</v>
          </cell>
          <cell r="DZ140" t="str">
            <v>0</v>
          </cell>
          <cell r="EA140" t="str">
            <v>0</v>
          </cell>
          <cell r="EB140" t="str">
            <v>0</v>
          </cell>
          <cell r="EC140" t="str">
            <v>0</v>
          </cell>
          <cell r="ED140" t="str">
            <v>0</v>
          </cell>
          <cell r="EE140" t="str">
            <v>0</v>
          </cell>
          <cell r="EF140" t="str">
            <v>0</v>
          </cell>
          <cell r="EG140" t="str">
            <v>0</v>
          </cell>
          <cell r="EH140" t="str">
            <v>0</v>
          </cell>
          <cell r="EI140" t="str">
            <v>0</v>
          </cell>
          <cell r="EJ140" t="str">
            <v>0</v>
          </cell>
          <cell r="EL140" t="str">
            <v>0</v>
          </cell>
          <cell r="EM140" t="str">
            <v>0</v>
          </cell>
          <cell r="EN140" t="str">
            <v>0</v>
          </cell>
          <cell r="EO140" t="str">
            <v>0</v>
          </cell>
          <cell r="EP140" t="str">
            <v>0</v>
          </cell>
          <cell r="EQ140" t="str">
            <v>0</v>
          </cell>
          <cell r="ER140" t="str">
            <v>0</v>
          </cell>
          <cell r="ES140" t="str">
            <v>0</v>
          </cell>
          <cell r="ET140" t="str">
            <v>0</v>
          </cell>
          <cell r="EU140" t="str">
            <v>0</v>
          </cell>
          <cell r="EV140" t="str">
            <v>0</v>
          </cell>
          <cell r="EW140" t="str">
            <v>0</v>
          </cell>
          <cell r="EX140" t="str">
            <v>0</v>
          </cell>
          <cell r="EZ140" t="str">
            <v>0</v>
          </cell>
          <cell r="FA140" t="str">
            <v>0</v>
          </cell>
          <cell r="FB140" t="str">
            <v>0</v>
          </cell>
          <cell r="FC140" t="str">
            <v>0</v>
          </cell>
          <cell r="FD140" t="str">
            <v>0</v>
          </cell>
          <cell r="FE140" t="str">
            <v>0</v>
          </cell>
          <cell r="FF140" t="str">
            <v>0</v>
          </cell>
          <cell r="FG140" t="str">
            <v>0</v>
          </cell>
          <cell r="FH140" t="str">
            <v>0</v>
          </cell>
          <cell r="FI140" t="str">
            <v>0</v>
          </cell>
          <cell r="FJ140" t="str">
            <v>0</v>
          </cell>
          <cell r="FK140" t="str">
            <v>0</v>
          </cell>
          <cell r="FL140" t="str">
            <v>0</v>
          </cell>
          <cell r="FN140" t="str">
            <v>0</v>
          </cell>
          <cell r="FO140" t="str">
            <v>0</v>
          </cell>
          <cell r="FP140" t="str">
            <v>0</v>
          </cell>
          <cell r="FQ140" t="str">
            <v>0</v>
          </cell>
          <cell r="FR140" t="str">
            <v>0</v>
          </cell>
          <cell r="FS140" t="str">
            <v>0</v>
          </cell>
          <cell r="FT140" t="str">
            <v>0</v>
          </cell>
          <cell r="FU140" t="str">
            <v>0</v>
          </cell>
          <cell r="FV140" t="str">
            <v>0</v>
          </cell>
          <cell r="FW140" t="str">
            <v>0</v>
          </cell>
          <cell r="FX140" t="str">
            <v>0</v>
          </cell>
          <cell r="FY140" t="str">
            <v>0</v>
          </cell>
          <cell r="FZ140" t="str">
            <v>0</v>
          </cell>
          <cell r="GB140" t="str">
            <v>0</v>
          </cell>
          <cell r="GC140" t="str">
            <v>0</v>
          </cell>
          <cell r="GD140" t="str">
            <v>0</v>
          </cell>
          <cell r="GE140" t="str">
            <v>0</v>
          </cell>
          <cell r="GF140" t="str">
            <v>0</v>
          </cell>
          <cell r="GG140" t="str">
            <v>0</v>
          </cell>
          <cell r="GH140" t="str">
            <v>0</v>
          </cell>
          <cell r="GI140" t="str">
            <v>0</v>
          </cell>
          <cell r="GJ140" t="str">
            <v>0</v>
          </cell>
          <cell r="GK140" t="str">
            <v>0</v>
          </cell>
          <cell r="GL140" t="str">
            <v>0</v>
          </cell>
          <cell r="GM140" t="str">
            <v>0</v>
          </cell>
          <cell r="GN140" t="str">
            <v>0</v>
          </cell>
        </row>
        <row r="141">
          <cell r="A141" t="str">
            <v>Other interest expense - Int On S/T Debt-Sum 4310-30141</v>
          </cell>
          <cell r="B141" t="str">
            <v>0</v>
          </cell>
          <cell r="C141" t="str">
            <v>0</v>
          </cell>
          <cell r="D141" t="str">
            <v>0</v>
          </cell>
          <cell r="E141" t="str">
            <v>0</v>
          </cell>
          <cell r="F141" t="str">
            <v>0</v>
          </cell>
          <cell r="G141" t="str">
            <v>0</v>
          </cell>
          <cell r="H141" t="str">
            <v>0</v>
          </cell>
          <cell r="I141" t="str">
            <v>0</v>
          </cell>
          <cell r="J141" t="str">
            <v>0</v>
          </cell>
          <cell r="K141" t="str">
            <v>0</v>
          </cell>
          <cell r="L141" t="str">
            <v>0</v>
          </cell>
          <cell r="M141" t="str">
            <v>0</v>
          </cell>
          <cell r="N141" t="str">
            <v>0</v>
          </cell>
          <cell r="P141" t="str">
            <v>0</v>
          </cell>
          <cell r="Q141" t="str">
            <v>0</v>
          </cell>
          <cell r="R141" t="str">
            <v>0</v>
          </cell>
          <cell r="S141" t="str">
            <v>0</v>
          </cell>
          <cell r="T141" t="str">
            <v>0</v>
          </cell>
          <cell r="U141" t="str">
            <v>0</v>
          </cell>
          <cell r="V141" t="str">
            <v>0</v>
          </cell>
          <cell r="W141" t="str">
            <v>0</v>
          </cell>
          <cell r="X141" t="str">
            <v>0</v>
          </cell>
          <cell r="Y141" t="str">
            <v>0</v>
          </cell>
          <cell r="Z141" t="str">
            <v>0</v>
          </cell>
          <cell r="AA141" t="str">
            <v>0</v>
          </cell>
          <cell r="AB141" t="str">
            <v>0</v>
          </cell>
          <cell r="AD141" t="str">
            <v>0</v>
          </cell>
          <cell r="AE141" t="str">
            <v>0</v>
          </cell>
          <cell r="AF141" t="str">
            <v>0</v>
          </cell>
          <cell r="AG141" t="str">
            <v>0</v>
          </cell>
          <cell r="AH141" t="str">
            <v>0</v>
          </cell>
          <cell r="AI141" t="str">
            <v>0</v>
          </cell>
          <cell r="AJ141" t="str">
            <v>0</v>
          </cell>
          <cell r="AK141" t="str">
            <v>0</v>
          </cell>
          <cell r="AL141" t="str">
            <v>0</v>
          </cell>
          <cell r="AM141" t="str">
            <v>0</v>
          </cell>
          <cell r="AN141" t="str">
            <v>0</v>
          </cell>
          <cell r="AO141" t="str">
            <v>0</v>
          </cell>
          <cell r="AP141" t="str">
            <v>0</v>
          </cell>
          <cell r="AR141" t="str">
            <v>0</v>
          </cell>
          <cell r="AS141" t="str">
            <v>0</v>
          </cell>
          <cell r="AT141" t="str">
            <v>0</v>
          </cell>
          <cell r="AU141" t="str">
            <v>0</v>
          </cell>
          <cell r="AV141" t="str">
            <v>0</v>
          </cell>
          <cell r="AW141" t="str">
            <v>0</v>
          </cell>
          <cell r="AX141" t="str">
            <v>0</v>
          </cell>
          <cell r="AY141" t="str">
            <v>0</v>
          </cell>
          <cell r="AZ141" t="str">
            <v>0</v>
          </cell>
          <cell r="BA141" t="str">
            <v>0</v>
          </cell>
          <cell r="BB141" t="str">
            <v>0</v>
          </cell>
          <cell r="BC141" t="str">
            <v>0</v>
          </cell>
          <cell r="BD141" t="str">
            <v>0</v>
          </cell>
          <cell r="BF141" t="str">
            <v>0</v>
          </cell>
          <cell r="BG141" t="str">
            <v>0</v>
          </cell>
          <cell r="BH141" t="str">
            <v>0</v>
          </cell>
          <cell r="BI141" t="str">
            <v>0</v>
          </cell>
          <cell r="BJ141" t="str">
            <v>0</v>
          </cell>
          <cell r="BK141" t="str">
            <v>0</v>
          </cell>
          <cell r="BL141" t="str">
            <v>0</v>
          </cell>
          <cell r="BM141" t="str">
            <v>0</v>
          </cell>
          <cell r="BN141" t="str">
            <v>0</v>
          </cell>
          <cell r="BO141" t="str">
            <v>0</v>
          </cell>
          <cell r="BP141" t="str">
            <v>0</v>
          </cell>
          <cell r="BQ141" t="str">
            <v>0</v>
          </cell>
          <cell r="BR141" t="str">
            <v>0</v>
          </cell>
          <cell r="BT141" t="str">
            <v>0</v>
          </cell>
          <cell r="BU141" t="str">
            <v>0</v>
          </cell>
          <cell r="BV141" t="str">
            <v>0</v>
          </cell>
          <cell r="BW141" t="str">
            <v>0</v>
          </cell>
          <cell r="BX141" t="str">
            <v>0</v>
          </cell>
          <cell r="BY141" t="str">
            <v>0</v>
          </cell>
          <cell r="BZ141" t="str">
            <v>0</v>
          </cell>
          <cell r="CA141" t="str">
            <v>0</v>
          </cell>
          <cell r="CB141" t="str">
            <v>0</v>
          </cell>
          <cell r="CC141" t="str">
            <v>0</v>
          </cell>
          <cell r="CD141" t="str">
            <v>0</v>
          </cell>
          <cell r="CE141" t="str">
            <v>0</v>
          </cell>
          <cell r="CF141" t="str">
            <v>0</v>
          </cell>
          <cell r="CH141" t="str">
            <v>0</v>
          </cell>
          <cell r="CI141" t="str">
            <v>0</v>
          </cell>
          <cell r="CJ141" t="str">
            <v>0</v>
          </cell>
          <cell r="CK141" t="str">
            <v>0</v>
          </cell>
          <cell r="CL141" t="str">
            <v>0</v>
          </cell>
          <cell r="CM141" t="str">
            <v>0</v>
          </cell>
          <cell r="CN141" t="str">
            <v>0</v>
          </cell>
          <cell r="CO141" t="str">
            <v>0</v>
          </cell>
          <cell r="CP141" t="str">
            <v>0</v>
          </cell>
          <cell r="CQ141" t="str">
            <v>0</v>
          </cell>
          <cell r="CR141" t="str">
            <v>0</v>
          </cell>
          <cell r="CS141" t="str">
            <v>0</v>
          </cell>
          <cell r="CT141" t="str">
            <v>0</v>
          </cell>
          <cell r="CV141" t="str">
            <v>0</v>
          </cell>
          <cell r="CW141" t="str">
            <v>0</v>
          </cell>
          <cell r="CX141" t="str">
            <v>0</v>
          </cell>
          <cell r="CY141" t="str">
            <v>0</v>
          </cell>
          <cell r="CZ141" t="str">
            <v>0</v>
          </cell>
          <cell r="DA141" t="str">
            <v>0</v>
          </cell>
          <cell r="DB141" t="str">
            <v>0</v>
          </cell>
          <cell r="DC141" t="str">
            <v>0</v>
          </cell>
          <cell r="DD141" t="str">
            <v>0</v>
          </cell>
          <cell r="DE141" t="str">
            <v>0</v>
          </cell>
          <cell r="DF141" t="str">
            <v>0</v>
          </cell>
          <cell r="DG141" t="str">
            <v>0</v>
          </cell>
          <cell r="DH141" t="str">
            <v>0</v>
          </cell>
          <cell r="DJ141" t="str">
            <v>0</v>
          </cell>
          <cell r="DK141" t="str">
            <v>0</v>
          </cell>
          <cell r="DL141" t="str">
            <v>0</v>
          </cell>
          <cell r="DM141" t="str">
            <v>0</v>
          </cell>
          <cell r="DN141" t="str">
            <v>0</v>
          </cell>
          <cell r="DO141" t="str">
            <v>0</v>
          </cell>
          <cell r="DP141" t="str">
            <v>0</v>
          </cell>
          <cell r="DQ141" t="str">
            <v>0</v>
          </cell>
          <cell r="DR141" t="str">
            <v>0</v>
          </cell>
          <cell r="DS141" t="str">
            <v>0</v>
          </cell>
          <cell r="DT141" t="str">
            <v>0</v>
          </cell>
          <cell r="DU141" t="str">
            <v>0</v>
          </cell>
          <cell r="DV141" t="str">
            <v>0</v>
          </cell>
          <cell r="DX141" t="str">
            <v>0</v>
          </cell>
          <cell r="DY141" t="str">
            <v>0</v>
          </cell>
          <cell r="DZ141" t="str">
            <v>0</v>
          </cell>
          <cell r="EA141" t="str">
            <v>0</v>
          </cell>
          <cell r="EB141" t="str">
            <v>0</v>
          </cell>
          <cell r="EC141" t="str">
            <v>0</v>
          </cell>
          <cell r="ED141" t="str">
            <v>0</v>
          </cell>
          <cell r="EE141" t="str">
            <v>0</v>
          </cell>
          <cell r="EF141" t="str">
            <v>0</v>
          </cell>
          <cell r="EG141" t="str">
            <v>0</v>
          </cell>
          <cell r="EH141" t="str">
            <v>0</v>
          </cell>
          <cell r="EI141" t="str">
            <v>0</v>
          </cell>
          <cell r="EJ141" t="str">
            <v>0</v>
          </cell>
          <cell r="EL141" t="str">
            <v>0</v>
          </cell>
          <cell r="EM141" t="str">
            <v>0</v>
          </cell>
          <cell r="EN141" t="str">
            <v>0</v>
          </cell>
          <cell r="EO141" t="str">
            <v>0</v>
          </cell>
          <cell r="EP141" t="str">
            <v>0</v>
          </cell>
          <cell r="EQ141" t="str">
            <v>0</v>
          </cell>
          <cell r="ER141" t="str">
            <v>0</v>
          </cell>
          <cell r="ES141" t="str">
            <v>0</v>
          </cell>
          <cell r="ET141" t="str">
            <v>0</v>
          </cell>
          <cell r="EU141" t="str">
            <v>0</v>
          </cell>
          <cell r="EV141" t="str">
            <v>0</v>
          </cell>
          <cell r="EW141" t="str">
            <v>0</v>
          </cell>
          <cell r="EX141" t="str">
            <v>0</v>
          </cell>
          <cell r="EZ141" t="str">
            <v>0</v>
          </cell>
          <cell r="FA141" t="str">
            <v>0</v>
          </cell>
          <cell r="FB141" t="str">
            <v>0</v>
          </cell>
          <cell r="FC141" t="str">
            <v>0</v>
          </cell>
          <cell r="FD141" t="str">
            <v>0</v>
          </cell>
          <cell r="FE141" t="str">
            <v>0</v>
          </cell>
          <cell r="FF141" t="str">
            <v>0</v>
          </cell>
          <cell r="FG141" t="str">
            <v>0</v>
          </cell>
          <cell r="FH141" t="str">
            <v>0</v>
          </cell>
          <cell r="FI141" t="str">
            <v>0</v>
          </cell>
          <cell r="FJ141" t="str">
            <v>0</v>
          </cell>
          <cell r="FK141" t="str">
            <v>0</v>
          </cell>
          <cell r="FL141" t="str">
            <v>0</v>
          </cell>
          <cell r="FN141" t="str">
            <v>0</v>
          </cell>
          <cell r="FO141" t="str">
            <v>0</v>
          </cell>
          <cell r="FP141" t="str">
            <v>0</v>
          </cell>
          <cell r="FQ141" t="str">
            <v>0</v>
          </cell>
          <cell r="FR141" t="str">
            <v>0</v>
          </cell>
          <cell r="FS141" t="str">
            <v>0</v>
          </cell>
          <cell r="FT141" t="str">
            <v>0</v>
          </cell>
          <cell r="FU141" t="str">
            <v>0</v>
          </cell>
          <cell r="FV141" t="str">
            <v>0</v>
          </cell>
          <cell r="FW141" t="str">
            <v>0</v>
          </cell>
          <cell r="FX141" t="str">
            <v>0</v>
          </cell>
          <cell r="FY141" t="str">
            <v>0</v>
          </cell>
          <cell r="FZ141" t="str">
            <v>0</v>
          </cell>
          <cell r="GB141" t="str">
            <v>0</v>
          </cell>
          <cell r="GC141" t="str">
            <v>0</v>
          </cell>
          <cell r="GD141" t="str">
            <v>0</v>
          </cell>
          <cell r="GE141" t="str">
            <v>0</v>
          </cell>
          <cell r="GF141" t="str">
            <v>0</v>
          </cell>
          <cell r="GG141" t="str">
            <v>0</v>
          </cell>
          <cell r="GH141" t="str">
            <v>0</v>
          </cell>
          <cell r="GI141" t="str">
            <v>0</v>
          </cell>
          <cell r="GJ141" t="str">
            <v>0</v>
          </cell>
          <cell r="GK141" t="str">
            <v>0</v>
          </cell>
          <cell r="GL141" t="str">
            <v>0</v>
          </cell>
          <cell r="GM141" t="str">
            <v>0</v>
          </cell>
          <cell r="GN141" t="str">
            <v>0</v>
          </cell>
        </row>
        <row r="142">
          <cell r="A142" t="str">
            <v>Other interest expense - Int S/T Debt Pnc Ba 4310-30142</v>
          </cell>
          <cell r="B142" t="str">
            <v>0</v>
          </cell>
          <cell r="C142" t="str">
            <v>0</v>
          </cell>
          <cell r="D142" t="str">
            <v>0</v>
          </cell>
          <cell r="E142" t="str">
            <v>0</v>
          </cell>
          <cell r="F142" t="str">
            <v>0</v>
          </cell>
          <cell r="G142" t="str">
            <v>0</v>
          </cell>
          <cell r="H142" t="str">
            <v>0</v>
          </cell>
          <cell r="I142" t="str">
            <v>0</v>
          </cell>
          <cell r="J142" t="str">
            <v>0</v>
          </cell>
          <cell r="K142" t="str">
            <v>0</v>
          </cell>
          <cell r="L142" t="str">
            <v>0</v>
          </cell>
          <cell r="M142" t="str">
            <v>0</v>
          </cell>
          <cell r="N142" t="str">
            <v>0</v>
          </cell>
          <cell r="P142" t="str">
            <v>0</v>
          </cell>
          <cell r="Q142" t="str">
            <v>0</v>
          </cell>
          <cell r="R142" t="str">
            <v>0</v>
          </cell>
          <cell r="S142" t="str">
            <v>0</v>
          </cell>
          <cell r="T142" t="str">
            <v>0</v>
          </cell>
          <cell r="U142" t="str">
            <v>0</v>
          </cell>
          <cell r="V142" t="str">
            <v>0</v>
          </cell>
          <cell r="W142" t="str">
            <v>0</v>
          </cell>
          <cell r="X142" t="str">
            <v>0</v>
          </cell>
          <cell r="Y142" t="str">
            <v>0</v>
          </cell>
          <cell r="Z142" t="str">
            <v>0</v>
          </cell>
          <cell r="AA142" t="str">
            <v>0</v>
          </cell>
          <cell r="AB142" t="str">
            <v>0</v>
          </cell>
          <cell r="AD142" t="str">
            <v>0</v>
          </cell>
          <cell r="AE142" t="str">
            <v>0</v>
          </cell>
          <cell r="AF142" t="str">
            <v>0</v>
          </cell>
          <cell r="AG142" t="str">
            <v>0</v>
          </cell>
          <cell r="AH142" t="str">
            <v>0</v>
          </cell>
          <cell r="AI142" t="str">
            <v>0</v>
          </cell>
          <cell r="AJ142" t="str">
            <v>0</v>
          </cell>
          <cell r="AK142" t="str">
            <v>0</v>
          </cell>
          <cell r="AL142" t="str">
            <v>0</v>
          </cell>
          <cell r="AM142" t="str">
            <v>0</v>
          </cell>
          <cell r="AN142" t="str">
            <v>0</v>
          </cell>
          <cell r="AO142" t="str">
            <v>0</v>
          </cell>
          <cell r="AP142" t="str">
            <v>0</v>
          </cell>
          <cell r="AR142" t="str">
            <v>0</v>
          </cell>
          <cell r="AS142" t="str">
            <v>0</v>
          </cell>
          <cell r="AT142" t="str">
            <v>0</v>
          </cell>
          <cell r="AU142" t="str">
            <v>0</v>
          </cell>
          <cell r="AV142" t="str">
            <v>0</v>
          </cell>
          <cell r="AW142" t="str">
            <v>0</v>
          </cell>
          <cell r="AX142" t="str">
            <v>0</v>
          </cell>
          <cell r="AY142" t="str">
            <v>0</v>
          </cell>
          <cell r="AZ142" t="str">
            <v>0</v>
          </cell>
          <cell r="BA142" t="str">
            <v>0</v>
          </cell>
          <cell r="BB142" t="str">
            <v>0</v>
          </cell>
          <cell r="BC142" t="str">
            <v>0</v>
          </cell>
          <cell r="BD142" t="str">
            <v>0</v>
          </cell>
          <cell r="BF142" t="str">
            <v>0</v>
          </cell>
          <cell r="BG142" t="str">
            <v>0</v>
          </cell>
          <cell r="BH142" t="str">
            <v>0</v>
          </cell>
          <cell r="BI142" t="str">
            <v>0</v>
          </cell>
          <cell r="BJ142" t="str">
            <v>0</v>
          </cell>
          <cell r="BK142" t="str">
            <v>0</v>
          </cell>
          <cell r="BL142" t="str">
            <v>0</v>
          </cell>
          <cell r="BM142" t="str">
            <v>0</v>
          </cell>
          <cell r="BN142" t="str">
            <v>0</v>
          </cell>
          <cell r="BO142" t="str">
            <v>0</v>
          </cell>
          <cell r="BP142" t="str">
            <v>0</v>
          </cell>
          <cell r="BQ142" t="str">
            <v>0</v>
          </cell>
          <cell r="BR142" t="str">
            <v>0</v>
          </cell>
          <cell r="BT142" t="str">
            <v>0</v>
          </cell>
          <cell r="BU142" t="str">
            <v>0</v>
          </cell>
          <cell r="BV142" t="str">
            <v>0</v>
          </cell>
          <cell r="BW142" t="str">
            <v>0</v>
          </cell>
          <cell r="BX142" t="str">
            <v>0</v>
          </cell>
          <cell r="BY142" t="str">
            <v>0</v>
          </cell>
          <cell r="BZ142" t="str">
            <v>0</v>
          </cell>
          <cell r="CA142" t="str">
            <v>0</v>
          </cell>
          <cell r="CB142" t="str">
            <v>0</v>
          </cell>
          <cell r="CC142" t="str">
            <v>0</v>
          </cell>
          <cell r="CD142" t="str">
            <v>0</v>
          </cell>
          <cell r="CE142" t="str">
            <v>0</v>
          </cell>
          <cell r="CF142" t="str">
            <v>0</v>
          </cell>
          <cell r="CH142" t="str">
            <v>0</v>
          </cell>
          <cell r="CI142" t="str">
            <v>0</v>
          </cell>
          <cell r="CJ142" t="str">
            <v>0</v>
          </cell>
          <cell r="CK142" t="str">
            <v>0</v>
          </cell>
          <cell r="CL142" t="str">
            <v>0</v>
          </cell>
          <cell r="CM142" t="str">
            <v>0</v>
          </cell>
          <cell r="CN142" t="str">
            <v>0</v>
          </cell>
          <cell r="CO142" t="str">
            <v>0</v>
          </cell>
          <cell r="CP142" t="str">
            <v>0</v>
          </cell>
          <cell r="CQ142" t="str">
            <v>0</v>
          </cell>
          <cell r="CR142" t="str">
            <v>0</v>
          </cell>
          <cell r="CS142" t="str">
            <v>0</v>
          </cell>
          <cell r="CT142" t="str">
            <v>0</v>
          </cell>
          <cell r="CV142" t="str">
            <v>0</v>
          </cell>
          <cell r="CW142" t="str">
            <v>0</v>
          </cell>
          <cell r="CX142" t="str">
            <v>0</v>
          </cell>
          <cell r="CY142" t="str">
            <v>0</v>
          </cell>
          <cell r="CZ142" t="str">
            <v>0</v>
          </cell>
          <cell r="DA142" t="str">
            <v>0</v>
          </cell>
          <cell r="DB142" t="str">
            <v>0</v>
          </cell>
          <cell r="DC142" t="str">
            <v>0</v>
          </cell>
          <cell r="DD142" t="str">
            <v>0</v>
          </cell>
          <cell r="DE142" t="str">
            <v>0</v>
          </cell>
          <cell r="DF142" t="str">
            <v>0</v>
          </cell>
          <cell r="DG142" t="str">
            <v>0</v>
          </cell>
          <cell r="DH142" t="str">
            <v>0</v>
          </cell>
          <cell r="DJ142" t="str">
            <v>0</v>
          </cell>
          <cell r="DK142" t="str">
            <v>0</v>
          </cell>
          <cell r="DL142" t="str">
            <v>0</v>
          </cell>
          <cell r="DM142" t="str">
            <v>0</v>
          </cell>
          <cell r="DN142" t="str">
            <v>0</v>
          </cell>
          <cell r="DO142" t="str">
            <v>0</v>
          </cell>
          <cell r="DP142" t="str">
            <v>0</v>
          </cell>
          <cell r="DQ142" t="str">
            <v>0</v>
          </cell>
          <cell r="DR142" t="str">
            <v>0</v>
          </cell>
          <cell r="DS142" t="str">
            <v>0</v>
          </cell>
          <cell r="DT142" t="str">
            <v>0</v>
          </cell>
          <cell r="DU142" t="str">
            <v>0</v>
          </cell>
          <cell r="DV142" t="str">
            <v>0</v>
          </cell>
          <cell r="DX142" t="str">
            <v>0</v>
          </cell>
          <cell r="DY142" t="str">
            <v>0</v>
          </cell>
          <cell r="DZ142" t="str">
            <v>0</v>
          </cell>
          <cell r="EA142" t="str">
            <v>0</v>
          </cell>
          <cell r="EB142" t="str">
            <v>0</v>
          </cell>
          <cell r="EC142" t="str">
            <v>0</v>
          </cell>
          <cell r="ED142" t="str">
            <v>0</v>
          </cell>
          <cell r="EE142" t="str">
            <v>0</v>
          </cell>
          <cell r="EF142" t="str">
            <v>0</v>
          </cell>
          <cell r="EG142" t="str">
            <v>0</v>
          </cell>
          <cell r="EH142" t="str">
            <v>0</v>
          </cell>
          <cell r="EI142" t="str">
            <v>0</v>
          </cell>
          <cell r="EJ142" t="str">
            <v>0</v>
          </cell>
          <cell r="EL142" t="str">
            <v>0</v>
          </cell>
          <cell r="EM142" t="str">
            <v>0</v>
          </cell>
          <cell r="EN142" t="str">
            <v>0</v>
          </cell>
          <cell r="EO142" t="str">
            <v>0</v>
          </cell>
          <cell r="EP142" t="str">
            <v>0</v>
          </cell>
          <cell r="EQ142" t="str">
            <v>0</v>
          </cell>
          <cell r="ER142" t="str">
            <v>0</v>
          </cell>
          <cell r="ES142" t="str">
            <v>0</v>
          </cell>
          <cell r="ET142" t="str">
            <v>0</v>
          </cell>
          <cell r="EU142" t="str">
            <v>0</v>
          </cell>
          <cell r="EV142" t="str">
            <v>0</v>
          </cell>
          <cell r="EW142" t="str">
            <v>0</v>
          </cell>
          <cell r="EX142" t="str">
            <v>0</v>
          </cell>
          <cell r="EZ142" t="str">
            <v>0</v>
          </cell>
          <cell r="FA142" t="str">
            <v>0</v>
          </cell>
          <cell r="FB142" t="str">
            <v>0</v>
          </cell>
          <cell r="FC142" t="str">
            <v>0</v>
          </cell>
          <cell r="FD142" t="str">
            <v>0</v>
          </cell>
          <cell r="FE142" t="str">
            <v>0</v>
          </cell>
          <cell r="FF142" t="str">
            <v>0</v>
          </cell>
          <cell r="FG142" t="str">
            <v>0</v>
          </cell>
          <cell r="FH142" t="str">
            <v>0</v>
          </cell>
          <cell r="FI142" t="str">
            <v>0</v>
          </cell>
          <cell r="FJ142" t="str">
            <v>0</v>
          </cell>
          <cell r="FK142" t="str">
            <v>0</v>
          </cell>
          <cell r="FL142" t="str">
            <v>0</v>
          </cell>
          <cell r="FN142" t="str">
            <v>0</v>
          </cell>
          <cell r="FO142" t="str">
            <v>0</v>
          </cell>
          <cell r="FP142" t="str">
            <v>0</v>
          </cell>
          <cell r="FQ142" t="str">
            <v>0</v>
          </cell>
          <cell r="FR142" t="str">
            <v>0</v>
          </cell>
          <cell r="FS142" t="str">
            <v>0</v>
          </cell>
          <cell r="FT142" t="str">
            <v>0</v>
          </cell>
          <cell r="FU142" t="str">
            <v>0</v>
          </cell>
          <cell r="FV142" t="str">
            <v>0</v>
          </cell>
          <cell r="FW142" t="str">
            <v>0</v>
          </cell>
          <cell r="FX142" t="str">
            <v>0</v>
          </cell>
          <cell r="FY142" t="str">
            <v>0</v>
          </cell>
          <cell r="FZ142" t="str">
            <v>0</v>
          </cell>
          <cell r="GB142" t="str">
            <v>0</v>
          </cell>
          <cell r="GC142" t="str">
            <v>0</v>
          </cell>
          <cell r="GD142" t="str">
            <v>0</v>
          </cell>
          <cell r="GE142" t="str">
            <v>0</v>
          </cell>
          <cell r="GF142" t="str">
            <v>0</v>
          </cell>
          <cell r="GG142" t="str">
            <v>0</v>
          </cell>
          <cell r="GH142" t="str">
            <v>0</v>
          </cell>
          <cell r="GI142" t="str">
            <v>0</v>
          </cell>
          <cell r="GJ142" t="str">
            <v>0</v>
          </cell>
          <cell r="GK142" t="str">
            <v>0</v>
          </cell>
          <cell r="GL142" t="str">
            <v>0</v>
          </cell>
          <cell r="GM142" t="str">
            <v>0</v>
          </cell>
          <cell r="GN142" t="str">
            <v>0</v>
          </cell>
        </row>
        <row r="143">
          <cell r="A143" t="str">
            <v>Other interest expense - Int On S/T Loan-San 4310-30143</v>
          </cell>
          <cell r="B143" t="str">
            <v>0</v>
          </cell>
          <cell r="C143" t="str">
            <v>0</v>
          </cell>
          <cell r="D143" t="str">
            <v>0</v>
          </cell>
          <cell r="E143" t="str">
            <v>0</v>
          </cell>
          <cell r="F143" t="str">
            <v>0</v>
          </cell>
          <cell r="G143" t="str">
            <v>0</v>
          </cell>
          <cell r="H143" t="str">
            <v>0</v>
          </cell>
          <cell r="I143" t="str">
            <v>0</v>
          </cell>
          <cell r="J143" t="str">
            <v>0</v>
          </cell>
          <cell r="K143" t="str">
            <v>0</v>
          </cell>
          <cell r="L143" t="str">
            <v>0</v>
          </cell>
          <cell r="M143" t="str">
            <v>0</v>
          </cell>
          <cell r="N143" t="str">
            <v>0</v>
          </cell>
          <cell r="P143" t="str">
            <v>0</v>
          </cell>
          <cell r="Q143" t="str">
            <v>0</v>
          </cell>
          <cell r="R143" t="str">
            <v>0</v>
          </cell>
          <cell r="S143" t="str">
            <v>0</v>
          </cell>
          <cell r="T143" t="str">
            <v>0</v>
          </cell>
          <cell r="U143" t="str">
            <v>0</v>
          </cell>
          <cell r="V143" t="str">
            <v>0</v>
          </cell>
          <cell r="W143" t="str">
            <v>0</v>
          </cell>
          <cell r="X143" t="str">
            <v>0</v>
          </cell>
          <cell r="Y143" t="str">
            <v>0</v>
          </cell>
          <cell r="Z143" t="str">
            <v>0</v>
          </cell>
          <cell r="AA143" t="str">
            <v>0</v>
          </cell>
          <cell r="AB143" t="str">
            <v>0</v>
          </cell>
          <cell r="AD143" t="str">
            <v>0</v>
          </cell>
          <cell r="AE143" t="str">
            <v>0</v>
          </cell>
          <cell r="AF143" t="str">
            <v>0</v>
          </cell>
          <cell r="AG143" t="str">
            <v>0</v>
          </cell>
          <cell r="AH143" t="str">
            <v>0</v>
          </cell>
          <cell r="AI143" t="str">
            <v>0</v>
          </cell>
          <cell r="AJ143" t="str">
            <v>0</v>
          </cell>
          <cell r="AK143" t="str">
            <v>0</v>
          </cell>
          <cell r="AL143" t="str">
            <v>0</v>
          </cell>
          <cell r="AM143" t="str">
            <v>0</v>
          </cell>
          <cell r="AN143" t="str">
            <v>0</v>
          </cell>
          <cell r="AO143" t="str">
            <v>0</v>
          </cell>
          <cell r="AP143" t="str">
            <v>0</v>
          </cell>
          <cell r="AR143" t="str">
            <v>0</v>
          </cell>
          <cell r="AS143" t="str">
            <v>0</v>
          </cell>
          <cell r="AT143" t="str">
            <v>0</v>
          </cell>
          <cell r="AU143" t="str">
            <v>0</v>
          </cell>
          <cell r="AV143" t="str">
            <v>0</v>
          </cell>
          <cell r="AW143" t="str">
            <v>0</v>
          </cell>
          <cell r="AX143" t="str">
            <v>0</v>
          </cell>
          <cell r="AY143" t="str">
            <v>0</v>
          </cell>
          <cell r="AZ143" t="str">
            <v>0</v>
          </cell>
          <cell r="BA143" t="str">
            <v>0</v>
          </cell>
          <cell r="BB143" t="str">
            <v>0</v>
          </cell>
          <cell r="BC143" t="str">
            <v>0</v>
          </cell>
          <cell r="BD143" t="str">
            <v>0</v>
          </cell>
          <cell r="BF143" t="str">
            <v>0</v>
          </cell>
          <cell r="BG143" t="str">
            <v>0</v>
          </cell>
          <cell r="BH143" t="str">
            <v>0</v>
          </cell>
          <cell r="BI143" t="str">
            <v>0</v>
          </cell>
          <cell r="BJ143" t="str">
            <v>0</v>
          </cell>
          <cell r="BK143" t="str">
            <v>0</v>
          </cell>
          <cell r="BL143" t="str">
            <v>0</v>
          </cell>
          <cell r="BM143" t="str">
            <v>0</v>
          </cell>
          <cell r="BN143" t="str">
            <v>0</v>
          </cell>
          <cell r="BO143" t="str">
            <v>0</v>
          </cell>
          <cell r="BP143" t="str">
            <v>0</v>
          </cell>
          <cell r="BQ143" t="str">
            <v>0</v>
          </cell>
          <cell r="BR143" t="str">
            <v>0</v>
          </cell>
          <cell r="BT143" t="str">
            <v>0</v>
          </cell>
          <cell r="BU143" t="str">
            <v>0</v>
          </cell>
          <cell r="BV143" t="str">
            <v>0</v>
          </cell>
          <cell r="BW143" t="str">
            <v>0</v>
          </cell>
          <cell r="BX143" t="str">
            <v>0</v>
          </cell>
          <cell r="BY143" t="str">
            <v>0</v>
          </cell>
          <cell r="BZ143" t="str">
            <v>0</v>
          </cell>
          <cell r="CA143" t="str">
            <v>0</v>
          </cell>
          <cell r="CB143" t="str">
            <v>0</v>
          </cell>
          <cell r="CC143" t="str">
            <v>0</v>
          </cell>
          <cell r="CD143" t="str">
            <v>0</v>
          </cell>
          <cell r="CE143" t="str">
            <v>0</v>
          </cell>
          <cell r="CF143" t="str">
            <v>0</v>
          </cell>
          <cell r="CH143" t="str">
            <v>0</v>
          </cell>
          <cell r="CI143" t="str">
            <v>0</v>
          </cell>
          <cell r="CJ143" t="str">
            <v>0</v>
          </cell>
          <cell r="CK143" t="str">
            <v>0</v>
          </cell>
          <cell r="CL143" t="str">
            <v>0</v>
          </cell>
          <cell r="CM143" t="str">
            <v>0</v>
          </cell>
          <cell r="CN143" t="str">
            <v>0</v>
          </cell>
          <cell r="CO143" t="str">
            <v>0</v>
          </cell>
          <cell r="CP143" t="str">
            <v>0</v>
          </cell>
          <cell r="CQ143" t="str">
            <v>0</v>
          </cell>
          <cell r="CR143" t="str">
            <v>0</v>
          </cell>
          <cell r="CS143" t="str">
            <v>0</v>
          </cell>
          <cell r="CT143" t="str">
            <v>0</v>
          </cell>
          <cell r="CV143" t="str">
            <v>0</v>
          </cell>
          <cell r="CW143" t="str">
            <v>0</v>
          </cell>
          <cell r="CX143" t="str">
            <v>0</v>
          </cell>
          <cell r="CY143" t="str">
            <v>0</v>
          </cell>
          <cell r="CZ143" t="str">
            <v>0</v>
          </cell>
          <cell r="DA143" t="str">
            <v>0</v>
          </cell>
          <cell r="DB143" t="str">
            <v>0</v>
          </cell>
          <cell r="DC143" t="str">
            <v>0</v>
          </cell>
          <cell r="DD143" t="str">
            <v>0</v>
          </cell>
          <cell r="DE143" t="str">
            <v>0</v>
          </cell>
          <cell r="DF143" t="str">
            <v>0</v>
          </cell>
          <cell r="DG143" t="str">
            <v>0</v>
          </cell>
          <cell r="DH143" t="str">
            <v>0</v>
          </cell>
          <cell r="DJ143" t="str">
            <v>0</v>
          </cell>
          <cell r="DK143" t="str">
            <v>0</v>
          </cell>
          <cell r="DL143" t="str">
            <v>0</v>
          </cell>
          <cell r="DM143" t="str">
            <v>0</v>
          </cell>
          <cell r="DN143" t="str">
            <v>0</v>
          </cell>
          <cell r="DO143" t="str">
            <v>0</v>
          </cell>
          <cell r="DP143" t="str">
            <v>0</v>
          </cell>
          <cell r="DQ143" t="str">
            <v>0</v>
          </cell>
          <cell r="DR143" t="str">
            <v>0</v>
          </cell>
          <cell r="DS143" t="str">
            <v>0</v>
          </cell>
          <cell r="DT143" t="str">
            <v>0</v>
          </cell>
          <cell r="DU143" t="str">
            <v>0</v>
          </cell>
          <cell r="DV143" t="str">
            <v>0</v>
          </cell>
          <cell r="DX143" t="str">
            <v>0</v>
          </cell>
          <cell r="DY143" t="str">
            <v>0</v>
          </cell>
          <cell r="DZ143" t="str">
            <v>0</v>
          </cell>
          <cell r="EA143" t="str">
            <v>0</v>
          </cell>
          <cell r="EB143" t="str">
            <v>0</v>
          </cell>
          <cell r="EC143" t="str">
            <v>0</v>
          </cell>
          <cell r="ED143" t="str">
            <v>0</v>
          </cell>
          <cell r="EE143" t="str">
            <v>0</v>
          </cell>
          <cell r="EF143" t="str">
            <v>0</v>
          </cell>
          <cell r="EG143" t="str">
            <v>0</v>
          </cell>
          <cell r="EH143" t="str">
            <v>0</v>
          </cell>
          <cell r="EI143" t="str">
            <v>0</v>
          </cell>
          <cell r="EJ143" t="str">
            <v>0</v>
          </cell>
          <cell r="EL143" t="str">
            <v>0</v>
          </cell>
          <cell r="EM143" t="str">
            <v>0</v>
          </cell>
          <cell r="EN143" t="str">
            <v>0</v>
          </cell>
          <cell r="EO143" t="str">
            <v>0</v>
          </cell>
          <cell r="EP143" t="str">
            <v>0</v>
          </cell>
          <cell r="EQ143" t="str">
            <v>0</v>
          </cell>
          <cell r="ER143" t="str">
            <v>0</v>
          </cell>
          <cell r="ES143" t="str">
            <v>0</v>
          </cell>
          <cell r="ET143" t="str">
            <v>0</v>
          </cell>
          <cell r="EU143" t="str">
            <v>0</v>
          </cell>
          <cell r="EV143" t="str">
            <v>0</v>
          </cell>
          <cell r="EW143" t="str">
            <v>0</v>
          </cell>
          <cell r="EX143" t="str">
            <v>0</v>
          </cell>
          <cell r="EZ143" t="str">
            <v>0</v>
          </cell>
          <cell r="FA143" t="str">
            <v>0</v>
          </cell>
          <cell r="FB143" t="str">
            <v>0</v>
          </cell>
          <cell r="FC143" t="str">
            <v>0</v>
          </cell>
          <cell r="FD143" t="str">
            <v>0</v>
          </cell>
          <cell r="FE143" t="str">
            <v>0</v>
          </cell>
          <cell r="FF143" t="str">
            <v>0</v>
          </cell>
          <cell r="FG143" t="str">
            <v>0</v>
          </cell>
          <cell r="FH143" t="str">
            <v>0</v>
          </cell>
          <cell r="FI143" t="str">
            <v>0</v>
          </cell>
          <cell r="FJ143" t="str">
            <v>0</v>
          </cell>
          <cell r="FK143" t="str">
            <v>0</v>
          </cell>
          <cell r="FL143" t="str">
            <v>0</v>
          </cell>
          <cell r="FN143" t="str">
            <v>0</v>
          </cell>
          <cell r="FO143" t="str">
            <v>0</v>
          </cell>
          <cell r="FP143" t="str">
            <v>0</v>
          </cell>
          <cell r="FQ143" t="str">
            <v>0</v>
          </cell>
          <cell r="FR143" t="str">
            <v>0</v>
          </cell>
          <cell r="FS143" t="str">
            <v>0</v>
          </cell>
          <cell r="FT143" t="str">
            <v>0</v>
          </cell>
          <cell r="FU143" t="str">
            <v>0</v>
          </cell>
          <cell r="FV143" t="str">
            <v>0</v>
          </cell>
          <cell r="FW143" t="str">
            <v>0</v>
          </cell>
          <cell r="FX143" t="str">
            <v>0</v>
          </cell>
          <cell r="FY143" t="str">
            <v>0</v>
          </cell>
          <cell r="FZ143" t="str">
            <v>0</v>
          </cell>
          <cell r="GB143" t="str">
            <v>0</v>
          </cell>
          <cell r="GC143" t="str">
            <v>0</v>
          </cell>
          <cell r="GD143" t="str">
            <v>0</v>
          </cell>
          <cell r="GE143" t="str">
            <v>0</v>
          </cell>
          <cell r="GF143" t="str">
            <v>0</v>
          </cell>
          <cell r="GG143" t="str">
            <v>0</v>
          </cell>
          <cell r="GH143" t="str">
            <v>0</v>
          </cell>
          <cell r="GI143" t="str">
            <v>0</v>
          </cell>
          <cell r="GJ143" t="str">
            <v>0</v>
          </cell>
          <cell r="GK143" t="str">
            <v>0</v>
          </cell>
          <cell r="GL143" t="str">
            <v>0</v>
          </cell>
          <cell r="GM143" t="str">
            <v>0</v>
          </cell>
          <cell r="GN143" t="str">
            <v>0</v>
          </cell>
        </row>
        <row r="144">
          <cell r="A144" t="str">
            <v>Other interest expense - Other Int Exp Alloc 4310-30146</v>
          </cell>
          <cell r="B144" t="str">
            <v>0</v>
          </cell>
          <cell r="C144" t="str">
            <v>0</v>
          </cell>
          <cell r="D144" t="str">
            <v>0</v>
          </cell>
          <cell r="E144" t="str">
            <v>0</v>
          </cell>
          <cell r="F144" t="str">
            <v>0</v>
          </cell>
          <cell r="G144" t="str">
            <v>0</v>
          </cell>
          <cell r="H144" t="str">
            <v>0</v>
          </cell>
          <cell r="I144" t="str">
            <v>0</v>
          </cell>
          <cell r="J144" t="str">
            <v>0</v>
          </cell>
          <cell r="K144" t="str">
            <v>0</v>
          </cell>
          <cell r="L144" t="str">
            <v>0</v>
          </cell>
          <cell r="M144" t="str">
            <v>0</v>
          </cell>
          <cell r="N144" t="str">
            <v>0</v>
          </cell>
          <cell r="P144" t="str">
            <v>0</v>
          </cell>
          <cell r="Q144" t="str">
            <v>0</v>
          </cell>
          <cell r="R144" t="str">
            <v>0</v>
          </cell>
          <cell r="S144" t="str">
            <v>0</v>
          </cell>
          <cell r="T144" t="str">
            <v>0</v>
          </cell>
          <cell r="U144" t="str">
            <v>0</v>
          </cell>
          <cell r="V144" t="str">
            <v>0</v>
          </cell>
          <cell r="W144" t="str">
            <v>0</v>
          </cell>
          <cell r="X144" t="str">
            <v>0</v>
          </cell>
          <cell r="Y144" t="str">
            <v>0</v>
          </cell>
          <cell r="Z144" t="str">
            <v>0</v>
          </cell>
          <cell r="AA144" t="str">
            <v>0</v>
          </cell>
          <cell r="AB144" t="str">
            <v>0</v>
          </cell>
          <cell r="AD144" t="str">
            <v>0</v>
          </cell>
          <cell r="AE144" t="str">
            <v>0</v>
          </cell>
          <cell r="AF144" t="str">
            <v>0</v>
          </cell>
          <cell r="AG144" t="str">
            <v>0</v>
          </cell>
          <cell r="AH144" t="str">
            <v>0</v>
          </cell>
          <cell r="AI144" t="str">
            <v>0</v>
          </cell>
          <cell r="AJ144" t="str">
            <v>0</v>
          </cell>
          <cell r="AK144" t="str">
            <v>0</v>
          </cell>
          <cell r="AL144" t="str">
            <v>0</v>
          </cell>
          <cell r="AM144" t="str">
            <v>0</v>
          </cell>
          <cell r="AN144" t="str">
            <v>0</v>
          </cell>
          <cell r="AO144" t="str">
            <v>0</v>
          </cell>
          <cell r="AP144" t="str">
            <v>0</v>
          </cell>
          <cell r="AR144" t="str">
            <v>0</v>
          </cell>
          <cell r="AS144" t="str">
            <v>0</v>
          </cell>
          <cell r="AT144" t="str">
            <v>0</v>
          </cell>
          <cell r="AU144" t="str">
            <v>0</v>
          </cell>
          <cell r="AV144" t="str">
            <v>0</v>
          </cell>
          <cell r="AW144" t="str">
            <v>0</v>
          </cell>
          <cell r="AX144" t="str">
            <v>0</v>
          </cell>
          <cell r="AY144" t="str">
            <v>0</v>
          </cell>
          <cell r="AZ144" t="str">
            <v>0</v>
          </cell>
          <cell r="BA144" t="str">
            <v>0</v>
          </cell>
          <cell r="BB144" t="str">
            <v>0</v>
          </cell>
          <cell r="BC144" t="str">
            <v>0</v>
          </cell>
          <cell r="BD144" t="str">
            <v>0</v>
          </cell>
          <cell r="BF144" t="str">
            <v>0</v>
          </cell>
          <cell r="BG144" t="str">
            <v>0</v>
          </cell>
          <cell r="BH144" t="str">
            <v>0</v>
          </cell>
          <cell r="BI144" t="str">
            <v>0</v>
          </cell>
          <cell r="BJ144" t="str">
            <v>0</v>
          </cell>
          <cell r="BK144" t="str">
            <v>0</v>
          </cell>
          <cell r="BL144" t="str">
            <v>0</v>
          </cell>
          <cell r="BM144" t="str">
            <v>0</v>
          </cell>
          <cell r="BN144" t="str">
            <v>0</v>
          </cell>
          <cell r="BO144" t="str">
            <v>0</v>
          </cell>
          <cell r="BP144" t="str">
            <v>0</v>
          </cell>
          <cell r="BQ144" t="str">
            <v>0</v>
          </cell>
          <cell r="BR144" t="str">
            <v>0</v>
          </cell>
          <cell r="BT144" t="str">
            <v>0</v>
          </cell>
          <cell r="BU144" t="str">
            <v>0</v>
          </cell>
          <cell r="BV144" t="str">
            <v>0</v>
          </cell>
          <cell r="BW144" t="str">
            <v>0</v>
          </cell>
          <cell r="BX144" t="str">
            <v>0</v>
          </cell>
          <cell r="BY144" t="str">
            <v>0</v>
          </cell>
          <cell r="BZ144" t="str">
            <v>0</v>
          </cell>
          <cell r="CA144" t="str">
            <v>0</v>
          </cell>
          <cell r="CB144" t="str">
            <v>0</v>
          </cell>
          <cell r="CC144" t="str">
            <v>0</v>
          </cell>
          <cell r="CD144" t="str">
            <v>0</v>
          </cell>
          <cell r="CE144" t="str">
            <v>0</v>
          </cell>
          <cell r="CF144" t="str">
            <v>0</v>
          </cell>
          <cell r="CH144" t="str">
            <v>0</v>
          </cell>
          <cell r="CI144" t="str">
            <v>0</v>
          </cell>
          <cell r="CJ144" t="str">
            <v>0</v>
          </cell>
          <cell r="CK144" t="str">
            <v>0</v>
          </cell>
          <cell r="CL144" t="str">
            <v>0</v>
          </cell>
          <cell r="CM144" t="str">
            <v>0</v>
          </cell>
          <cell r="CN144" t="str">
            <v>0</v>
          </cell>
          <cell r="CO144" t="str">
            <v>0</v>
          </cell>
          <cell r="CP144" t="str">
            <v>0</v>
          </cell>
          <cell r="CQ144" t="str">
            <v>0</v>
          </cell>
          <cell r="CR144" t="str">
            <v>0</v>
          </cell>
          <cell r="CS144" t="str">
            <v>0</v>
          </cell>
          <cell r="CT144" t="str">
            <v>0</v>
          </cell>
          <cell r="CV144" t="str">
            <v>0</v>
          </cell>
          <cell r="CW144" t="str">
            <v>0</v>
          </cell>
          <cell r="CX144" t="str">
            <v>0</v>
          </cell>
          <cell r="CY144" t="str">
            <v>0</v>
          </cell>
          <cell r="CZ144" t="str">
            <v>0</v>
          </cell>
          <cell r="DA144" t="str">
            <v>0</v>
          </cell>
          <cell r="DB144" t="str">
            <v>0</v>
          </cell>
          <cell r="DC144" t="str">
            <v>0</v>
          </cell>
          <cell r="DD144" t="str">
            <v>0</v>
          </cell>
          <cell r="DE144" t="str">
            <v>0</v>
          </cell>
          <cell r="DF144" t="str">
            <v>0</v>
          </cell>
          <cell r="DG144" t="str">
            <v>0</v>
          </cell>
          <cell r="DH144" t="str">
            <v>0</v>
          </cell>
          <cell r="DJ144" t="str">
            <v>0</v>
          </cell>
          <cell r="DK144" t="str">
            <v>0</v>
          </cell>
          <cell r="DL144" t="str">
            <v>0</v>
          </cell>
          <cell r="DM144" t="str">
            <v>0</v>
          </cell>
          <cell r="DN144" t="str">
            <v>0</v>
          </cell>
          <cell r="DO144" t="str">
            <v>0</v>
          </cell>
          <cell r="DP144" t="str">
            <v>0</v>
          </cell>
          <cell r="DQ144" t="str">
            <v>0</v>
          </cell>
          <cell r="DR144" t="str">
            <v>0</v>
          </cell>
          <cell r="DS144" t="str">
            <v>0</v>
          </cell>
          <cell r="DT144" t="str">
            <v>0</v>
          </cell>
          <cell r="DU144" t="str">
            <v>0</v>
          </cell>
          <cell r="DV144" t="str">
            <v>0</v>
          </cell>
          <cell r="DX144" t="str">
            <v>0</v>
          </cell>
          <cell r="DY144" t="str">
            <v>0</v>
          </cell>
          <cell r="DZ144" t="str">
            <v>0</v>
          </cell>
          <cell r="EA144" t="str">
            <v>0</v>
          </cell>
          <cell r="EB144" t="str">
            <v>0</v>
          </cell>
          <cell r="EC144" t="str">
            <v>0</v>
          </cell>
          <cell r="ED144" t="str">
            <v>0</v>
          </cell>
          <cell r="EE144" t="str">
            <v>0</v>
          </cell>
          <cell r="EF144" t="str">
            <v>0</v>
          </cell>
          <cell r="EG144" t="str">
            <v>0</v>
          </cell>
          <cell r="EH144" t="str">
            <v>0</v>
          </cell>
          <cell r="EI144" t="str">
            <v>0</v>
          </cell>
          <cell r="EJ144" t="str">
            <v>0</v>
          </cell>
          <cell r="EL144" t="str">
            <v>0</v>
          </cell>
          <cell r="EM144" t="str">
            <v>0</v>
          </cell>
          <cell r="EN144" t="str">
            <v>0</v>
          </cell>
          <cell r="EO144" t="str">
            <v>0</v>
          </cell>
          <cell r="EP144" t="str">
            <v>0</v>
          </cell>
          <cell r="EQ144" t="str">
            <v>0</v>
          </cell>
          <cell r="ER144" t="str">
            <v>0</v>
          </cell>
          <cell r="ES144" t="str">
            <v>0</v>
          </cell>
          <cell r="ET144" t="str">
            <v>0</v>
          </cell>
          <cell r="EU144" t="str">
            <v>0</v>
          </cell>
          <cell r="EV144" t="str">
            <v>0</v>
          </cell>
          <cell r="EW144" t="str">
            <v>0</v>
          </cell>
          <cell r="EX144" t="str">
            <v>0</v>
          </cell>
          <cell r="EZ144" t="str">
            <v>0</v>
          </cell>
          <cell r="FA144" t="str">
            <v>0</v>
          </cell>
          <cell r="FB144" t="str">
            <v>0</v>
          </cell>
          <cell r="FC144" t="str">
            <v>0</v>
          </cell>
          <cell r="FD144" t="str">
            <v>0</v>
          </cell>
          <cell r="FE144" t="str">
            <v>0</v>
          </cell>
          <cell r="FF144" t="str">
            <v>0</v>
          </cell>
          <cell r="FG144" t="str">
            <v>0</v>
          </cell>
          <cell r="FH144" t="str">
            <v>0</v>
          </cell>
          <cell r="FI144" t="str">
            <v>0</v>
          </cell>
          <cell r="FJ144" t="str">
            <v>0</v>
          </cell>
          <cell r="FK144" t="str">
            <v>0</v>
          </cell>
          <cell r="FL144" t="str">
            <v>0</v>
          </cell>
          <cell r="FN144" t="str">
            <v>0</v>
          </cell>
          <cell r="FO144" t="str">
            <v>0</v>
          </cell>
          <cell r="FP144" t="str">
            <v>0</v>
          </cell>
          <cell r="FQ144" t="str">
            <v>0</v>
          </cell>
          <cell r="FR144" t="str">
            <v>0</v>
          </cell>
          <cell r="FS144" t="str">
            <v>0</v>
          </cell>
          <cell r="FT144" t="str">
            <v>0</v>
          </cell>
          <cell r="FU144" t="str">
            <v>0</v>
          </cell>
          <cell r="FV144" t="str">
            <v>0</v>
          </cell>
          <cell r="FW144" t="str">
            <v>0</v>
          </cell>
          <cell r="FX144" t="str">
            <v>0</v>
          </cell>
          <cell r="FY144" t="str">
            <v>0</v>
          </cell>
          <cell r="FZ144" t="str">
            <v>0</v>
          </cell>
          <cell r="GB144" t="str">
            <v>0</v>
          </cell>
          <cell r="GC144" t="str">
            <v>0</v>
          </cell>
          <cell r="GD144" t="str">
            <v>0</v>
          </cell>
          <cell r="GE144" t="str">
            <v>0</v>
          </cell>
          <cell r="GF144" t="str">
            <v>0</v>
          </cell>
          <cell r="GG144" t="str">
            <v>0</v>
          </cell>
          <cell r="GH144" t="str">
            <v>0</v>
          </cell>
          <cell r="GI144" t="str">
            <v>0</v>
          </cell>
          <cell r="GJ144" t="str">
            <v>0</v>
          </cell>
          <cell r="GK144" t="str">
            <v>0</v>
          </cell>
          <cell r="GL144" t="str">
            <v>0</v>
          </cell>
          <cell r="GM144" t="str">
            <v>0</v>
          </cell>
          <cell r="GN144" t="str">
            <v>0</v>
          </cell>
        </row>
        <row r="145">
          <cell r="A145" t="str">
            <v>Other interest expense - Comm Paper - Discou 4310-30147</v>
          </cell>
          <cell r="B145" t="str">
            <v>0</v>
          </cell>
          <cell r="C145" t="str">
            <v>0</v>
          </cell>
          <cell r="D145" t="str">
            <v>0</v>
          </cell>
          <cell r="E145" t="str">
            <v>0</v>
          </cell>
          <cell r="F145" t="str">
            <v>0</v>
          </cell>
          <cell r="G145" t="str">
            <v>0</v>
          </cell>
          <cell r="H145" t="str">
            <v>0</v>
          </cell>
          <cell r="I145" t="str">
            <v>0</v>
          </cell>
          <cell r="J145" t="str">
            <v>0</v>
          </cell>
          <cell r="K145" t="str">
            <v>0</v>
          </cell>
          <cell r="L145" t="str">
            <v>0</v>
          </cell>
          <cell r="M145" t="str">
            <v>0</v>
          </cell>
          <cell r="N145" t="str">
            <v>0</v>
          </cell>
          <cell r="P145" t="str">
            <v>0</v>
          </cell>
          <cell r="Q145" t="str">
            <v>0</v>
          </cell>
          <cell r="R145" t="str">
            <v>0</v>
          </cell>
          <cell r="S145" t="str">
            <v>0</v>
          </cell>
          <cell r="T145" t="str">
            <v>0</v>
          </cell>
          <cell r="U145" t="str">
            <v>0</v>
          </cell>
          <cell r="V145" t="str">
            <v>0</v>
          </cell>
          <cell r="W145" t="str">
            <v>0</v>
          </cell>
          <cell r="X145" t="str">
            <v>0</v>
          </cell>
          <cell r="Y145" t="str">
            <v>0</v>
          </cell>
          <cell r="Z145" t="str">
            <v>0</v>
          </cell>
          <cell r="AA145" t="str">
            <v>0</v>
          </cell>
          <cell r="AB145" t="str">
            <v>0</v>
          </cell>
          <cell r="AD145" t="str">
            <v>0</v>
          </cell>
          <cell r="AE145" t="str">
            <v>0</v>
          </cell>
          <cell r="AF145" t="str">
            <v>0</v>
          </cell>
          <cell r="AG145" t="str">
            <v>0</v>
          </cell>
          <cell r="AH145" t="str">
            <v>0</v>
          </cell>
          <cell r="AI145" t="str">
            <v>0</v>
          </cell>
          <cell r="AJ145" t="str">
            <v>0</v>
          </cell>
          <cell r="AK145" t="str">
            <v>0</v>
          </cell>
          <cell r="AL145" t="str">
            <v>0</v>
          </cell>
          <cell r="AM145" t="str">
            <v>0</v>
          </cell>
          <cell r="AN145" t="str">
            <v>0</v>
          </cell>
          <cell r="AO145" t="str">
            <v>0</v>
          </cell>
          <cell r="AP145" t="str">
            <v>0</v>
          </cell>
          <cell r="AR145" t="str">
            <v>0</v>
          </cell>
          <cell r="AS145" t="str">
            <v>0</v>
          </cell>
          <cell r="AT145" t="str">
            <v>0</v>
          </cell>
          <cell r="AU145" t="str">
            <v>0</v>
          </cell>
          <cell r="AV145" t="str">
            <v>0</v>
          </cell>
          <cell r="AW145" t="str">
            <v>0</v>
          </cell>
          <cell r="AX145" t="str">
            <v>0</v>
          </cell>
          <cell r="AY145" t="str">
            <v>0</v>
          </cell>
          <cell r="AZ145" t="str">
            <v>0</v>
          </cell>
          <cell r="BA145" t="str">
            <v>0</v>
          </cell>
          <cell r="BB145" t="str">
            <v>0</v>
          </cell>
          <cell r="BC145" t="str">
            <v>0</v>
          </cell>
          <cell r="BD145" t="str">
            <v>0</v>
          </cell>
          <cell r="BF145" t="str">
            <v>0</v>
          </cell>
          <cell r="BG145" t="str">
            <v>0</v>
          </cell>
          <cell r="BH145" t="str">
            <v>0</v>
          </cell>
          <cell r="BI145" t="str">
            <v>0</v>
          </cell>
          <cell r="BJ145" t="str">
            <v>0</v>
          </cell>
          <cell r="BK145" t="str">
            <v>0</v>
          </cell>
          <cell r="BL145" t="str">
            <v>0</v>
          </cell>
          <cell r="BM145" t="str">
            <v>0</v>
          </cell>
          <cell r="BN145" t="str">
            <v>0</v>
          </cell>
          <cell r="BO145" t="str">
            <v>0</v>
          </cell>
          <cell r="BP145" t="str">
            <v>0</v>
          </cell>
          <cell r="BQ145" t="str">
            <v>0</v>
          </cell>
          <cell r="BR145" t="str">
            <v>0</v>
          </cell>
          <cell r="BT145" t="str">
            <v>0</v>
          </cell>
          <cell r="BU145" t="str">
            <v>0</v>
          </cell>
          <cell r="BV145" t="str">
            <v>0</v>
          </cell>
          <cell r="BW145" t="str">
            <v>0</v>
          </cell>
          <cell r="BX145" t="str">
            <v>0</v>
          </cell>
          <cell r="BY145" t="str">
            <v>0</v>
          </cell>
          <cell r="BZ145" t="str">
            <v>0</v>
          </cell>
          <cell r="CA145" t="str">
            <v>0</v>
          </cell>
          <cell r="CB145" t="str">
            <v>0</v>
          </cell>
          <cell r="CC145" t="str">
            <v>0</v>
          </cell>
          <cell r="CD145" t="str">
            <v>0</v>
          </cell>
          <cell r="CE145" t="str">
            <v>0</v>
          </cell>
          <cell r="CF145" t="str">
            <v>0</v>
          </cell>
          <cell r="CH145" t="str">
            <v>0</v>
          </cell>
          <cell r="CI145" t="str">
            <v>0</v>
          </cell>
          <cell r="CJ145" t="str">
            <v>0</v>
          </cell>
          <cell r="CK145" t="str">
            <v>0</v>
          </cell>
          <cell r="CL145" t="str">
            <v>0</v>
          </cell>
          <cell r="CM145" t="str">
            <v>0</v>
          </cell>
          <cell r="CN145" t="str">
            <v>0</v>
          </cell>
          <cell r="CO145" t="str">
            <v>0</v>
          </cell>
          <cell r="CP145" t="str">
            <v>0</v>
          </cell>
          <cell r="CQ145" t="str">
            <v>0</v>
          </cell>
          <cell r="CR145" t="str">
            <v>0</v>
          </cell>
          <cell r="CS145" t="str">
            <v>0</v>
          </cell>
          <cell r="CT145" t="str">
            <v>0</v>
          </cell>
          <cell r="CV145" t="str">
            <v>0</v>
          </cell>
          <cell r="CW145" t="str">
            <v>0</v>
          </cell>
          <cell r="CX145" t="str">
            <v>0</v>
          </cell>
          <cell r="CY145" t="str">
            <v>0</v>
          </cell>
          <cell r="CZ145" t="str">
            <v>0</v>
          </cell>
          <cell r="DA145" t="str">
            <v>0</v>
          </cell>
          <cell r="DB145" t="str">
            <v>0</v>
          </cell>
          <cell r="DC145" t="str">
            <v>0</v>
          </cell>
          <cell r="DD145" t="str">
            <v>0</v>
          </cell>
          <cell r="DE145" t="str">
            <v>0</v>
          </cell>
          <cell r="DF145" t="str">
            <v>0</v>
          </cell>
          <cell r="DG145" t="str">
            <v>0</v>
          </cell>
          <cell r="DH145" t="str">
            <v>0</v>
          </cell>
          <cell r="DJ145" t="str">
            <v>0</v>
          </cell>
          <cell r="DK145" t="str">
            <v>0</v>
          </cell>
          <cell r="DL145" t="str">
            <v>0</v>
          </cell>
          <cell r="DM145" t="str">
            <v>0</v>
          </cell>
          <cell r="DN145" t="str">
            <v>0</v>
          </cell>
          <cell r="DO145" t="str">
            <v>0</v>
          </cell>
          <cell r="DP145" t="str">
            <v>0</v>
          </cell>
          <cell r="DQ145" t="str">
            <v>0</v>
          </cell>
          <cell r="DR145" t="str">
            <v>0</v>
          </cell>
          <cell r="DS145" t="str">
            <v>0</v>
          </cell>
          <cell r="DT145" t="str">
            <v>0</v>
          </cell>
          <cell r="DU145" t="str">
            <v>0</v>
          </cell>
          <cell r="DV145" t="str">
            <v>0</v>
          </cell>
          <cell r="DX145" t="str">
            <v>0</v>
          </cell>
          <cell r="DY145" t="str">
            <v>0</v>
          </cell>
          <cell r="DZ145" t="str">
            <v>0</v>
          </cell>
          <cell r="EA145" t="str">
            <v>0</v>
          </cell>
          <cell r="EB145" t="str">
            <v>0</v>
          </cell>
          <cell r="EC145" t="str">
            <v>0</v>
          </cell>
          <cell r="ED145" t="str">
            <v>0</v>
          </cell>
          <cell r="EE145" t="str">
            <v>0</v>
          </cell>
          <cell r="EF145" t="str">
            <v>0</v>
          </cell>
          <cell r="EG145" t="str">
            <v>0</v>
          </cell>
          <cell r="EH145" t="str">
            <v>0</v>
          </cell>
          <cell r="EI145" t="str">
            <v>0</v>
          </cell>
          <cell r="EJ145" t="str">
            <v>0</v>
          </cell>
          <cell r="EL145" t="str">
            <v>0</v>
          </cell>
          <cell r="EM145" t="str">
            <v>0</v>
          </cell>
          <cell r="EN145" t="str">
            <v>0</v>
          </cell>
          <cell r="EO145" t="str">
            <v>0</v>
          </cell>
          <cell r="EP145" t="str">
            <v>0</v>
          </cell>
          <cell r="EQ145" t="str">
            <v>0</v>
          </cell>
          <cell r="ER145" t="str">
            <v>0</v>
          </cell>
          <cell r="ES145" t="str">
            <v>0</v>
          </cell>
          <cell r="ET145" t="str">
            <v>0</v>
          </cell>
          <cell r="EU145" t="str">
            <v>0</v>
          </cell>
          <cell r="EV145" t="str">
            <v>0</v>
          </cell>
          <cell r="EW145" t="str">
            <v>0</v>
          </cell>
          <cell r="EX145" t="str">
            <v>0</v>
          </cell>
          <cell r="EZ145" t="str">
            <v>0</v>
          </cell>
          <cell r="FA145" t="str">
            <v>0</v>
          </cell>
          <cell r="FB145" t="str">
            <v>0</v>
          </cell>
          <cell r="FC145" t="str">
            <v>0</v>
          </cell>
          <cell r="FD145" t="str">
            <v>0</v>
          </cell>
          <cell r="FE145" t="str">
            <v>0</v>
          </cell>
          <cell r="FF145" t="str">
            <v>0</v>
          </cell>
          <cell r="FG145" t="str">
            <v>0</v>
          </cell>
          <cell r="FH145" t="str">
            <v>0</v>
          </cell>
          <cell r="FI145" t="str">
            <v>0</v>
          </cell>
          <cell r="FJ145" t="str">
            <v>0</v>
          </cell>
          <cell r="FK145" t="str">
            <v>0</v>
          </cell>
          <cell r="FL145" t="str">
            <v>0</v>
          </cell>
          <cell r="FN145" t="str">
            <v>0</v>
          </cell>
          <cell r="FO145" t="str">
            <v>0</v>
          </cell>
          <cell r="FP145" t="str">
            <v>0</v>
          </cell>
          <cell r="FQ145" t="str">
            <v>0</v>
          </cell>
          <cell r="FR145" t="str">
            <v>0</v>
          </cell>
          <cell r="FS145" t="str">
            <v>0</v>
          </cell>
          <cell r="FT145" t="str">
            <v>0</v>
          </cell>
          <cell r="FU145" t="str">
            <v>0</v>
          </cell>
          <cell r="FV145" t="str">
            <v>0</v>
          </cell>
          <cell r="FW145" t="str">
            <v>0</v>
          </cell>
          <cell r="FX145" t="str">
            <v>0</v>
          </cell>
          <cell r="FY145" t="str">
            <v>0</v>
          </cell>
          <cell r="FZ145" t="str">
            <v>0</v>
          </cell>
          <cell r="GB145" t="str">
            <v>0</v>
          </cell>
          <cell r="GC145" t="str">
            <v>0</v>
          </cell>
          <cell r="GD145" t="str">
            <v>0</v>
          </cell>
          <cell r="GE145" t="str">
            <v>0</v>
          </cell>
          <cell r="GF145" t="str">
            <v>0</v>
          </cell>
          <cell r="GG145" t="str">
            <v>0</v>
          </cell>
          <cell r="GH145" t="str">
            <v>0</v>
          </cell>
          <cell r="GI145" t="str">
            <v>0</v>
          </cell>
          <cell r="GJ145" t="str">
            <v>0</v>
          </cell>
          <cell r="GK145" t="str">
            <v>0</v>
          </cell>
          <cell r="GL145" t="str">
            <v>0</v>
          </cell>
          <cell r="GM145" t="str">
            <v>0</v>
          </cell>
          <cell r="GN145" t="str">
            <v>0</v>
          </cell>
        </row>
        <row r="146">
          <cell r="A146" t="str">
            <v>Other interest expense - Comm Paper - Discou 4310-30148</v>
          </cell>
          <cell r="B146" t="str">
            <v>0</v>
          </cell>
          <cell r="C146" t="str">
            <v>0</v>
          </cell>
          <cell r="D146" t="str">
            <v>0</v>
          </cell>
          <cell r="E146" t="str">
            <v>0</v>
          </cell>
          <cell r="F146" t="str">
            <v>0</v>
          </cell>
          <cell r="G146" t="str">
            <v>0</v>
          </cell>
          <cell r="H146" t="str">
            <v>0</v>
          </cell>
          <cell r="I146" t="str">
            <v>0</v>
          </cell>
          <cell r="J146" t="str">
            <v>0</v>
          </cell>
          <cell r="K146" t="str">
            <v>0</v>
          </cell>
          <cell r="L146" t="str">
            <v>0</v>
          </cell>
          <cell r="M146" t="str">
            <v>0</v>
          </cell>
          <cell r="N146" t="str">
            <v>0</v>
          </cell>
          <cell r="P146" t="str">
            <v>0</v>
          </cell>
          <cell r="Q146" t="str">
            <v>0</v>
          </cell>
          <cell r="R146" t="str">
            <v>0</v>
          </cell>
          <cell r="S146" t="str">
            <v>0</v>
          </cell>
          <cell r="T146" t="str">
            <v>0</v>
          </cell>
          <cell r="U146" t="str">
            <v>0</v>
          </cell>
          <cell r="V146" t="str">
            <v>0</v>
          </cell>
          <cell r="W146" t="str">
            <v>0</v>
          </cell>
          <cell r="X146" t="str">
            <v>0</v>
          </cell>
          <cell r="Y146" t="str">
            <v>0</v>
          </cell>
          <cell r="Z146" t="str">
            <v>0</v>
          </cell>
          <cell r="AA146" t="str">
            <v>0</v>
          </cell>
          <cell r="AB146" t="str">
            <v>0</v>
          </cell>
          <cell r="AD146" t="str">
            <v>0</v>
          </cell>
          <cell r="AE146" t="str">
            <v>0</v>
          </cell>
          <cell r="AF146" t="str">
            <v>0</v>
          </cell>
          <cell r="AG146" t="str">
            <v>0</v>
          </cell>
          <cell r="AH146" t="str">
            <v>0</v>
          </cell>
          <cell r="AI146" t="str">
            <v>0</v>
          </cell>
          <cell r="AJ146" t="str">
            <v>0</v>
          </cell>
          <cell r="AK146" t="str">
            <v>0</v>
          </cell>
          <cell r="AL146" t="str">
            <v>0</v>
          </cell>
          <cell r="AM146" t="str">
            <v>0</v>
          </cell>
          <cell r="AN146" t="str">
            <v>0</v>
          </cell>
          <cell r="AO146" t="str">
            <v>0</v>
          </cell>
          <cell r="AP146" t="str">
            <v>0</v>
          </cell>
          <cell r="AR146" t="str">
            <v>0</v>
          </cell>
          <cell r="AS146" t="str">
            <v>0</v>
          </cell>
          <cell r="AT146" t="str">
            <v>0</v>
          </cell>
          <cell r="AU146" t="str">
            <v>0</v>
          </cell>
          <cell r="AV146" t="str">
            <v>0</v>
          </cell>
          <cell r="AW146" t="str">
            <v>0</v>
          </cell>
          <cell r="AX146" t="str">
            <v>0</v>
          </cell>
          <cell r="AY146" t="str">
            <v>0</v>
          </cell>
          <cell r="AZ146" t="str">
            <v>0</v>
          </cell>
          <cell r="BA146" t="str">
            <v>0</v>
          </cell>
          <cell r="BB146" t="str">
            <v>0</v>
          </cell>
          <cell r="BC146" t="str">
            <v>0</v>
          </cell>
          <cell r="BD146" t="str">
            <v>0</v>
          </cell>
          <cell r="BF146" t="str">
            <v>0</v>
          </cell>
          <cell r="BG146" t="str">
            <v>0</v>
          </cell>
          <cell r="BH146" t="str">
            <v>0</v>
          </cell>
          <cell r="BI146" t="str">
            <v>0</v>
          </cell>
          <cell r="BJ146" t="str">
            <v>0</v>
          </cell>
          <cell r="BK146" t="str">
            <v>0</v>
          </cell>
          <cell r="BL146" t="str">
            <v>0</v>
          </cell>
          <cell r="BM146" t="str">
            <v>0</v>
          </cell>
          <cell r="BN146" t="str">
            <v>0</v>
          </cell>
          <cell r="BO146" t="str">
            <v>0</v>
          </cell>
          <cell r="BP146" t="str">
            <v>0</v>
          </cell>
          <cell r="BQ146" t="str">
            <v>0</v>
          </cell>
          <cell r="BR146" t="str">
            <v>0</v>
          </cell>
          <cell r="BT146" t="str">
            <v>0</v>
          </cell>
          <cell r="BU146" t="str">
            <v>0</v>
          </cell>
          <cell r="BV146" t="str">
            <v>0</v>
          </cell>
          <cell r="BW146" t="str">
            <v>0</v>
          </cell>
          <cell r="BX146" t="str">
            <v>0</v>
          </cell>
          <cell r="BY146" t="str">
            <v>0</v>
          </cell>
          <cell r="BZ146" t="str">
            <v>0</v>
          </cell>
          <cell r="CA146" t="str">
            <v>0</v>
          </cell>
          <cell r="CB146" t="str">
            <v>0</v>
          </cell>
          <cell r="CC146" t="str">
            <v>0</v>
          </cell>
          <cell r="CD146" t="str">
            <v>0</v>
          </cell>
          <cell r="CE146" t="str">
            <v>0</v>
          </cell>
          <cell r="CF146" t="str">
            <v>0</v>
          </cell>
          <cell r="CH146" t="str">
            <v>0</v>
          </cell>
          <cell r="CI146" t="str">
            <v>0</v>
          </cell>
          <cell r="CJ146" t="str">
            <v>0</v>
          </cell>
          <cell r="CK146" t="str">
            <v>0</v>
          </cell>
          <cell r="CL146" t="str">
            <v>0</v>
          </cell>
          <cell r="CM146" t="str">
            <v>0</v>
          </cell>
          <cell r="CN146" t="str">
            <v>0</v>
          </cell>
          <cell r="CO146" t="str">
            <v>0</v>
          </cell>
          <cell r="CP146" t="str">
            <v>0</v>
          </cell>
          <cell r="CQ146" t="str">
            <v>0</v>
          </cell>
          <cell r="CR146" t="str">
            <v>0</v>
          </cell>
          <cell r="CS146" t="str">
            <v>0</v>
          </cell>
          <cell r="CT146" t="str">
            <v>0</v>
          </cell>
          <cell r="CV146" t="str">
            <v>0</v>
          </cell>
          <cell r="CW146" t="str">
            <v>0</v>
          </cell>
          <cell r="CX146" t="str">
            <v>0</v>
          </cell>
          <cell r="CY146" t="str">
            <v>0</v>
          </cell>
          <cell r="CZ146" t="str">
            <v>0</v>
          </cell>
          <cell r="DA146" t="str">
            <v>0</v>
          </cell>
          <cell r="DB146" t="str">
            <v>0</v>
          </cell>
          <cell r="DC146" t="str">
            <v>0</v>
          </cell>
          <cell r="DD146" t="str">
            <v>0</v>
          </cell>
          <cell r="DE146" t="str">
            <v>0</v>
          </cell>
          <cell r="DF146" t="str">
            <v>0</v>
          </cell>
          <cell r="DG146" t="str">
            <v>0</v>
          </cell>
          <cell r="DH146" t="str">
            <v>0</v>
          </cell>
          <cell r="DJ146" t="str">
            <v>0</v>
          </cell>
          <cell r="DK146" t="str">
            <v>0</v>
          </cell>
          <cell r="DL146" t="str">
            <v>0</v>
          </cell>
          <cell r="DM146" t="str">
            <v>0</v>
          </cell>
          <cell r="DN146" t="str">
            <v>0</v>
          </cell>
          <cell r="DO146" t="str">
            <v>0</v>
          </cell>
          <cell r="DP146" t="str">
            <v>0</v>
          </cell>
          <cell r="DQ146" t="str">
            <v>0</v>
          </cell>
          <cell r="DR146" t="str">
            <v>0</v>
          </cell>
          <cell r="DS146" t="str">
            <v>0</v>
          </cell>
          <cell r="DT146" t="str">
            <v>0</v>
          </cell>
          <cell r="DU146" t="str">
            <v>0</v>
          </cell>
          <cell r="DV146" t="str">
            <v>0</v>
          </cell>
          <cell r="DX146" t="str">
            <v>0</v>
          </cell>
          <cell r="DY146" t="str">
            <v>0</v>
          </cell>
          <cell r="DZ146" t="str">
            <v>0</v>
          </cell>
          <cell r="EA146" t="str">
            <v>0</v>
          </cell>
          <cell r="EB146" t="str">
            <v>0</v>
          </cell>
          <cell r="EC146" t="str">
            <v>0</v>
          </cell>
          <cell r="ED146" t="str">
            <v>0</v>
          </cell>
          <cell r="EE146" t="str">
            <v>0</v>
          </cell>
          <cell r="EF146" t="str">
            <v>0</v>
          </cell>
          <cell r="EG146" t="str">
            <v>0</v>
          </cell>
          <cell r="EH146" t="str">
            <v>0</v>
          </cell>
          <cell r="EI146" t="str">
            <v>0</v>
          </cell>
          <cell r="EJ146" t="str">
            <v>0</v>
          </cell>
          <cell r="EL146" t="str">
            <v>0</v>
          </cell>
          <cell r="EM146" t="str">
            <v>0</v>
          </cell>
          <cell r="EN146" t="str">
            <v>0</v>
          </cell>
          <cell r="EO146" t="str">
            <v>0</v>
          </cell>
          <cell r="EP146" t="str">
            <v>0</v>
          </cell>
          <cell r="EQ146" t="str">
            <v>0</v>
          </cell>
          <cell r="ER146" t="str">
            <v>0</v>
          </cell>
          <cell r="ES146" t="str">
            <v>0</v>
          </cell>
          <cell r="ET146" t="str">
            <v>0</v>
          </cell>
          <cell r="EU146" t="str">
            <v>0</v>
          </cell>
          <cell r="EV146" t="str">
            <v>0</v>
          </cell>
          <cell r="EW146" t="str">
            <v>0</v>
          </cell>
          <cell r="EX146" t="str">
            <v>0</v>
          </cell>
          <cell r="EZ146" t="str">
            <v>0</v>
          </cell>
          <cell r="FA146" t="str">
            <v>0</v>
          </cell>
          <cell r="FB146" t="str">
            <v>0</v>
          </cell>
          <cell r="FC146" t="str">
            <v>0</v>
          </cell>
          <cell r="FD146" t="str">
            <v>0</v>
          </cell>
          <cell r="FE146" t="str">
            <v>0</v>
          </cell>
          <cell r="FF146" t="str">
            <v>0</v>
          </cell>
          <cell r="FG146" t="str">
            <v>0</v>
          </cell>
          <cell r="FH146" t="str">
            <v>0</v>
          </cell>
          <cell r="FI146" t="str">
            <v>0</v>
          </cell>
          <cell r="FJ146" t="str">
            <v>0</v>
          </cell>
          <cell r="FK146" t="str">
            <v>0</v>
          </cell>
          <cell r="FL146" t="str">
            <v>0</v>
          </cell>
          <cell r="FN146" t="str">
            <v>0</v>
          </cell>
          <cell r="FO146" t="str">
            <v>0</v>
          </cell>
          <cell r="FP146" t="str">
            <v>0</v>
          </cell>
          <cell r="FQ146" t="str">
            <v>0</v>
          </cell>
          <cell r="FR146" t="str">
            <v>0</v>
          </cell>
          <cell r="FS146" t="str">
            <v>0</v>
          </cell>
          <cell r="FT146" t="str">
            <v>0</v>
          </cell>
          <cell r="FU146" t="str">
            <v>0</v>
          </cell>
          <cell r="FV146" t="str">
            <v>0</v>
          </cell>
          <cell r="FW146" t="str">
            <v>0</v>
          </cell>
          <cell r="FX146" t="str">
            <v>0</v>
          </cell>
          <cell r="FY146" t="str">
            <v>0</v>
          </cell>
          <cell r="FZ146" t="str">
            <v>0</v>
          </cell>
          <cell r="GB146" t="str">
            <v>0</v>
          </cell>
          <cell r="GC146" t="str">
            <v>0</v>
          </cell>
          <cell r="GD146" t="str">
            <v>0</v>
          </cell>
          <cell r="GE146" t="str">
            <v>0</v>
          </cell>
          <cell r="GF146" t="str">
            <v>0</v>
          </cell>
          <cell r="GG146" t="str">
            <v>0</v>
          </cell>
          <cell r="GH146" t="str">
            <v>0</v>
          </cell>
          <cell r="GI146" t="str">
            <v>0</v>
          </cell>
          <cell r="GJ146" t="str">
            <v>0</v>
          </cell>
          <cell r="GK146" t="str">
            <v>0</v>
          </cell>
          <cell r="GL146" t="str">
            <v>0</v>
          </cell>
          <cell r="GM146" t="str">
            <v>0</v>
          </cell>
          <cell r="GN146" t="str">
            <v>0</v>
          </cell>
        </row>
        <row r="147">
          <cell r="A147" t="str">
            <v>Other interest expense - Int On S/T Debt-KBC 4310-30150</v>
          </cell>
          <cell r="B147" t="str">
            <v>0</v>
          </cell>
          <cell r="C147" t="str">
            <v>0</v>
          </cell>
          <cell r="D147" t="str">
            <v>0</v>
          </cell>
          <cell r="E147" t="str">
            <v>0</v>
          </cell>
          <cell r="F147" t="str">
            <v>0</v>
          </cell>
          <cell r="G147" t="str">
            <v>0</v>
          </cell>
          <cell r="H147" t="str">
            <v>0</v>
          </cell>
          <cell r="I147" t="str">
            <v>0</v>
          </cell>
          <cell r="J147" t="str">
            <v>0</v>
          </cell>
          <cell r="K147" t="str">
            <v>0</v>
          </cell>
          <cell r="L147" t="str">
            <v>0</v>
          </cell>
          <cell r="M147" t="str">
            <v>0</v>
          </cell>
          <cell r="N147" t="str">
            <v>0</v>
          </cell>
          <cell r="P147" t="str">
            <v>0</v>
          </cell>
          <cell r="Q147" t="str">
            <v>0</v>
          </cell>
          <cell r="R147" t="str">
            <v>0</v>
          </cell>
          <cell r="S147" t="str">
            <v>0</v>
          </cell>
          <cell r="T147" t="str">
            <v>0</v>
          </cell>
          <cell r="U147" t="str">
            <v>0</v>
          </cell>
          <cell r="V147" t="str">
            <v>0</v>
          </cell>
          <cell r="W147" t="str">
            <v>0</v>
          </cell>
          <cell r="X147" t="str">
            <v>0</v>
          </cell>
          <cell r="Y147" t="str">
            <v>0</v>
          </cell>
          <cell r="Z147" t="str">
            <v>0</v>
          </cell>
          <cell r="AA147" t="str">
            <v>0</v>
          </cell>
          <cell r="AB147" t="str">
            <v>0</v>
          </cell>
          <cell r="AD147" t="str">
            <v>0</v>
          </cell>
          <cell r="AE147" t="str">
            <v>0</v>
          </cell>
          <cell r="AF147" t="str">
            <v>0</v>
          </cell>
          <cell r="AG147" t="str">
            <v>0</v>
          </cell>
          <cell r="AH147" t="str">
            <v>0</v>
          </cell>
          <cell r="AI147" t="str">
            <v>0</v>
          </cell>
          <cell r="AJ147" t="str">
            <v>0</v>
          </cell>
          <cell r="AK147" t="str">
            <v>0</v>
          </cell>
          <cell r="AL147" t="str">
            <v>0</v>
          </cell>
          <cell r="AM147" t="str">
            <v>0</v>
          </cell>
          <cell r="AN147" t="str">
            <v>0</v>
          </cell>
          <cell r="AO147" t="str">
            <v>0</v>
          </cell>
          <cell r="AP147" t="str">
            <v>0</v>
          </cell>
          <cell r="AR147" t="str">
            <v>0</v>
          </cell>
          <cell r="AS147" t="str">
            <v>0</v>
          </cell>
          <cell r="AT147" t="str">
            <v>0</v>
          </cell>
          <cell r="AU147" t="str">
            <v>0</v>
          </cell>
          <cell r="AV147" t="str">
            <v>0</v>
          </cell>
          <cell r="AW147" t="str">
            <v>0</v>
          </cell>
          <cell r="AX147" t="str">
            <v>0</v>
          </cell>
          <cell r="AY147" t="str">
            <v>0</v>
          </cell>
          <cell r="AZ147" t="str">
            <v>0</v>
          </cell>
          <cell r="BA147" t="str">
            <v>0</v>
          </cell>
          <cell r="BB147" t="str">
            <v>0</v>
          </cell>
          <cell r="BC147" t="str">
            <v>0</v>
          </cell>
          <cell r="BD147" t="str">
            <v>0</v>
          </cell>
          <cell r="BF147" t="str">
            <v>0</v>
          </cell>
          <cell r="BG147" t="str">
            <v>0</v>
          </cell>
          <cell r="BH147" t="str">
            <v>0</v>
          </cell>
          <cell r="BI147" t="str">
            <v>0</v>
          </cell>
          <cell r="BJ147" t="str">
            <v>0</v>
          </cell>
          <cell r="BK147" t="str">
            <v>0</v>
          </cell>
          <cell r="BL147" t="str">
            <v>0</v>
          </cell>
          <cell r="BM147" t="str">
            <v>0</v>
          </cell>
          <cell r="BN147" t="str">
            <v>0</v>
          </cell>
          <cell r="BO147" t="str">
            <v>0</v>
          </cell>
          <cell r="BP147" t="str">
            <v>0</v>
          </cell>
          <cell r="BQ147" t="str">
            <v>0</v>
          </cell>
          <cell r="BR147" t="str">
            <v>0</v>
          </cell>
          <cell r="BT147" t="str">
            <v>0</v>
          </cell>
          <cell r="BU147" t="str">
            <v>0</v>
          </cell>
          <cell r="BV147" t="str">
            <v>0</v>
          </cell>
          <cell r="BW147" t="str">
            <v>0</v>
          </cell>
          <cell r="BX147" t="str">
            <v>0</v>
          </cell>
          <cell r="BY147" t="str">
            <v>0</v>
          </cell>
          <cell r="BZ147" t="str">
            <v>0</v>
          </cell>
          <cell r="CA147" t="str">
            <v>0</v>
          </cell>
          <cell r="CB147" t="str">
            <v>0</v>
          </cell>
          <cell r="CC147" t="str">
            <v>0</v>
          </cell>
          <cell r="CD147" t="str">
            <v>0</v>
          </cell>
          <cell r="CE147" t="str">
            <v>0</v>
          </cell>
          <cell r="CF147" t="str">
            <v>0</v>
          </cell>
          <cell r="CH147" t="str">
            <v>0</v>
          </cell>
          <cell r="CI147" t="str">
            <v>0</v>
          </cell>
          <cell r="CJ147" t="str">
            <v>0</v>
          </cell>
          <cell r="CK147" t="str">
            <v>0</v>
          </cell>
          <cell r="CL147" t="str">
            <v>0</v>
          </cell>
          <cell r="CM147" t="str">
            <v>0</v>
          </cell>
          <cell r="CN147" t="str">
            <v>0</v>
          </cell>
          <cell r="CO147" t="str">
            <v>0</v>
          </cell>
          <cell r="CP147" t="str">
            <v>0</v>
          </cell>
          <cell r="CQ147" t="str">
            <v>0</v>
          </cell>
          <cell r="CR147" t="str">
            <v>0</v>
          </cell>
          <cell r="CS147" t="str">
            <v>0</v>
          </cell>
          <cell r="CT147" t="str">
            <v>0</v>
          </cell>
          <cell r="CV147" t="str">
            <v>0</v>
          </cell>
          <cell r="CW147" t="str">
            <v>0</v>
          </cell>
          <cell r="CX147" t="str">
            <v>0</v>
          </cell>
          <cell r="CY147" t="str">
            <v>0</v>
          </cell>
          <cell r="CZ147" t="str">
            <v>0</v>
          </cell>
          <cell r="DA147" t="str">
            <v>0</v>
          </cell>
          <cell r="DB147" t="str">
            <v>0</v>
          </cell>
          <cell r="DC147" t="str">
            <v>0</v>
          </cell>
          <cell r="DD147" t="str">
            <v>0</v>
          </cell>
          <cell r="DE147" t="str">
            <v>0</v>
          </cell>
          <cell r="DF147" t="str">
            <v>0</v>
          </cell>
          <cell r="DG147" t="str">
            <v>0</v>
          </cell>
          <cell r="DH147" t="str">
            <v>0</v>
          </cell>
          <cell r="DJ147" t="str">
            <v>0</v>
          </cell>
          <cell r="DK147" t="str">
            <v>0</v>
          </cell>
          <cell r="DL147" t="str">
            <v>0</v>
          </cell>
          <cell r="DM147" t="str">
            <v>0</v>
          </cell>
          <cell r="DN147" t="str">
            <v>0</v>
          </cell>
          <cell r="DO147" t="str">
            <v>0</v>
          </cell>
          <cell r="DP147" t="str">
            <v>0</v>
          </cell>
          <cell r="DQ147" t="str">
            <v>0</v>
          </cell>
          <cell r="DR147" t="str">
            <v>0</v>
          </cell>
          <cell r="DS147" t="str">
            <v>0</v>
          </cell>
          <cell r="DT147" t="str">
            <v>0</v>
          </cell>
          <cell r="DU147" t="str">
            <v>0</v>
          </cell>
          <cell r="DV147" t="str">
            <v>0</v>
          </cell>
          <cell r="DX147" t="str">
            <v>0</v>
          </cell>
          <cell r="DY147" t="str">
            <v>0</v>
          </cell>
          <cell r="DZ147" t="str">
            <v>0</v>
          </cell>
          <cell r="EA147" t="str">
            <v>0</v>
          </cell>
          <cell r="EB147" t="str">
            <v>0</v>
          </cell>
          <cell r="EC147" t="str">
            <v>0</v>
          </cell>
          <cell r="ED147" t="str">
            <v>0</v>
          </cell>
          <cell r="EE147" t="str">
            <v>0</v>
          </cell>
          <cell r="EF147" t="str">
            <v>0</v>
          </cell>
          <cell r="EG147" t="str">
            <v>0</v>
          </cell>
          <cell r="EH147" t="str">
            <v>0</v>
          </cell>
          <cell r="EI147" t="str">
            <v>0</v>
          </cell>
          <cell r="EJ147" t="str">
            <v>0</v>
          </cell>
          <cell r="EL147" t="str">
            <v>0</v>
          </cell>
          <cell r="EM147" t="str">
            <v>0</v>
          </cell>
          <cell r="EN147" t="str">
            <v>0</v>
          </cell>
          <cell r="EO147" t="str">
            <v>0</v>
          </cell>
          <cell r="EP147" t="str">
            <v>0</v>
          </cell>
          <cell r="EQ147" t="str">
            <v>0</v>
          </cell>
          <cell r="ER147" t="str">
            <v>0</v>
          </cell>
          <cell r="ES147" t="str">
            <v>0</v>
          </cell>
          <cell r="ET147" t="str">
            <v>0</v>
          </cell>
          <cell r="EU147" t="str">
            <v>0</v>
          </cell>
          <cell r="EV147" t="str">
            <v>0</v>
          </cell>
          <cell r="EW147" t="str">
            <v>0</v>
          </cell>
          <cell r="EX147" t="str">
            <v>0</v>
          </cell>
          <cell r="EZ147" t="str">
            <v>0</v>
          </cell>
          <cell r="FA147" t="str">
            <v>0</v>
          </cell>
          <cell r="FB147" t="str">
            <v>0</v>
          </cell>
          <cell r="FC147" t="str">
            <v>0</v>
          </cell>
          <cell r="FD147" t="str">
            <v>0</v>
          </cell>
          <cell r="FE147" t="str">
            <v>0</v>
          </cell>
          <cell r="FF147" t="str">
            <v>0</v>
          </cell>
          <cell r="FG147" t="str">
            <v>0</v>
          </cell>
          <cell r="FH147" t="str">
            <v>0</v>
          </cell>
          <cell r="FI147" t="str">
            <v>0</v>
          </cell>
          <cell r="FJ147" t="str">
            <v>0</v>
          </cell>
          <cell r="FK147" t="str">
            <v>0</v>
          </cell>
          <cell r="FL147" t="str">
            <v>0</v>
          </cell>
          <cell r="FN147" t="str">
            <v>0</v>
          </cell>
          <cell r="FO147" t="str">
            <v>0</v>
          </cell>
          <cell r="FP147" t="str">
            <v>0</v>
          </cell>
          <cell r="FQ147" t="str">
            <v>0</v>
          </cell>
          <cell r="FR147" t="str">
            <v>0</v>
          </cell>
          <cell r="FS147" t="str">
            <v>0</v>
          </cell>
          <cell r="FT147" t="str">
            <v>0</v>
          </cell>
          <cell r="FU147" t="str">
            <v>0</v>
          </cell>
          <cell r="FV147" t="str">
            <v>0</v>
          </cell>
          <cell r="FW147" t="str">
            <v>0</v>
          </cell>
          <cell r="FX147" t="str">
            <v>0</v>
          </cell>
          <cell r="FY147" t="str">
            <v>0</v>
          </cell>
          <cell r="FZ147" t="str">
            <v>0</v>
          </cell>
          <cell r="GB147" t="str">
            <v>0</v>
          </cell>
          <cell r="GC147" t="str">
            <v>0</v>
          </cell>
          <cell r="GD147" t="str">
            <v>0</v>
          </cell>
          <cell r="GE147" t="str">
            <v>0</v>
          </cell>
          <cell r="GF147" t="str">
            <v>0</v>
          </cell>
          <cell r="GG147" t="str">
            <v>0</v>
          </cell>
          <cell r="GH147" t="str">
            <v>0</v>
          </cell>
          <cell r="GI147" t="str">
            <v>0</v>
          </cell>
          <cell r="GJ147" t="str">
            <v>0</v>
          </cell>
          <cell r="GK147" t="str">
            <v>0</v>
          </cell>
          <cell r="GL147" t="str">
            <v>0</v>
          </cell>
          <cell r="GM147" t="str">
            <v>0</v>
          </cell>
          <cell r="GN147" t="str">
            <v>0</v>
          </cell>
        </row>
        <row r="148">
          <cell r="A148" t="str">
            <v>Other interest expense - Int On S/T Debt-Pro 4310-30151</v>
          </cell>
          <cell r="B148" t="str">
            <v>0</v>
          </cell>
          <cell r="C148" t="str">
            <v>0</v>
          </cell>
          <cell r="D148" t="str">
            <v>0</v>
          </cell>
          <cell r="E148" t="str">
            <v>0</v>
          </cell>
          <cell r="F148" t="str">
            <v>0</v>
          </cell>
          <cell r="G148" t="str">
            <v>0</v>
          </cell>
          <cell r="H148" t="str">
            <v>0</v>
          </cell>
          <cell r="I148" t="str">
            <v>0</v>
          </cell>
          <cell r="J148" t="str">
            <v>0</v>
          </cell>
          <cell r="K148" t="str">
            <v>0</v>
          </cell>
          <cell r="L148" t="str">
            <v>0</v>
          </cell>
          <cell r="M148" t="str">
            <v>0</v>
          </cell>
          <cell r="N148" t="str">
            <v>0</v>
          </cell>
          <cell r="P148" t="str">
            <v>0</v>
          </cell>
          <cell r="Q148" t="str">
            <v>0</v>
          </cell>
          <cell r="R148" t="str">
            <v>0</v>
          </cell>
          <cell r="S148" t="str">
            <v>0</v>
          </cell>
          <cell r="T148" t="str">
            <v>0</v>
          </cell>
          <cell r="U148" t="str">
            <v>0</v>
          </cell>
          <cell r="V148" t="str">
            <v>0</v>
          </cell>
          <cell r="W148" t="str">
            <v>0</v>
          </cell>
          <cell r="X148" t="str">
            <v>0</v>
          </cell>
          <cell r="Y148" t="str">
            <v>0</v>
          </cell>
          <cell r="Z148" t="str">
            <v>0</v>
          </cell>
          <cell r="AA148" t="str">
            <v>0</v>
          </cell>
          <cell r="AB148" t="str">
            <v>0</v>
          </cell>
          <cell r="AD148" t="str">
            <v>0</v>
          </cell>
          <cell r="AE148" t="str">
            <v>0</v>
          </cell>
          <cell r="AF148" t="str">
            <v>0</v>
          </cell>
          <cell r="AG148" t="str">
            <v>0</v>
          </cell>
          <cell r="AH148" t="str">
            <v>0</v>
          </cell>
          <cell r="AI148" t="str">
            <v>0</v>
          </cell>
          <cell r="AJ148" t="str">
            <v>0</v>
          </cell>
          <cell r="AK148" t="str">
            <v>0</v>
          </cell>
          <cell r="AL148" t="str">
            <v>0</v>
          </cell>
          <cell r="AM148" t="str">
            <v>0</v>
          </cell>
          <cell r="AN148" t="str">
            <v>0</v>
          </cell>
          <cell r="AO148" t="str">
            <v>0</v>
          </cell>
          <cell r="AP148" t="str">
            <v>0</v>
          </cell>
          <cell r="AR148" t="str">
            <v>0</v>
          </cell>
          <cell r="AS148" t="str">
            <v>0</v>
          </cell>
          <cell r="AT148" t="str">
            <v>0</v>
          </cell>
          <cell r="AU148" t="str">
            <v>0</v>
          </cell>
          <cell r="AV148" t="str">
            <v>0</v>
          </cell>
          <cell r="AW148" t="str">
            <v>0</v>
          </cell>
          <cell r="AX148" t="str">
            <v>0</v>
          </cell>
          <cell r="AY148" t="str">
            <v>0</v>
          </cell>
          <cell r="AZ148" t="str">
            <v>0</v>
          </cell>
          <cell r="BA148" t="str">
            <v>0</v>
          </cell>
          <cell r="BB148" t="str">
            <v>0</v>
          </cell>
          <cell r="BC148" t="str">
            <v>0</v>
          </cell>
          <cell r="BD148" t="str">
            <v>0</v>
          </cell>
          <cell r="BF148" t="str">
            <v>0</v>
          </cell>
          <cell r="BG148" t="str">
            <v>0</v>
          </cell>
          <cell r="BH148" t="str">
            <v>0</v>
          </cell>
          <cell r="BI148" t="str">
            <v>0</v>
          </cell>
          <cell r="BJ148" t="str">
            <v>0</v>
          </cell>
          <cell r="BK148" t="str">
            <v>0</v>
          </cell>
          <cell r="BL148" t="str">
            <v>0</v>
          </cell>
          <cell r="BM148" t="str">
            <v>0</v>
          </cell>
          <cell r="BN148" t="str">
            <v>0</v>
          </cell>
          <cell r="BO148" t="str">
            <v>0</v>
          </cell>
          <cell r="BP148" t="str">
            <v>0</v>
          </cell>
          <cell r="BQ148" t="str">
            <v>0</v>
          </cell>
          <cell r="BR148" t="str">
            <v>0</v>
          </cell>
          <cell r="BT148" t="str">
            <v>0</v>
          </cell>
          <cell r="BU148" t="str">
            <v>0</v>
          </cell>
          <cell r="BV148" t="str">
            <v>0</v>
          </cell>
          <cell r="BW148" t="str">
            <v>0</v>
          </cell>
          <cell r="BX148" t="str">
            <v>0</v>
          </cell>
          <cell r="BY148" t="str">
            <v>0</v>
          </cell>
          <cell r="BZ148" t="str">
            <v>0</v>
          </cell>
          <cell r="CA148" t="str">
            <v>0</v>
          </cell>
          <cell r="CB148" t="str">
            <v>0</v>
          </cell>
          <cell r="CC148" t="str">
            <v>0</v>
          </cell>
          <cell r="CD148" t="str">
            <v>0</v>
          </cell>
          <cell r="CE148" t="str">
            <v>0</v>
          </cell>
          <cell r="CF148" t="str">
            <v>0</v>
          </cell>
          <cell r="CH148" t="str">
            <v>0</v>
          </cell>
          <cell r="CI148" t="str">
            <v>0</v>
          </cell>
          <cell r="CJ148" t="str">
            <v>0</v>
          </cell>
          <cell r="CK148" t="str">
            <v>0</v>
          </cell>
          <cell r="CL148" t="str">
            <v>0</v>
          </cell>
          <cell r="CM148" t="str">
            <v>0</v>
          </cell>
          <cell r="CN148" t="str">
            <v>0</v>
          </cell>
          <cell r="CO148" t="str">
            <v>0</v>
          </cell>
          <cell r="CP148" t="str">
            <v>0</v>
          </cell>
          <cell r="CQ148" t="str">
            <v>0</v>
          </cell>
          <cell r="CR148" t="str">
            <v>0</v>
          </cell>
          <cell r="CS148" t="str">
            <v>0</v>
          </cell>
          <cell r="CT148" t="str">
            <v>0</v>
          </cell>
          <cell r="CV148" t="str">
            <v>0</v>
          </cell>
          <cell r="CW148" t="str">
            <v>0</v>
          </cell>
          <cell r="CX148" t="str">
            <v>0</v>
          </cell>
          <cell r="CY148" t="str">
            <v>0</v>
          </cell>
          <cell r="CZ148" t="str">
            <v>0</v>
          </cell>
          <cell r="DA148" t="str">
            <v>0</v>
          </cell>
          <cell r="DB148" t="str">
            <v>0</v>
          </cell>
          <cell r="DC148" t="str">
            <v>0</v>
          </cell>
          <cell r="DD148" t="str">
            <v>0</v>
          </cell>
          <cell r="DE148" t="str">
            <v>0</v>
          </cell>
          <cell r="DF148" t="str">
            <v>0</v>
          </cell>
          <cell r="DG148" t="str">
            <v>0</v>
          </cell>
          <cell r="DH148" t="str">
            <v>0</v>
          </cell>
          <cell r="DJ148" t="str">
            <v>0</v>
          </cell>
          <cell r="DK148" t="str">
            <v>0</v>
          </cell>
          <cell r="DL148" t="str">
            <v>0</v>
          </cell>
          <cell r="DM148" t="str">
            <v>0</v>
          </cell>
          <cell r="DN148" t="str">
            <v>0</v>
          </cell>
          <cell r="DO148" t="str">
            <v>0</v>
          </cell>
          <cell r="DP148" t="str">
            <v>0</v>
          </cell>
          <cell r="DQ148" t="str">
            <v>0</v>
          </cell>
          <cell r="DR148" t="str">
            <v>0</v>
          </cell>
          <cell r="DS148" t="str">
            <v>0</v>
          </cell>
          <cell r="DT148" t="str">
            <v>0</v>
          </cell>
          <cell r="DU148" t="str">
            <v>0</v>
          </cell>
          <cell r="DV148" t="str">
            <v>0</v>
          </cell>
          <cell r="DX148" t="str">
            <v>0</v>
          </cell>
          <cell r="DY148" t="str">
            <v>0</v>
          </cell>
          <cell r="DZ148" t="str">
            <v>0</v>
          </cell>
          <cell r="EA148" t="str">
            <v>0</v>
          </cell>
          <cell r="EB148" t="str">
            <v>0</v>
          </cell>
          <cell r="EC148" t="str">
            <v>0</v>
          </cell>
          <cell r="ED148" t="str">
            <v>0</v>
          </cell>
          <cell r="EE148" t="str">
            <v>0</v>
          </cell>
          <cell r="EF148" t="str">
            <v>0</v>
          </cell>
          <cell r="EG148" t="str">
            <v>0</v>
          </cell>
          <cell r="EH148" t="str">
            <v>0</v>
          </cell>
          <cell r="EI148" t="str">
            <v>0</v>
          </cell>
          <cell r="EJ148" t="str">
            <v>0</v>
          </cell>
          <cell r="EL148" t="str">
            <v>0</v>
          </cell>
          <cell r="EM148" t="str">
            <v>0</v>
          </cell>
          <cell r="EN148" t="str">
            <v>0</v>
          </cell>
          <cell r="EO148" t="str">
            <v>0</v>
          </cell>
          <cell r="EP148" t="str">
            <v>0</v>
          </cell>
          <cell r="EQ148" t="str">
            <v>0</v>
          </cell>
          <cell r="ER148" t="str">
            <v>0</v>
          </cell>
          <cell r="ES148" t="str">
            <v>0</v>
          </cell>
          <cell r="ET148" t="str">
            <v>0</v>
          </cell>
          <cell r="EU148" t="str">
            <v>0</v>
          </cell>
          <cell r="EV148" t="str">
            <v>0</v>
          </cell>
          <cell r="EW148" t="str">
            <v>0</v>
          </cell>
          <cell r="EX148" t="str">
            <v>0</v>
          </cell>
          <cell r="EZ148" t="str">
            <v>0</v>
          </cell>
          <cell r="FA148" t="str">
            <v>0</v>
          </cell>
          <cell r="FB148" t="str">
            <v>0</v>
          </cell>
          <cell r="FC148" t="str">
            <v>0</v>
          </cell>
          <cell r="FD148" t="str">
            <v>0</v>
          </cell>
          <cell r="FE148" t="str">
            <v>0</v>
          </cell>
          <cell r="FF148" t="str">
            <v>0</v>
          </cell>
          <cell r="FG148" t="str">
            <v>0</v>
          </cell>
          <cell r="FH148" t="str">
            <v>0</v>
          </cell>
          <cell r="FI148" t="str">
            <v>0</v>
          </cell>
          <cell r="FJ148" t="str">
            <v>0</v>
          </cell>
          <cell r="FK148" t="str">
            <v>0</v>
          </cell>
          <cell r="FL148" t="str">
            <v>0</v>
          </cell>
          <cell r="FN148" t="str">
            <v>0</v>
          </cell>
          <cell r="FO148" t="str">
            <v>0</v>
          </cell>
          <cell r="FP148" t="str">
            <v>0</v>
          </cell>
          <cell r="FQ148" t="str">
            <v>0</v>
          </cell>
          <cell r="FR148" t="str">
            <v>0</v>
          </cell>
          <cell r="FS148" t="str">
            <v>0</v>
          </cell>
          <cell r="FT148" t="str">
            <v>0</v>
          </cell>
          <cell r="FU148" t="str">
            <v>0</v>
          </cell>
          <cell r="FV148" t="str">
            <v>0</v>
          </cell>
          <cell r="FW148" t="str">
            <v>0</v>
          </cell>
          <cell r="FX148" t="str">
            <v>0</v>
          </cell>
          <cell r="FY148" t="str">
            <v>0</v>
          </cell>
          <cell r="FZ148" t="str">
            <v>0</v>
          </cell>
          <cell r="GB148" t="str">
            <v>0</v>
          </cell>
          <cell r="GC148" t="str">
            <v>0</v>
          </cell>
          <cell r="GD148" t="str">
            <v>0</v>
          </cell>
          <cell r="GE148" t="str">
            <v>0</v>
          </cell>
          <cell r="GF148" t="str">
            <v>0</v>
          </cell>
          <cell r="GG148" t="str">
            <v>0</v>
          </cell>
          <cell r="GH148" t="str">
            <v>0</v>
          </cell>
          <cell r="GI148" t="str">
            <v>0</v>
          </cell>
          <cell r="GJ148" t="str">
            <v>0</v>
          </cell>
          <cell r="GK148" t="str">
            <v>0</v>
          </cell>
          <cell r="GL148" t="str">
            <v>0</v>
          </cell>
          <cell r="GM148" t="str">
            <v>0</v>
          </cell>
          <cell r="GN148" t="str">
            <v>0</v>
          </cell>
        </row>
        <row r="149">
          <cell r="A149" t="str">
            <v>Other interest expense - Capitalized Int - C 4310-30154</v>
          </cell>
          <cell r="B149" t="str">
            <v>0</v>
          </cell>
          <cell r="C149" t="str">
            <v>0</v>
          </cell>
          <cell r="D149" t="str">
            <v>0</v>
          </cell>
          <cell r="E149" t="str">
            <v>0</v>
          </cell>
          <cell r="F149" t="str">
            <v>0</v>
          </cell>
          <cell r="G149" t="str">
            <v>0</v>
          </cell>
          <cell r="H149" t="str">
            <v>0</v>
          </cell>
          <cell r="I149" t="str">
            <v>0</v>
          </cell>
          <cell r="J149" t="str">
            <v>0</v>
          </cell>
          <cell r="K149" t="str">
            <v>0</v>
          </cell>
          <cell r="L149" t="str">
            <v>0</v>
          </cell>
          <cell r="M149" t="str">
            <v>0</v>
          </cell>
          <cell r="N149" t="str">
            <v>0</v>
          </cell>
          <cell r="P149" t="str">
            <v>0</v>
          </cell>
          <cell r="Q149" t="str">
            <v>0</v>
          </cell>
          <cell r="R149" t="str">
            <v>0</v>
          </cell>
          <cell r="S149" t="str">
            <v>0</v>
          </cell>
          <cell r="T149" t="str">
            <v>0</v>
          </cell>
          <cell r="U149" t="str">
            <v>0</v>
          </cell>
          <cell r="V149" t="str">
            <v>0</v>
          </cell>
          <cell r="W149" t="str">
            <v>0</v>
          </cell>
          <cell r="X149" t="str">
            <v>0</v>
          </cell>
          <cell r="Y149" t="str">
            <v>0</v>
          </cell>
          <cell r="Z149" t="str">
            <v>0</v>
          </cell>
          <cell r="AA149" t="str">
            <v>0</v>
          </cell>
          <cell r="AB149" t="str">
            <v>0</v>
          </cell>
          <cell r="AD149" t="str">
            <v>0</v>
          </cell>
          <cell r="AE149" t="str">
            <v>0</v>
          </cell>
          <cell r="AF149" t="str">
            <v>0</v>
          </cell>
          <cell r="AG149" t="str">
            <v>0</v>
          </cell>
          <cell r="AH149" t="str">
            <v>0</v>
          </cell>
          <cell r="AI149" t="str">
            <v>0</v>
          </cell>
          <cell r="AJ149" t="str">
            <v>0</v>
          </cell>
          <cell r="AK149" t="str">
            <v>0</v>
          </cell>
          <cell r="AL149" t="str">
            <v>0</v>
          </cell>
          <cell r="AM149" t="str">
            <v>0</v>
          </cell>
          <cell r="AN149" t="str">
            <v>0</v>
          </cell>
          <cell r="AO149" t="str">
            <v>0</v>
          </cell>
          <cell r="AP149" t="str">
            <v>0</v>
          </cell>
          <cell r="AR149" t="str">
            <v>0</v>
          </cell>
          <cell r="AS149" t="str">
            <v>0</v>
          </cell>
          <cell r="AT149" t="str">
            <v>0</v>
          </cell>
          <cell r="AU149" t="str">
            <v>0</v>
          </cell>
          <cell r="AV149" t="str">
            <v>0</v>
          </cell>
          <cell r="AW149" t="str">
            <v>0</v>
          </cell>
          <cell r="AX149" t="str">
            <v>0</v>
          </cell>
          <cell r="AY149" t="str">
            <v>0</v>
          </cell>
          <cell r="AZ149" t="str">
            <v>0</v>
          </cell>
          <cell r="BA149" t="str">
            <v>0</v>
          </cell>
          <cell r="BB149" t="str">
            <v>0</v>
          </cell>
          <cell r="BC149" t="str">
            <v>0</v>
          </cell>
          <cell r="BD149" t="str">
            <v>0</v>
          </cell>
          <cell r="BF149" t="str">
            <v>0</v>
          </cell>
          <cell r="BG149" t="str">
            <v>0</v>
          </cell>
          <cell r="BH149" t="str">
            <v>0</v>
          </cell>
          <cell r="BI149" t="str">
            <v>0</v>
          </cell>
          <cell r="BJ149" t="str">
            <v>0</v>
          </cell>
          <cell r="BK149" t="str">
            <v>0</v>
          </cell>
          <cell r="BL149" t="str">
            <v>0</v>
          </cell>
          <cell r="BM149" t="str">
            <v>0</v>
          </cell>
          <cell r="BN149" t="str">
            <v>0</v>
          </cell>
          <cell r="BO149" t="str">
            <v>0</v>
          </cell>
          <cell r="BP149" t="str">
            <v>0</v>
          </cell>
          <cell r="BQ149" t="str">
            <v>0</v>
          </cell>
          <cell r="BR149" t="str">
            <v>0</v>
          </cell>
          <cell r="BT149" t="str">
            <v>0</v>
          </cell>
          <cell r="BU149" t="str">
            <v>0</v>
          </cell>
          <cell r="BV149" t="str">
            <v>0</v>
          </cell>
          <cell r="BW149" t="str">
            <v>0</v>
          </cell>
          <cell r="BX149" t="str">
            <v>0</v>
          </cell>
          <cell r="BY149" t="str">
            <v>0</v>
          </cell>
          <cell r="BZ149" t="str">
            <v>0</v>
          </cell>
          <cell r="CA149" t="str">
            <v>0</v>
          </cell>
          <cell r="CB149" t="str">
            <v>0</v>
          </cell>
          <cell r="CC149" t="str">
            <v>0</v>
          </cell>
          <cell r="CD149" t="str">
            <v>0</v>
          </cell>
          <cell r="CE149" t="str">
            <v>0</v>
          </cell>
          <cell r="CF149" t="str">
            <v>0</v>
          </cell>
          <cell r="CH149" t="str">
            <v>0</v>
          </cell>
          <cell r="CI149" t="str">
            <v>0</v>
          </cell>
          <cell r="CJ149" t="str">
            <v>0</v>
          </cell>
          <cell r="CK149" t="str">
            <v>0</v>
          </cell>
          <cell r="CL149" t="str">
            <v>0</v>
          </cell>
          <cell r="CM149" t="str">
            <v>0</v>
          </cell>
          <cell r="CN149" t="str">
            <v>0</v>
          </cell>
          <cell r="CO149" t="str">
            <v>0</v>
          </cell>
          <cell r="CP149" t="str">
            <v>0</v>
          </cell>
          <cell r="CQ149" t="str">
            <v>0</v>
          </cell>
          <cell r="CR149" t="str">
            <v>0</v>
          </cell>
          <cell r="CS149" t="str">
            <v>0</v>
          </cell>
          <cell r="CT149" t="str">
            <v>0</v>
          </cell>
          <cell r="CV149" t="str">
            <v>0</v>
          </cell>
          <cell r="CW149" t="str">
            <v>0</v>
          </cell>
          <cell r="CX149" t="str">
            <v>0</v>
          </cell>
          <cell r="CY149" t="str">
            <v>0</v>
          </cell>
          <cell r="CZ149" t="str">
            <v>0</v>
          </cell>
          <cell r="DA149" t="str">
            <v>0</v>
          </cell>
          <cell r="DB149" t="str">
            <v>0</v>
          </cell>
          <cell r="DC149" t="str">
            <v>0</v>
          </cell>
          <cell r="DD149" t="str">
            <v>0</v>
          </cell>
          <cell r="DE149" t="str">
            <v>0</v>
          </cell>
          <cell r="DF149" t="str">
            <v>0</v>
          </cell>
          <cell r="DG149" t="str">
            <v>0</v>
          </cell>
          <cell r="DH149" t="str">
            <v>0</v>
          </cell>
          <cell r="DJ149" t="str">
            <v>0</v>
          </cell>
          <cell r="DK149" t="str">
            <v>0</v>
          </cell>
          <cell r="DL149" t="str">
            <v>0</v>
          </cell>
          <cell r="DM149" t="str">
            <v>0</v>
          </cell>
          <cell r="DN149" t="str">
            <v>0</v>
          </cell>
          <cell r="DO149" t="str">
            <v>0</v>
          </cell>
          <cell r="DP149" t="str">
            <v>0</v>
          </cell>
          <cell r="DQ149" t="str">
            <v>0</v>
          </cell>
          <cell r="DR149" t="str">
            <v>0</v>
          </cell>
          <cell r="DS149" t="str">
            <v>0</v>
          </cell>
          <cell r="DT149" t="str">
            <v>0</v>
          </cell>
          <cell r="DU149" t="str">
            <v>0</v>
          </cell>
          <cell r="DV149" t="str">
            <v>0</v>
          </cell>
          <cell r="DX149" t="str">
            <v>0</v>
          </cell>
          <cell r="DY149" t="str">
            <v>0</v>
          </cell>
          <cell r="DZ149" t="str">
            <v>0</v>
          </cell>
          <cell r="EA149" t="str">
            <v>0</v>
          </cell>
          <cell r="EB149" t="str">
            <v>0</v>
          </cell>
          <cell r="EC149" t="str">
            <v>0</v>
          </cell>
          <cell r="ED149" t="str">
            <v>0</v>
          </cell>
          <cell r="EE149" t="str">
            <v>0</v>
          </cell>
          <cell r="EF149" t="str">
            <v>0</v>
          </cell>
          <cell r="EG149" t="str">
            <v>0</v>
          </cell>
          <cell r="EH149" t="str">
            <v>0</v>
          </cell>
          <cell r="EI149" t="str">
            <v>0</v>
          </cell>
          <cell r="EJ149" t="str">
            <v>0</v>
          </cell>
          <cell r="EL149" t="str">
            <v>0</v>
          </cell>
          <cell r="EM149" t="str">
            <v>0</v>
          </cell>
          <cell r="EN149" t="str">
            <v>0</v>
          </cell>
          <cell r="EO149" t="str">
            <v>0</v>
          </cell>
          <cell r="EP149" t="str">
            <v>0</v>
          </cell>
          <cell r="EQ149" t="str">
            <v>0</v>
          </cell>
          <cell r="ER149" t="str">
            <v>0</v>
          </cell>
          <cell r="ES149" t="str">
            <v>0</v>
          </cell>
          <cell r="ET149" t="str">
            <v>0</v>
          </cell>
          <cell r="EU149" t="str">
            <v>0</v>
          </cell>
          <cell r="EV149" t="str">
            <v>0</v>
          </cell>
          <cell r="EW149" t="str">
            <v>0</v>
          </cell>
          <cell r="EX149" t="str">
            <v>0</v>
          </cell>
          <cell r="EZ149" t="str">
            <v>0</v>
          </cell>
          <cell r="FA149" t="str">
            <v>0</v>
          </cell>
          <cell r="FB149" t="str">
            <v>0</v>
          </cell>
          <cell r="FC149" t="str">
            <v>0</v>
          </cell>
          <cell r="FD149" t="str">
            <v>0</v>
          </cell>
          <cell r="FE149" t="str">
            <v>0</v>
          </cell>
          <cell r="FF149" t="str">
            <v>0</v>
          </cell>
          <cell r="FG149" t="str">
            <v>0</v>
          </cell>
          <cell r="FH149" t="str">
            <v>0</v>
          </cell>
          <cell r="FI149" t="str">
            <v>0</v>
          </cell>
          <cell r="FJ149" t="str">
            <v>0</v>
          </cell>
          <cell r="FK149" t="str">
            <v>0</v>
          </cell>
          <cell r="FL149" t="str">
            <v>0</v>
          </cell>
          <cell r="FN149" t="str">
            <v>0</v>
          </cell>
          <cell r="FO149" t="str">
            <v>0</v>
          </cell>
          <cell r="FP149" t="str">
            <v>0</v>
          </cell>
          <cell r="FQ149" t="str">
            <v>0</v>
          </cell>
          <cell r="FR149" t="str">
            <v>0</v>
          </cell>
          <cell r="FS149" t="str">
            <v>0</v>
          </cell>
          <cell r="FT149" t="str">
            <v>0</v>
          </cell>
          <cell r="FU149" t="str">
            <v>0</v>
          </cell>
          <cell r="FV149" t="str">
            <v>0</v>
          </cell>
          <cell r="FW149" t="str">
            <v>0</v>
          </cell>
          <cell r="FX149" t="str">
            <v>0</v>
          </cell>
          <cell r="FY149" t="str">
            <v>0</v>
          </cell>
          <cell r="FZ149" t="str">
            <v>0</v>
          </cell>
          <cell r="GB149" t="str">
            <v>0</v>
          </cell>
          <cell r="GC149" t="str">
            <v>0</v>
          </cell>
          <cell r="GD149" t="str">
            <v>0</v>
          </cell>
          <cell r="GE149" t="str">
            <v>0</v>
          </cell>
          <cell r="GF149" t="str">
            <v>0</v>
          </cell>
          <cell r="GG149" t="str">
            <v>0</v>
          </cell>
          <cell r="GH149" t="str">
            <v>0</v>
          </cell>
          <cell r="GI149" t="str">
            <v>0</v>
          </cell>
          <cell r="GJ149" t="str">
            <v>0</v>
          </cell>
          <cell r="GK149" t="str">
            <v>0</v>
          </cell>
          <cell r="GL149" t="str">
            <v>0</v>
          </cell>
          <cell r="GM149" t="str">
            <v>0</v>
          </cell>
          <cell r="GN149" t="str">
            <v>0</v>
          </cell>
        </row>
        <row r="150">
          <cell r="A150" t="str">
            <v>Other interest expense - Commitment Fees _ F 4310-30155</v>
          </cell>
          <cell r="B150" t="str">
            <v>0</v>
          </cell>
          <cell r="C150" t="str">
            <v>0</v>
          </cell>
          <cell r="D150" t="str">
            <v>0</v>
          </cell>
          <cell r="E150" t="str">
            <v>0</v>
          </cell>
          <cell r="F150" t="str">
            <v>0</v>
          </cell>
          <cell r="G150" t="str">
            <v>0</v>
          </cell>
          <cell r="H150" t="str">
            <v>0</v>
          </cell>
          <cell r="I150" t="str">
            <v>0</v>
          </cell>
          <cell r="J150" t="str">
            <v>0</v>
          </cell>
          <cell r="K150" t="str">
            <v>0</v>
          </cell>
          <cell r="L150" t="str">
            <v>0</v>
          </cell>
          <cell r="M150" t="str">
            <v>0</v>
          </cell>
          <cell r="N150" t="str">
            <v>0</v>
          </cell>
          <cell r="P150" t="str">
            <v>0</v>
          </cell>
          <cell r="Q150" t="str">
            <v>0</v>
          </cell>
          <cell r="R150" t="str">
            <v>0</v>
          </cell>
          <cell r="S150" t="str">
            <v>0</v>
          </cell>
          <cell r="T150" t="str">
            <v>0</v>
          </cell>
          <cell r="U150" t="str">
            <v>0</v>
          </cell>
          <cell r="V150" t="str">
            <v>0</v>
          </cell>
          <cell r="W150" t="str">
            <v>0</v>
          </cell>
          <cell r="X150" t="str">
            <v>0</v>
          </cell>
          <cell r="Y150" t="str">
            <v>0</v>
          </cell>
          <cell r="Z150" t="str">
            <v>0</v>
          </cell>
          <cell r="AA150" t="str">
            <v>0</v>
          </cell>
          <cell r="AB150" t="str">
            <v>0</v>
          </cell>
          <cell r="AD150" t="str">
            <v>0</v>
          </cell>
          <cell r="AE150" t="str">
            <v>0</v>
          </cell>
          <cell r="AF150" t="str">
            <v>0</v>
          </cell>
          <cell r="AG150" t="str">
            <v>0</v>
          </cell>
          <cell r="AH150" t="str">
            <v>0</v>
          </cell>
          <cell r="AI150" t="str">
            <v>0</v>
          </cell>
          <cell r="AJ150" t="str">
            <v>0</v>
          </cell>
          <cell r="AK150" t="str">
            <v>0</v>
          </cell>
          <cell r="AL150" t="str">
            <v>0</v>
          </cell>
          <cell r="AM150" t="str">
            <v>0</v>
          </cell>
          <cell r="AN150" t="str">
            <v>0</v>
          </cell>
          <cell r="AO150" t="str">
            <v>0</v>
          </cell>
          <cell r="AP150" t="str">
            <v>0</v>
          </cell>
          <cell r="AR150" t="str">
            <v>0</v>
          </cell>
          <cell r="AS150" t="str">
            <v>0</v>
          </cell>
          <cell r="AT150" t="str">
            <v>0</v>
          </cell>
          <cell r="AU150" t="str">
            <v>0</v>
          </cell>
          <cell r="AV150" t="str">
            <v>0</v>
          </cell>
          <cell r="AW150" t="str">
            <v>0</v>
          </cell>
          <cell r="AX150" t="str">
            <v>0</v>
          </cell>
          <cell r="AY150" t="str">
            <v>0</v>
          </cell>
          <cell r="AZ150" t="str">
            <v>0</v>
          </cell>
          <cell r="BA150" t="str">
            <v>0</v>
          </cell>
          <cell r="BB150" t="str">
            <v>0</v>
          </cell>
          <cell r="BC150" t="str">
            <v>0</v>
          </cell>
          <cell r="BD150" t="str">
            <v>0</v>
          </cell>
          <cell r="BF150" t="str">
            <v>0</v>
          </cell>
          <cell r="BG150" t="str">
            <v>0</v>
          </cell>
          <cell r="BH150" t="str">
            <v>0</v>
          </cell>
          <cell r="BI150" t="str">
            <v>0</v>
          </cell>
          <cell r="BJ150" t="str">
            <v>0</v>
          </cell>
          <cell r="BK150" t="str">
            <v>0</v>
          </cell>
          <cell r="BL150" t="str">
            <v>0</v>
          </cell>
          <cell r="BM150" t="str">
            <v>0</v>
          </cell>
          <cell r="BN150" t="str">
            <v>0</v>
          </cell>
          <cell r="BO150" t="str">
            <v>0</v>
          </cell>
          <cell r="BP150" t="str">
            <v>0</v>
          </cell>
          <cell r="BQ150" t="str">
            <v>0</v>
          </cell>
          <cell r="BR150" t="str">
            <v>0</v>
          </cell>
          <cell r="BT150" t="str">
            <v>0</v>
          </cell>
          <cell r="BU150" t="str">
            <v>0</v>
          </cell>
          <cell r="BV150" t="str">
            <v>0</v>
          </cell>
          <cell r="BW150" t="str">
            <v>0</v>
          </cell>
          <cell r="BX150" t="str">
            <v>0</v>
          </cell>
          <cell r="BY150" t="str">
            <v>0</v>
          </cell>
          <cell r="BZ150" t="str">
            <v>0</v>
          </cell>
          <cell r="CA150" t="str">
            <v>0</v>
          </cell>
          <cell r="CB150" t="str">
            <v>0</v>
          </cell>
          <cell r="CC150" t="str">
            <v>0</v>
          </cell>
          <cell r="CD150" t="str">
            <v>0</v>
          </cell>
          <cell r="CE150" t="str">
            <v>0</v>
          </cell>
          <cell r="CF150" t="str">
            <v>0</v>
          </cell>
          <cell r="CH150" t="str">
            <v>0</v>
          </cell>
          <cell r="CI150" t="str">
            <v>0</v>
          </cell>
          <cell r="CJ150" t="str">
            <v>0</v>
          </cell>
          <cell r="CK150" t="str">
            <v>0</v>
          </cell>
          <cell r="CL150" t="str">
            <v>0</v>
          </cell>
          <cell r="CM150" t="str">
            <v>0</v>
          </cell>
          <cell r="CN150" t="str">
            <v>0</v>
          </cell>
          <cell r="CO150" t="str">
            <v>0</v>
          </cell>
          <cell r="CP150" t="str">
            <v>0</v>
          </cell>
          <cell r="CQ150" t="str">
            <v>0</v>
          </cell>
          <cell r="CR150" t="str">
            <v>0</v>
          </cell>
          <cell r="CS150" t="str">
            <v>0</v>
          </cell>
          <cell r="CT150" t="str">
            <v>0</v>
          </cell>
          <cell r="CV150" t="str">
            <v>0</v>
          </cell>
          <cell r="CW150" t="str">
            <v>0</v>
          </cell>
          <cell r="CX150" t="str">
            <v>0</v>
          </cell>
          <cell r="CY150" t="str">
            <v>0</v>
          </cell>
          <cell r="CZ150" t="str">
            <v>0</v>
          </cell>
          <cell r="DA150" t="str">
            <v>0</v>
          </cell>
          <cell r="DB150" t="str">
            <v>0</v>
          </cell>
          <cell r="DC150" t="str">
            <v>0</v>
          </cell>
          <cell r="DD150" t="str">
            <v>0</v>
          </cell>
          <cell r="DE150" t="str">
            <v>0</v>
          </cell>
          <cell r="DF150" t="str">
            <v>0</v>
          </cell>
          <cell r="DG150" t="str">
            <v>0</v>
          </cell>
          <cell r="DH150" t="str">
            <v>0</v>
          </cell>
          <cell r="DJ150" t="str">
            <v>0</v>
          </cell>
          <cell r="DK150" t="str">
            <v>0</v>
          </cell>
          <cell r="DL150" t="str">
            <v>0</v>
          </cell>
          <cell r="DM150" t="str">
            <v>0</v>
          </cell>
          <cell r="DN150" t="str">
            <v>0</v>
          </cell>
          <cell r="DO150" t="str">
            <v>0</v>
          </cell>
          <cell r="DP150" t="str">
            <v>0</v>
          </cell>
          <cell r="DQ150" t="str">
            <v>0</v>
          </cell>
          <cell r="DR150" t="str">
            <v>0</v>
          </cell>
          <cell r="DS150" t="str">
            <v>0</v>
          </cell>
          <cell r="DT150" t="str">
            <v>0</v>
          </cell>
          <cell r="DU150" t="str">
            <v>0</v>
          </cell>
          <cell r="DV150" t="str">
            <v>0</v>
          </cell>
          <cell r="DX150" t="str">
            <v>0</v>
          </cell>
          <cell r="DY150" t="str">
            <v>0</v>
          </cell>
          <cell r="DZ150" t="str">
            <v>0</v>
          </cell>
          <cell r="EA150" t="str">
            <v>0</v>
          </cell>
          <cell r="EB150" t="str">
            <v>0</v>
          </cell>
          <cell r="EC150" t="str">
            <v>0</v>
          </cell>
          <cell r="ED150" t="str">
            <v>0</v>
          </cell>
          <cell r="EE150" t="str">
            <v>0</v>
          </cell>
          <cell r="EF150" t="str">
            <v>0</v>
          </cell>
          <cell r="EG150" t="str">
            <v>0</v>
          </cell>
          <cell r="EH150" t="str">
            <v>0</v>
          </cell>
          <cell r="EI150" t="str">
            <v>0</v>
          </cell>
          <cell r="EJ150" t="str">
            <v>0</v>
          </cell>
          <cell r="EL150" t="str">
            <v>0</v>
          </cell>
          <cell r="EM150" t="str">
            <v>0</v>
          </cell>
          <cell r="EN150" t="str">
            <v>0</v>
          </cell>
          <cell r="EO150" t="str">
            <v>0</v>
          </cell>
          <cell r="EP150" t="str">
            <v>0</v>
          </cell>
          <cell r="EQ150" t="str">
            <v>0</v>
          </cell>
          <cell r="ER150" t="str">
            <v>0</v>
          </cell>
          <cell r="ES150" t="str">
            <v>0</v>
          </cell>
          <cell r="ET150" t="str">
            <v>0</v>
          </cell>
          <cell r="EU150" t="str">
            <v>0</v>
          </cell>
          <cell r="EV150" t="str">
            <v>0</v>
          </cell>
          <cell r="EW150" t="str">
            <v>0</v>
          </cell>
          <cell r="EX150" t="str">
            <v>0</v>
          </cell>
          <cell r="EZ150" t="str">
            <v>0</v>
          </cell>
          <cell r="FA150" t="str">
            <v>0</v>
          </cell>
          <cell r="FB150" t="str">
            <v>0</v>
          </cell>
          <cell r="FC150" t="str">
            <v>0</v>
          </cell>
          <cell r="FD150" t="str">
            <v>0</v>
          </cell>
          <cell r="FE150" t="str">
            <v>0</v>
          </cell>
          <cell r="FF150" t="str">
            <v>0</v>
          </cell>
          <cell r="FG150" t="str">
            <v>0</v>
          </cell>
          <cell r="FH150" t="str">
            <v>0</v>
          </cell>
          <cell r="FI150" t="str">
            <v>0</v>
          </cell>
          <cell r="FJ150" t="str">
            <v>0</v>
          </cell>
          <cell r="FK150" t="str">
            <v>0</v>
          </cell>
          <cell r="FL150" t="str">
            <v>0</v>
          </cell>
          <cell r="FN150" t="str">
            <v>0</v>
          </cell>
          <cell r="FO150" t="str">
            <v>0</v>
          </cell>
          <cell r="FP150" t="str">
            <v>0</v>
          </cell>
          <cell r="FQ150" t="str">
            <v>0</v>
          </cell>
          <cell r="FR150" t="str">
            <v>0</v>
          </cell>
          <cell r="FS150" t="str">
            <v>0</v>
          </cell>
          <cell r="FT150" t="str">
            <v>0</v>
          </cell>
          <cell r="FU150" t="str">
            <v>0</v>
          </cell>
          <cell r="FV150" t="str">
            <v>0</v>
          </cell>
          <cell r="FW150" t="str">
            <v>0</v>
          </cell>
          <cell r="FX150" t="str">
            <v>0</v>
          </cell>
          <cell r="FY150" t="str">
            <v>0</v>
          </cell>
          <cell r="FZ150" t="str">
            <v>0</v>
          </cell>
          <cell r="GB150" t="str">
            <v>0</v>
          </cell>
          <cell r="GC150" t="str">
            <v>0</v>
          </cell>
          <cell r="GD150" t="str">
            <v>0</v>
          </cell>
          <cell r="GE150" t="str">
            <v>0</v>
          </cell>
          <cell r="GF150" t="str">
            <v>0</v>
          </cell>
          <cell r="GG150" t="str">
            <v>0</v>
          </cell>
          <cell r="GH150" t="str">
            <v>0</v>
          </cell>
          <cell r="GI150" t="str">
            <v>0</v>
          </cell>
          <cell r="GJ150" t="str">
            <v>0</v>
          </cell>
          <cell r="GK150" t="str">
            <v>0</v>
          </cell>
          <cell r="GL150" t="str">
            <v>0</v>
          </cell>
          <cell r="GM150" t="str">
            <v>0</v>
          </cell>
          <cell r="GN150" t="str">
            <v>0</v>
          </cell>
        </row>
        <row r="151">
          <cell r="A151" t="str">
            <v>Other interest expense - Int On deferred dir 4310-30156</v>
          </cell>
          <cell r="B151" t="str">
            <v>0</v>
          </cell>
          <cell r="C151" t="str">
            <v>0</v>
          </cell>
          <cell r="D151" t="str">
            <v>0</v>
          </cell>
          <cell r="E151" t="str">
            <v>0</v>
          </cell>
          <cell r="F151" t="str">
            <v>0</v>
          </cell>
          <cell r="G151" t="str">
            <v>0</v>
          </cell>
          <cell r="H151" t="str">
            <v>0</v>
          </cell>
          <cell r="I151" t="str">
            <v>0</v>
          </cell>
          <cell r="J151" t="str">
            <v>0</v>
          </cell>
          <cell r="K151" t="str">
            <v>0</v>
          </cell>
          <cell r="L151" t="str">
            <v>0</v>
          </cell>
          <cell r="M151" t="str">
            <v>0</v>
          </cell>
          <cell r="N151" t="str">
            <v>0</v>
          </cell>
          <cell r="P151" t="str">
            <v>0</v>
          </cell>
          <cell r="Q151" t="str">
            <v>0</v>
          </cell>
          <cell r="R151" t="str">
            <v>0</v>
          </cell>
          <cell r="S151" t="str">
            <v>0</v>
          </cell>
          <cell r="T151" t="str">
            <v>0</v>
          </cell>
          <cell r="U151" t="str">
            <v>0</v>
          </cell>
          <cell r="V151" t="str">
            <v>0</v>
          </cell>
          <cell r="W151" t="str">
            <v>0</v>
          </cell>
          <cell r="X151" t="str">
            <v>0</v>
          </cell>
          <cell r="Y151" t="str">
            <v>0</v>
          </cell>
          <cell r="Z151" t="str">
            <v>0</v>
          </cell>
          <cell r="AA151" t="str">
            <v>0</v>
          </cell>
          <cell r="AB151" t="str">
            <v>0</v>
          </cell>
          <cell r="AD151" t="str">
            <v>0</v>
          </cell>
          <cell r="AE151" t="str">
            <v>0</v>
          </cell>
          <cell r="AF151" t="str">
            <v>0</v>
          </cell>
          <cell r="AG151" t="str">
            <v>0</v>
          </cell>
          <cell r="AH151" t="str">
            <v>0</v>
          </cell>
          <cell r="AI151" t="str">
            <v>0</v>
          </cell>
          <cell r="AJ151" t="str">
            <v>0</v>
          </cell>
          <cell r="AK151" t="str">
            <v>0</v>
          </cell>
          <cell r="AL151" t="str">
            <v>0</v>
          </cell>
          <cell r="AM151" t="str">
            <v>0</v>
          </cell>
          <cell r="AN151" t="str">
            <v>0</v>
          </cell>
          <cell r="AO151" t="str">
            <v>0</v>
          </cell>
          <cell r="AP151" t="str">
            <v>0</v>
          </cell>
          <cell r="AR151" t="str">
            <v>0</v>
          </cell>
          <cell r="AS151" t="str">
            <v>0</v>
          </cell>
          <cell r="AT151" t="str">
            <v>0</v>
          </cell>
          <cell r="AU151" t="str">
            <v>0</v>
          </cell>
          <cell r="AV151" t="str">
            <v>0</v>
          </cell>
          <cell r="AW151" t="str">
            <v>0</v>
          </cell>
          <cell r="AX151" t="str">
            <v>0</v>
          </cell>
          <cell r="AY151" t="str">
            <v>0</v>
          </cell>
          <cell r="AZ151" t="str">
            <v>0</v>
          </cell>
          <cell r="BA151" t="str">
            <v>0</v>
          </cell>
          <cell r="BB151" t="str">
            <v>0</v>
          </cell>
          <cell r="BC151" t="str">
            <v>0</v>
          </cell>
          <cell r="BD151" t="str">
            <v>0</v>
          </cell>
          <cell r="BF151" t="str">
            <v>0</v>
          </cell>
          <cell r="BG151" t="str">
            <v>0</v>
          </cell>
          <cell r="BH151" t="str">
            <v>0</v>
          </cell>
          <cell r="BI151" t="str">
            <v>0</v>
          </cell>
          <cell r="BJ151" t="str">
            <v>0</v>
          </cell>
          <cell r="BK151" t="str">
            <v>0</v>
          </cell>
          <cell r="BL151" t="str">
            <v>0</v>
          </cell>
          <cell r="BM151" t="str">
            <v>0</v>
          </cell>
          <cell r="BN151" t="str">
            <v>0</v>
          </cell>
          <cell r="BO151" t="str">
            <v>0</v>
          </cell>
          <cell r="BP151" t="str">
            <v>0</v>
          </cell>
          <cell r="BQ151" t="str">
            <v>0</v>
          </cell>
          <cell r="BR151" t="str">
            <v>0</v>
          </cell>
          <cell r="BT151" t="str">
            <v>0</v>
          </cell>
          <cell r="BU151" t="str">
            <v>0</v>
          </cell>
          <cell r="BV151" t="str">
            <v>0</v>
          </cell>
          <cell r="BW151" t="str">
            <v>0</v>
          </cell>
          <cell r="BX151" t="str">
            <v>0</v>
          </cell>
          <cell r="BY151" t="str">
            <v>0</v>
          </cell>
          <cell r="BZ151" t="str">
            <v>0</v>
          </cell>
          <cell r="CA151" t="str">
            <v>0</v>
          </cell>
          <cell r="CB151" t="str">
            <v>0</v>
          </cell>
          <cell r="CC151" t="str">
            <v>0</v>
          </cell>
          <cell r="CD151" t="str">
            <v>0</v>
          </cell>
          <cell r="CE151" t="str">
            <v>0</v>
          </cell>
          <cell r="CF151" t="str">
            <v>0</v>
          </cell>
          <cell r="CH151" t="str">
            <v>0</v>
          </cell>
          <cell r="CI151" t="str">
            <v>0</v>
          </cell>
          <cell r="CJ151" t="str">
            <v>0</v>
          </cell>
          <cell r="CK151" t="str">
            <v>0</v>
          </cell>
          <cell r="CL151" t="str">
            <v>0</v>
          </cell>
          <cell r="CM151" t="str">
            <v>0</v>
          </cell>
          <cell r="CN151" t="str">
            <v>0</v>
          </cell>
          <cell r="CO151" t="str">
            <v>0</v>
          </cell>
          <cell r="CP151" t="str">
            <v>0</v>
          </cell>
          <cell r="CQ151" t="str">
            <v>0</v>
          </cell>
          <cell r="CR151" t="str">
            <v>0</v>
          </cell>
          <cell r="CS151" t="str">
            <v>0</v>
          </cell>
          <cell r="CT151" t="str">
            <v>0</v>
          </cell>
          <cell r="CV151" t="str">
            <v>0</v>
          </cell>
          <cell r="CW151" t="str">
            <v>0</v>
          </cell>
          <cell r="CX151" t="str">
            <v>0</v>
          </cell>
          <cell r="CY151" t="str">
            <v>0</v>
          </cell>
          <cell r="CZ151" t="str">
            <v>0</v>
          </cell>
          <cell r="DA151" t="str">
            <v>0</v>
          </cell>
          <cell r="DB151" t="str">
            <v>0</v>
          </cell>
          <cell r="DC151" t="str">
            <v>0</v>
          </cell>
          <cell r="DD151" t="str">
            <v>0</v>
          </cell>
          <cell r="DE151" t="str">
            <v>0</v>
          </cell>
          <cell r="DF151" t="str">
            <v>0</v>
          </cell>
          <cell r="DG151" t="str">
            <v>0</v>
          </cell>
          <cell r="DH151" t="str">
            <v>0</v>
          </cell>
          <cell r="DJ151" t="str">
            <v>0</v>
          </cell>
          <cell r="DK151" t="str">
            <v>0</v>
          </cell>
          <cell r="DL151" t="str">
            <v>0</v>
          </cell>
          <cell r="DM151" t="str">
            <v>0</v>
          </cell>
          <cell r="DN151" t="str">
            <v>0</v>
          </cell>
          <cell r="DO151" t="str">
            <v>0</v>
          </cell>
          <cell r="DP151" t="str">
            <v>0</v>
          </cell>
          <cell r="DQ151" t="str">
            <v>0</v>
          </cell>
          <cell r="DR151" t="str">
            <v>0</v>
          </cell>
          <cell r="DS151" t="str">
            <v>0</v>
          </cell>
          <cell r="DT151" t="str">
            <v>0</v>
          </cell>
          <cell r="DU151" t="str">
            <v>0</v>
          </cell>
          <cell r="DV151" t="str">
            <v>0</v>
          </cell>
          <cell r="DX151" t="str">
            <v>0</v>
          </cell>
          <cell r="DY151" t="str">
            <v>0</v>
          </cell>
          <cell r="DZ151" t="str">
            <v>0</v>
          </cell>
          <cell r="EA151" t="str">
            <v>0</v>
          </cell>
          <cell r="EB151" t="str">
            <v>0</v>
          </cell>
          <cell r="EC151" t="str">
            <v>0</v>
          </cell>
          <cell r="ED151" t="str">
            <v>0</v>
          </cell>
          <cell r="EE151" t="str">
            <v>0</v>
          </cell>
          <cell r="EF151" t="str">
            <v>0</v>
          </cell>
          <cell r="EG151" t="str">
            <v>0</v>
          </cell>
          <cell r="EH151" t="str">
            <v>0</v>
          </cell>
          <cell r="EI151" t="str">
            <v>0</v>
          </cell>
          <cell r="EJ151" t="str">
            <v>0</v>
          </cell>
          <cell r="EL151" t="str">
            <v>0</v>
          </cell>
          <cell r="EM151" t="str">
            <v>0</v>
          </cell>
          <cell r="EN151" t="str">
            <v>0</v>
          </cell>
          <cell r="EO151" t="str">
            <v>0</v>
          </cell>
          <cell r="EP151" t="str">
            <v>0</v>
          </cell>
          <cell r="EQ151" t="str">
            <v>0</v>
          </cell>
          <cell r="ER151" t="str">
            <v>0</v>
          </cell>
          <cell r="ES151" t="str">
            <v>0</v>
          </cell>
          <cell r="ET151" t="str">
            <v>0</v>
          </cell>
          <cell r="EU151" t="str">
            <v>0</v>
          </cell>
          <cell r="EV151" t="str">
            <v>0</v>
          </cell>
          <cell r="EW151" t="str">
            <v>0</v>
          </cell>
          <cell r="EX151" t="str">
            <v>0</v>
          </cell>
          <cell r="EZ151" t="str">
            <v>0</v>
          </cell>
          <cell r="FA151" t="str">
            <v>0</v>
          </cell>
          <cell r="FB151" t="str">
            <v>0</v>
          </cell>
          <cell r="FC151" t="str">
            <v>0</v>
          </cell>
          <cell r="FD151" t="str">
            <v>0</v>
          </cell>
          <cell r="FE151" t="str">
            <v>0</v>
          </cell>
          <cell r="FF151" t="str">
            <v>0</v>
          </cell>
          <cell r="FG151" t="str">
            <v>0</v>
          </cell>
          <cell r="FH151" t="str">
            <v>0</v>
          </cell>
          <cell r="FI151" t="str">
            <v>0</v>
          </cell>
          <cell r="FJ151" t="str">
            <v>0</v>
          </cell>
          <cell r="FK151" t="str">
            <v>0</v>
          </cell>
          <cell r="FL151" t="str">
            <v>0</v>
          </cell>
          <cell r="FN151" t="str">
            <v>0</v>
          </cell>
          <cell r="FO151" t="str">
            <v>0</v>
          </cell>
          <cell r="FP151" t="str">
            <v>0</v>
          </cell>
          <cell r="FQ151" t="str">
            <v>0</v>
          </cell>
          <cell r="FR151" t="str">
            <v>0</v>
          </cell>
          <cell r="FS151" t="str">
            <v>0</v>
          </cell>
          <cell r="FT151" t="str">
            <v>0</v>
          </cell>
          <cell r="FU151" t="str">
            <v>0</v>
          </cell>
          <cell r="FV151" t="str">
            <v>0</v>
          </cell>
          <cell r="FW151" t="str">
            <v>0</v>
          </cell>
          <cell r="FX151" t="str">
            <v>0</v>
          </cell>
          <cell r="FY151" t="str">
            <v>0</v>
          </cell>
          <cell r="FZ151" t="str">
            <v>0</v>
          </cell>
          <cell r="GB151" t="str">
            <v>0</v>
          </cell>
          <cell r="GC151" t="str">
            <v>0</v>
          </cell>
          <cell r="GD151" t="str">
            <v>0</v>
          </cell>
          <cell r="GE151" t="str">
            <v>0</v>
          </cell>
          <cell r="GF151" t="str">
            <v>0</v>
          </cell>
          <cell r="GG151" t="str">
            <v>0</v>
          </cell>
          <cell r="GH151" t="str">
            <v>0</v>
          </cell>
          <cell r="GI151" t="str">
            <v>0</v>
          </cell>
          <cell r="GJ151" t="str">
            <v>0</v>
          </cell>
          <cell r="GK151" t="str">
            <v>0</v>
          </cell>
          <cell r="GL151" t="str">
            <v>0</v>
          </cell>
          <cell r="GM151" t="str">
            <v>0</v>
          </cell>
          <cell r="GN151" t="str">
            <v>0</v>
          </cell>
        </row>
        <row r="152">
          <cell r="A152" t="str">
            <v>Other interest expense - Int on Taxes 4310-30157</v>
          </cell>
          <cell r="B152">
            <v>1500</v>
          </cell>
          <cell r="C152">
            <v>800</v>
          </cell>
          <cell r="D152">
            <v>500</v>
          </cell>
          <cell r="E152">
            <v>200</v>
          </cell>
          <cell r="F152">
            <v>0</v>
          </cell>
          <cell r="G152">
            <v>0</v>
          </cell>
          <cell r="H152">
            <v>0</v>
          </cell>
          <cell r="I152">
            <v>0</v>
          </cell>
          <cell r="J152">
            <v>0</v>
          </cell>
          <cell r="K152">
            <v>0</v>
          </cell>
          <cell r="L152">
            <v>0</v>
          </cell>
          <cell r="M152">
            <v>0</v>
          </cell>
          <cell r="N152">
            <v>0</v>
          </cell>
          <cell r="P152" t="str">
            <v>0</v>
          </cell>
          <cell r="Q152" t="str">
            <v>0</v>
          </cell>
          <cell r="R152" t="str">
            <v>0</v>
          </cell>
          <cell r="S152" t="str">
            <v>0</v>
          </cell>
          <cell r="T152" t="str">
            <v>0</v>
          </cell>
          <cell r="U152" t="str">
            <v>0</v>
          </cell>
          <cell r="V152" t="str">
            <v>0</v>
          </cell>
          <cell r="W152" t="str">
            <v>0</v>
          </cell>
          <cell r="X152" t="str">
            <v>0</v>
          </cell>
          <cell r="Y152" t="str">
            <v>0</v>
          </cell>
          <cell r="Z152" t="str">
            <v>0</v>
          </cell>
          <cell r="AA152" t="str">
            <v>0</v>
          </cell>
          <cell r="AB152" t="str">
            <v>0</v>
          </cell>
          <cell r="AD152">
            <v>324000</v>
          </cell>
          <cell r="AE152">
            <v>27000</v>
          </cell>
          <cell r="AF152">
            <v>27000</v>
          </cell>
          <cell r="AG152">
            <v>27000</v>
          </cell>
          <cell r="AH152">
            <v>27000</v>
          </cell>
          <cell r="AI152">
            <v>27000</v>
          </cell>
          <cell r="AJ152">
            <v>27000</v>
          </cell>
          <cell r="AK152">
            <v>27000</v>
          </cell>
          <cell r="AL152">
            <v>27000</v>
          </cell>
          <cell r="AM152">
            <v>27000</v>
          </cell>
          <cell r="AN152">
            <v>27000</v>
          </cell>
          <cell r="AO152">
            <v>27000</v>
          </cell>
          <cell r="AP152">
            <v>27000</v>
          </cell>
          <cell r="AR152" t="str">
            <v>0</v>
          </cell>
          <cell r="AS152" t="str">
            <v>0</v>
          </cell>
          <cell r="AT152" t="str">
            <v>0</v>
          </cell>
          <cell r="AU152" t="str">
            <v>0</v>
          </cell>
          <cell r="AV152" t="str">
            <v>0</v>
          </cell>
          <cell r="AW152" t="str">
            <v>0</v>
          </cell>
          <cell r="AX152" t="str">
            <v>0</v>
          </cell>
          <cell r="AY152" t="str">
            <v>0</v>
          </cell>
          <cell r="AZ152" t="str">
            <v>0</v>
          </cell>
          <cell r="BA152" t="str">
            <v>0</v>
          </cell>
          <cell r="BB152" t="str">
            <v>0</v>
          </cell>
          <cell r="BC152" t="str">
            <v>0</v>
          </cell>
          <cell r="BD152" t="str">
            <v>0</v>
          </cell>
          <cell r="BF152">
            <v>264000</v>
          </cell>
          <cell r="BG152">
            <v>22000</v>
          </cell>
          <cell r="BH152">
            <v>22000</v>
          </cell>
          <cell r="BI152">
            <v>22000</v>
          </cell>
          <cell r="BJ152">
            <v>22000</v>
          </cell>
          <cell r="BK152">
            <v>22000</v>
          </cell>
          <cell r="BL152">
            <v>22000</v>
          </cell>
          <cell r="BM152">
            <v>22000</v>
          </cell>
          <cell r="BN152">
            <v>22000</v>
          </cell>
          <cell r="BO152">
            <v>22000</v>
          </cell>
          <cell r="BP152">
            <v>22000</v>
          </cell>
          <cell r="BQ152">
            <v>22000</v>
          </cell>
          <cell r="BR152">
            <v>22000</v>
          </cell>
          <cell r="BT152" t="str">
            <v>0</v>
          </cell>
          <cell r="BU152" t="str">
            <v>0</v>
          </cell>
          <cell r="BV152" t="str">
            <v>0</v>
          </cell>
          <cell r="BW152" t="str">
            <v>0</v>
          </cell>
          <cell r="BX152" t="str">
            <v>0</v>
          </cell>
          <cell r="BY152" t="str">
            <v>0</v>
          </cell>
          <cell r="BZ152" t="str">
            <v>0</v>
          </cell>
          <cell r="CA152" t="str">
            <v>0</v>
          </cell>
          <cell r="CB152" t="str">
            <v>0</v>
          </cell>
          <cell r="CC152" t="str">
            <v>0</v>
          </cell>
          <cell r="CD152" t="str">
            <v>0</v>
          </cell>
          <cell r="CE152" t="str">
            <v>0</v>
          </cell>
          <cell r="CF152" t="str">
            <v>0</v>
          </cell>
          <cell r="CH152" t="str">
            <v>0</v>
          </cell>
          <cell r="CI152" t="str">
            <v>0</v>
          </cell>
          <cell r="CJ152" t="str">
            <v>0</v>
          </cell>
          <cell r="CK152" t="str">
            <v>0</v>
          </cell>
          <cell r="CL152" t="str">
            <v>0</v>
          </cell>
          <cell r="CM152" t="str">
            <v>0</v>
          </cell>
          <cell r="CN152" t="str">
            <v>0</v>
          </cell>
          <cell r="CO152" t="str">
            <v>0</v>
          </cell>
          <cell r="CP152" t="str">
            <v>0</v>
          </cell>
          <cell r="CQ152" t="str">
            <v>0</v>
          </cell>
          <cell r="CR152" t="str">
            <v>0</v>
          </cell>
          <cell r="CS152" t="str">
            <v>0</v>
          </cell>
          <cell r="CT152" t="str">
            <v>0</v>
          </cell>
          <cell r="CV152" t="str">
            <v>0</v>
          </cell>
          <cell r="CW152" t="str">
            <v>0</v>
          </cell>
          <cell r="CX152" t="str">
            <v>0</v>
          </cell>
          <cell r="CY152" t="str">
            <v>0</v>
          </cell>
          <cell r="CZ152" t="str">
            <v>0</v>
          </cell>
          <cell r="DA152" t="str">
            <v>0</v>
          </cell>
          <cell r="DB152" t="str">
            <v>0</v>
          </cell>
          <cell r="DC152" t="str">
            <v>0</v>
          </cell>
          <cell r="DD152" t="str">
            <v>0</v>
          </cell>
          <cell r="DE152" t="str">
            <v>0</v>
          </cell>
          <cell r="DF152" t="str">
            <v>0</v>
          </cell>
          <cell r="DG152" t="str">
            <v>0</v>
          </cell>
          <cell r="DH152" t="str">
            <v>0</v>
          </cell>
          <cell r="DJ152">
            <v>589500</v>
          </cell>
          <cell r="DK152">
            <v>49800</v>
          </cell>
          <cell r="DL152">
            <v>49500</v>
          </cell>
          <cell r="DM152">
            <v>49200</v>
          </cell>
          <cell r="DN152">
            <v>49000</v>
          </cell>
          <cell r="DO152">
            <v>49000</v>
          </cell>
          <cell r="DP152">
            <v>49000</v>
          </cell>
          <cell r="DQ152">
            <v>49000</v>
          </cell>
          <cell r="DR152">
            <v>49000</v>
          </cell>
          <cell r="DS152">
            <v>49000</v>
          </cell>
          <cell r="DT152">
            <v>49000</v>
          </cell>
          <cell r="DU152">
            <v>49000</v>
          </cell>
          <cell r="DV152">
            <v>49000</v>
          </cell>
          <cell r="DX152">
            <v>60000</v>
          </cell>
          <cell r="DY152">
            <v>5000</v>
          </cell>
          <cell r="DZ152">
            <v>5000</v>
          </cell>
          <cell r="EA152">
            <v>5000</v>
          </cell>
          <cell r="EB152">
            <v>5000</v>
          </cell>
          <cell r="EC152">
            <v>5000</v>
          </cell>
          <cell r="ED152">
            <v>5000</v>
          </cell>
          <cell r="EE152">
            <v>5000</v>
          </cell>
          <cell r="EF152">
            <v>5000</v>
          </cell>
          <cell r="EG152">
            <v>5000</v>
          </cell>
          <cell r="EH152">
            <v>5000</v>
          </cell>
          <cell r="EI152">
            <v>5000</v>
          </cell>
          <cell r="EJ152">
            <v>5000</v>
          </cell>
          <cell r="EL152" t="str">
            <v>0</v>
          </cell>
          <cell r="EM152" t="str">
            <v>0</v>
          </cell>
          <cell r="EN152" t="str">
            <v>0</v>
          </cell>
          <cell r="EO152" t="str">
            <v>0</v>
          </cell>
          <cell r="EP152" t="str">
            <v>0</v>
          </cell>
          <cell r="EQ152" t="str">
            <v>0</v>
          </cell>
          <cell r="ER152" t="str">
            <v>0</v>
          </cell>
          <cell r="ES152" t="str">
            <v>0</v>
          </cell>
          <cell r="ET152" t="str">
            <v>0</v>
          </cell>
          <cell r="EU152" t="str">
            <v>0</v>
          </cell>
          <cell r="EV152" t="str">
            <v>0</v>
          </cell>
          <cell r="EW152" t="str">
            <v>0</v>
          </cell>
          <cell r="EX152" t="str">
            <v>0</v>
          </cell>
          <cell r="EZ152" t="str">
            <v>0</v>
          </cell>
          <cell r="FA152" t="str">
            <v>0</v>
          </cell>
          <cell r="FB152" t="str">
            <v>0</v>
          </cell>
          <cell r="FC152" t="str">
            <v>0</v>
          </cell>
          <cell r="FD152" t="str">
            <v>0</v>
          </cell>
          <cell r="FE152" t="str">
            <v>0</v>
          </cell>
          <cell r="FF152" t="str">
            <v>0</v>
          </cell>
          <cell r="FG152" t="str">
            <v>0</v>
          </cell>
          <cell r="FH152" t="str">
            <v>0</v>
          </cell>
          <cell r="FI152" t="str">
            <v>0</v>
          </cell>
          <cell r="FJ152" t="str">
            <v>0</v>
          </cell>
          <cell r="FK152" t="str">
            <v>0</v>
          </cell>
          <cell r="FL152" t="str">
            <v>0</v>
          </cell>
          <cell r="FN152" t="str">
            <v>0</v>
          </cell>
          <cell r="FO152" t="str">
            <v>0</v>
          </cell>
          <cell r="FP152" t="str">
            <v>0</v>
          </cell>
          <cell r="FQ152" t="str">
            <v>0</v>
          </cell>
          <cell r="FR152" t="str">
            <v>0</v>
          </cell>
          <cell r="FS152" t="str">
            <v>0</v>
          </cell>
          <cell r="FT152" t="str">
            <v>0</v>
          </cell>
          <cell r="FU152" t="str">
            <v>0</v>
          </cell>
          <cell r="FV152" t="str">
            <v>0</v>
          </cell>
          <cell r="FW152" t="str">
            <v>0</v>
          </cell>
          <cell r="FX152" t="str">
            <v>0</v>
          </cell>
          <cell r="FY152" t="str">
            <v>0</v>
          </cell>
          <cell r="FZ152" t="str">
            <v>0</v>
          </cell>
          <cell r="GB152">
            <v>60000</v>
          </cell>
          <cell r="GC152">
            <v>5000</v>
          </cell>
          <cell r="GD152">
            <v>5000</v>
          </cell>
          <cell r="GE152">
            <v>5000</v>
          </cell>
          <cell r="GF152">
            <v>5000</v>
          </cell>
          <cell r="GG152">
            <v>5000</v>
          </cell>
          <cell r="GH152">
            <v>5000</v>
          </cell>
          <cell r="GI152">
            <v>5000</v>
          </cell>
          <cell r="GJ152">
            <v>5000</v>
          </cell>
          <cell r="GK152">
            <v>5000</v>
          </cell>
          <cell r="GL152">
            <v>5000</v>
          </cell>
          <cell r="GM152">
            <v>5000</v>
          </cell>
          <cell r="GN152">
            <v>5000</v>
          </cell>
        </row>
        <row r="153">
          <cell r="A153" t="str">
            <v>Other interest expense - Int on Capital Leas 4310-30158</v>
          </cell>
          <cell r="B153" t="str">
            <v>0</v>
          </cell>
          <cell r="C153" t="str">
            <v>0</v>
          </cell>
          <cell r="D153" t="str">
            <v>0</v>
          </cell>
          <cell r="E153" t="str">
            <v>0</v>
          </cell>
          <cell r="F153" t="str">
            <v>0</v>
          </cell>
          <cell r="G153" t="str">
            <v>0</v>
          </cell>
          <cell r="H153" t="str">
            <v>0</v>
          </cell>
          <cell r="I153" t="str">
            <v>0</v>
          </cell>
          <cell r="J153" t="str">
            <v>0</v>
          </cell>
          <cell r="K153" t="str">
            <v>0</v>
          </cell>
          <cell r="L153" t="str">
            <v>0</v>
          </cell>
          <cell r="M153" t="str">
            <v>0</v>
          </cell>
          <cell r="N153" t="str">
            <v>0</v>
          </cell>
          <cell r="P153" t="str">
            <v>0</v>
          </cell>
          <cell r="Q153" t="str">
            <v>0</v>
          </cell>
          <cell r="R153" t="str">
            <v>0</v>
          </cell>
          <cell r="S153" t="str">
            <v>0</v>
          </cell>
          <cell r="T153" t="str">
            <v>0</v>
          </cell>
          <cell r="U153" t="str">
            <v>0</v>
          </cell>
          <cell r="V153" t="str">
            <v>0</v>
          </cell>
          <cell r="W153" t="str">
            <v>0</v>
          </cell>
          <cell r="X153" t="str">
            <v>0</v>
          </cell>
          <cell r="Y153" t="str">
            <v>0</v>
          </cell>
          <cell r="Z153" t="str">
            <v>0</v>
          </cell>
          <cell r="AA153" t="str">
            <v>0</v>
          </cell>
          <cell r="AB153" t="str">
            <v>0</v>
          </cell>
          <cell r="AD153" t="str">
            <v>0</v>
          </cell>
          <cell r="AE153" t="str">
            <v>0</v>
          </cell>
          <cell r="AF153" t="str">
            <v>0</v>
          </cell>
          <cell r="AG153" t="str">
            <v>0</v>
          </cell>
          <cell r="AH153" t="str">
            <v>0</v>
          </cell>
          <cell r="AI153" t="str">
            <v>0</v>
          </cell>
          <cell r="AJ153" t="str">
            <v>0</v>
          </cell>
          <cell r="AK153" t="str">
            <v>0</v>
          </cell>
          <cell r="AL153" t="str">
            <v>0</v>
          </cell>
          <cell r="AM153" t="str">
            <v>0</v>
          </cell>
          <cell r="AN153" t="str">
            <v>0</v>
          </cell>
          <cell r="AO153" t="str">
            <v>0</v>
          </cell>
          <cell r="AP153" t="str">
            <v>0</v>
          </cell>
          <cell r="AR153" t="str">
            <v>0</v>
          </cell>
          <cell r="AS153" t="str">
            <v>0</v>
          </cell>
          <cell r="AT153" t="str">
            <v>0</v>
          </cell>
          <cell r="AU153" t="str">
            <v>0</v>
          </cell>
          <cell r="AV153" t="str">
            <v>0</v>
          </cell>
          <cell r="AW153" t="str">
            <v>0</v>
          </cell>
          <cell r="AX153" t="str">
            <v>0</v>
          </cell>
          <cell r="AY153" t="str">
            <v>0</v>
          </cell>
          <cell r="AZ153" t="str">
            <v>0</v>
          </cell>
          <cell r="BA153" t="str">
            <v>0</v>
          </cell>
          <cell r="BB153" t="str">
            <v>0</v>
          </cell>
          <cell r="BC153" t="str">
            <v>0</v>
          </cell>
          <cell r="BD153" t="str">
            <v>0</v>
          </cell>
          <cell r="BF153" t="str">
            <v>0</v>
          </cell>
          <cell r="BG153" t="str">
            <v>0</v>
          </cell>
          <cell r="BH153" t="str">
            <v>0</v>
          </cell>
          <cell r="BI153" t="str">
            <v>0</v>
          </cell>
          <cell r="BJ153" t="str">
            <v>0</v>
          </cell>
          <cell r="BK153" t="str">
            <v>0</v>
          </cell>
          <cell r="BL153" t="str">
            <v>0</v>
          </cell>
          <cell r="BM153" t="str">
            <v>0</v>
          </cell>
          <cell r="BN153" t="str">
            <v>0</v>
          </cell>
          <cell r="BO153" t="str">
            <v>0</v>
          </cell>
          <cell r="BP153" t="str">
            <v>0</v>
          </cell>
          <cell r="BQ153" t="str">
            <v>0</v>
          </cell>
          <cell r="BR153" t="str">
            <v>0</v>
          </cell>
          <cell r="BT153" t="str">
            <v>0</v>
          </cell>
          <cell r="BU153" t="str">
            <v>0</v>
          </cell>
          <cell r="BV153" t="str">
            <v>0</v>
          </cell>
          <cell r="BW153" t="str">
            <v>0</v>
          </cell>
          <cell r="BX153" t="str">
            <v>0</v>
          </cell>
          <cell r="BY153" t="str">
            <v>0</v>
          </cell>
          <cell r="BZ153" t="str">
            <v>0</v>
          </cell>
          <cell r="CA153" t="str">
            <v>0</v>
          </cell>
          <cell r="CB153" t="str">
            <v>0</v>
          </cell>
          <cell r="CC153" t="str">
            <v>0</v>
          </cell>
          <cell r="CD153" t="str">
            <v>0</v>
          </cell>
          <cell r="CE153" t="str">
            <v>0</v>
          </cell>
          <cell r="CF153" t="str">
            <v>0</v>
          </cell>
          <cell r="CH153" t="str">
            <v>0</v>
          </cell>
          <cell r="CI153" t="str">
            <v>0</v>
          </cell>
          <cell r="CJ153" t="str">
            <v>0</v>
          </cell>
          <cell r="CK153" t="str">
            <v>0</v>
          </cell>
          <cell r="CL153" t="str">
            <v>0</v>
          </cell>
          <cell r="CM153" t="str">
            <v>0</v>
          </cell>
          <cell r="CN153" t="str">
            <v>0</v>
          </cell>
          <cell r="CO153" t="str">
            <v>0</v>
          </cell>
          <cell r="CP153" t="str">
            <v>0</v>
          </cell>
          <cell r="CQ153" t="str">
            <v>0</v>
          </cell>
          <cell r="CR153" t="str">
            <v>0</v>
          </cell>
          <cell r="CS153" t="str">
            <v>0</v>
          </cell>
          <cell r="CT153" t="str">
            <v>0</v>
          </cell>
          <cell r="CV153" t="str">
            <v>0</v>
          </cell>
          <cell r="CW153" t="str">
            <v>0</v>
          </cell>
          <cell r="CX153" t="str">
            <v>0</v>
          </cell>
          <cell r="CY153" t="str">
            <v>0</v>
          </cell>
          <cell r="CZ153" t="str">
            <v>0</v>
          </cell>
          <cell r="DA153" t="str">
            <v>0</v>
          </cell>
          <cell r="DB153" t="str">
            <v>0</v>
          </cell>
          <cell r="DC153" t="str">
            <v>0</v>
          </cell>
          <cell r="DD153" t="str">
            <v>0</v>
          </cell>
          <cell r="DE153" t="str">
            <v>0</v>
          </cell>
          <cell r="DF153" t="str">
            <v>0</v>
          </cell>
          <cell r="DG153" t="str">
            <v>0</v>
          </cell>
          <cell r="DH153" t="str">
            <v>0</v>
          </cell>
          <cell r="DJ153" t="str">
            <v>0</v>
          </cell>
          <cell r="DK153" t="str">
            <v>0</v>
          </cell>
          <cell r="DL153" t="str">
            <v>0</v>
          </cell>
          <cell r="DM153" t="str">
            <v>0</v>
          </cell>
          <cell r="DN153" t="str">
            <v>0</v>
          </cell>
          <cell r="DO153" t="str">
            <v>0</v>
          </cell>
          <cell r="DP153" t="str">
            <v>0</v>
          </cell>
          <cell r="DQ153" t="str">
            <v>0</v>
          </cell>
          <cell r="DR153" t="str">
            <v>0</v>
          </cell>
          <cell r="DS153" t="str">
            <v>0</v>
          </cell>
          <cell r="DT153" t="str">
            <v>0</v>
          </cell>
          <cell r="DU153" t="str">
            <v>0</v>
          </cell>
          <cell r="DV153" t="str">
            <v>0</v>
          </cell>
          <cell r="DX153" t="str">
            <v>0</v>
          </cell>
          <cell r="DY153" t="str">
            <v>0</v>
          </cell>
          <cell r="DZ153" t="str">
            <v>0</v>
          </cell>
          <cell r="EA153" t="str">
            <v>0</v>
          </cell>
          <cell r="EB153" t="str">
            <v>0</v>
          </cell>
          <cell r="EC153" t="str">
            <v>0</v>
          </cell>
          <cell r="ED153" t="str">
            <v>0</v>
          </cell>
          <cell r="EE153" t="str">
            <v>0</v>
          </cell>
          <cell r="EF153" t="str">
            <v>0</v>
          </cell>
          <cell r="EG153" t="str">
            <v>0</v>
          </cell>
          <cell r="EH153" t="str">
            <v>0</v>
          </cell>
          <cell r="EI153" t="str">
            <v>0</v>
          </cell>
          <cell r="EJ153" t="str">
            <v>0</v>
          </cell>
          <cell r="EL153" t="str">
            <v>0</v>
          </cell>
          <cell r="EM153" t="str">
            <v>0</v>
          </cell>
          <cell r="EN153" t="str">
            <v>0</v>
          </cell>
          <cell r="EO153" t="str">
            <v>0</v>
          </cell>
          <cell r="EP153" t="str">
            <v>0</v>
          </cell>
          <cell r="EQ153" t="str">
            <v>0</v>
          </cell>
          <cell r="ER153" t="str">
            <v>0</v>
          </cell>
          <cell r="ES153" t="str">
            <v>0</v>
          </cell>
          <cell r="ET153" t="str">
            <v>0</v>
          </cell>
          <cell r="EU153" t="str">
            <v>0</v>
          </cell>
          <cell r="EV153" t="str">
            <v>0</v>
          </cell>
          <cell r="EW153" t="str">
            <v>0</v>
          </cell>
          <cell r="EX153" t="str">
            <v>0</v>
          </cell>
          <cell r="EZ153" t="str">
            <v>0</v>
          </cell>
          <cell r="FA153" t="str">
            <v>0</v>
          </cell>
          <cell r="FB153" t="str">
            <v>0</v>
          </cell>
          <cell r="FC153" t="str">
            <v>0</v>
          </cell>
          <cell r="FD153" t="str">
            <v>0</v>
          </cell>
          <cell r="FE153" t="str">
            <v>0</v>
          </cell>
          <cell r="FF153" t="str">
            <v>0</v>
          </cell>
          <cell r="FG153" t="str">
            <v>0</v>
          </cell>
          <cell r="FH153" t="str">
            <v>0</v>
          </cell>
          <cell r="FI153" t="str">
            <v>0</v>
          </cell>
          <cell r="FJ153" t="str">
            <v>0</v>
          </cell>
          <cell r="FK153" t="str">
            <v>0</v>
          </cell>
          <cell r="FL153" t="str">
            <v>0</v>
          </cell>
          <cell r="FN153" t="str">
            <v>0</v>
          </cell>
          <cell r="FO153" t="str">
            <v>0</v>
          </cell>
          <cell r="FP153" t="str">
            <v>0</v>
          </cell>
          <cell r="FQ153" t="str">
            <v>0</v>
          </cell>
          <cell r="FR153" t="str">
            <v>0</v>
          </cell>
          <cell r="FS153" t="str">
            <v>0</v>
          </cell>
          <cell r="FT153" t="str">
            <v>0</v>
          </cell>
          <cell r="FU153" t="str">
            <v>0</v>
          </cell>
          <cell r="FV153" t="str">
            <v>0</v>
          </cell>
          <cell r="FW153" t="str">
            <v>0</v>
          </cell>
          <cell r="FX153" t="str">
            <v>0</v>
          </cell>
          <cell r="FY153" t="str">
            <v>0</v>
          </cell>
          <cell r="FZ153" t="str">
            <v>0</v>
          </cell>
          <cell r="GB153" t="str">
            <v>0</v>
          </cell>
          <cell r="GC153" t="str">
            <v>0</v>
          </cell>
          <cell r="GD153" t="str">
            <v>0</v>
          </cell>
          <cell r="GE153" t="str">
            <v>0</v>
          </cell>
          <cell r="GF153" t="str">
            <v>0</v>
          </cell>
          <cell r="GG153" t="str">
            <v>0</v>
          </cell>
          <cell r="GH153" t="str">
            <v>0</v>
          </cell>
          <cell r="GI153" t="str">
            <v>0</v>
          </cell>
          <cell r="GJ153" t="str">
            <v>0</v>
          </cell>
          <cell r="GK153" t="str">
            <v>0</v>
          </cell>
          <cell r="GL153" t="str">
            <v>0</v>
          </cell>
          <cell r="GM153" t="str">
            <v>0</v>
          </cell>
          <cell r="GN153" t="str">
            <v>0</v>
          </cell>
        </row>
        <row r="154">
          <cell r="A154" t="str">
            <v>Other interest expense - LTD-Leasing 4310-30926</v>
          </cell>
          <cell r="B154" t="str">
            <v>0</v>
          </cell>
          <cell r="C154" t="str">
            <v>0</v>
          </cell>
          <cell r="D154" t="str">
            <v>0</v>
          </cell>
          <cell r="E154" t="str">
            <v>0</v>
          </cell>
          <cell r="F154" t="str">
            <v>0</v>
          </cell>
          <cell r="G154" t="str">
            <v>0</v>
          </cell>
          <cell r="H154" t="str">
            <v>0</v>
          </cell>
          <cell r="I154" t="str">
            <v>0</v>
          </cell>
          <cell r="J154" t="str">
            <v>0</v>
          </cell>
          <cell r="K154" t="str">
            <v>0</v>
          </cell>
          <cell r="L154" t="str">
            <v>0</v>
          </cell>
          <cell r="M154" t="str">
            <v>0</v>
          </cell>
          <cell r="N154" t="str">
            <v>0</v>
          </cell>
          <cell r="P154" t="str">
            <v>0</v>
          </cell>
          <cell r="Q154" t="str">
            <v>0</v>
          </cell>
          <cell r="R154" t="str">
            <v>0</v>
          </cell>
          <cell r="S154" t="str">
            <v>0</v>
          </cell>
          <cell r="T154" t="str">
            <v>0</v>
          </cell>
          <cell r="U154" t="str">
            <v>0</v>
          </cell>
          <cell r="V154" t="str">
            <v>0</v>
          </cell>
          <cell r="W154" t="str">
            <v>0</v>
          </cell>
          <cell r="X154" t="str">
            <v>0</v>
          </cell>
          <cell r="Y154" t="str">
            <v>0</v>
          </cell>
          <cell r="Z154" t="str">
            <v>0</v>
          </cell>
          <cell r="AA154" t="str">
            <v>0</v>
          </cell>
          <cell r="AB154" t="str">
            <v>0</v>
          </cell>
          <cell r="AD154" t="str">
            <v>0</v>
          </cell>
          <cell r="AE154" t="str">
            <v>0</v>
          </cell>
          <cell r="AF154" t="str">
            <v>0</v>
          </cell>
          <cell r="AG154" t="str">
            <v>0</v>
          </cell>
          <cell r="AH154" t="str">
            <v>0</v>
          </cell>
          <cell r="AI154" t="str">
            <v>0</v>
          </cell>
          <cell r="AJ154" t="str">
            <v>0</v>
          </cell>
          <cell r="AK154" t="str">
            <v>0</v>
          </cell>
          <cell r="AL154" t="str">
            <v>0</v>
          </cell>
          <cell r="AM154" t="str">
            <v>0</v>
          </cell>
          <cell r="AN154" t="str">
            <v>0</v>
          </cell>
          <cell r="AO154" t="str">
            <v>0</v>
          </cell>
          <cell r="AP154" t="str">
            <v>0</v>
          </cell>
          <cell r="AR154" t="str">
            <v>0</v>
          </cell>
          <cell r="AS154" t="str">
            <v>0</v>
          </cell>
          <cell r="AT154" t="str">
            <v>0</v>
          </cell>
          <cell r="AU154" t="str">
            <v>0</v>
          </cell>
          <cell r="AV154" t="str">
            <v>0</v>
          </cell>
          <cell r="AW154" t="str">
            <v>0</v>
          </cell>
          <cell r="AX154" t="str">
            <v>0</v>
          </cell>
          <cell r="AY154" t="str">
            <v>0</v>
          </cell>
          <cell r="AZ154" t="str">
            <v>0</v>
          </cell>
          <cell r="BA154" t="str">
            <v>0</v>
          </cell>
          <cell r="BB154" t="str">
            <v>0</v>
          </cell>
          <cell r="BC154" t="str">
            <v>0</v>
          </cell>
          <cell r="BD154" t="str">
            <v>0</v>
          </cell>
          <cell r="BF154" t="str">
            <v>0</v>
          </cell>
          <cell r="BG154" t="str">
            <v>0</v>
          </cell>
          <cell r="BH154" t="str">
            <v>0</v>
          </cell>
          <cell r="BI154" t="str">
            <v>0</v>
          </cell>
          <cell r="BJ154" t="str">
            <v>0</v>
          </cell>
          <cell r="BK154" t="str">
            <v>0</v>
          </cell>
          <cell r="BL154" t="str">
            <v>0</v>
          </cell>
          <cell r="BM154" t="str">
            <v>0</v>
          </cell>
          <cell r="BN154" t="str">
            <v>0</v>
          </cell>
          <cell r="BO154" t="str">
            <v>0</v>
          </cell>
          <cell r="BP154" t="str">
            <v>0</v>
          </cell>
          <cell r="BQ154" t="str">
            <v>0</v>
          </cell>
          <cell r="BR154" t="str">
            <v>0</v>
          </cell>
          <cell r="BT154" t="str">
            <v>0</v>
          </cell>
          <cell r="BU154" t="str">
            <v>0</v>
          </cell>
          <cell r="BV154" t="str">
            <v>0</v>
          </cell>
          <cell r="BW154" t="str">
            <v>0</v>
          </cell>
          <cell r="BX154" t="str">
            <v>0</v>
          </cell>
          <cell r="BY154" t="str">
            <v>0</v>
          </cell>
          <cell r="BZ154" t="str">
            <v>0</v>
          </cell>
          <cell r="CA154" t="str">
            <v>0</v>
          </cell>
          <cell r="CB154" t="str">
            <v>0</v>
          </cell>
          <cell r="CC154" t="str">
            <v>0</v>
          </cell>
          <cell r="CD154" t="str">
            <v>0</v>
          </cell>
          <cell r="CE154" t="str">
            <v>0</v>
          </cell>
          <cell r="CF154" t="str">
            <v>0</v>
          </cell>
          <cell r="CH154" t="str">
            <v>0</v>
          </cell>
          <cell r="CI154" t="str">
            <v>0</v>
          </cell>
          <cell r="CJ154" t="str">
            <v>0</v>
          </cell>
          <cell r="CK154" t="str">
            <v>0</v>
          </cell>
          <cell r="CL154" t="str">
            <v>0</v>
          </cell>
          <cell r="CM154" t="str">
            <v>0</v>
          </cell>
          <cell r="CN154" t="str">
            <v>0</v>
          </cell>
          <cell r="CO154" t="str">
            <v>0</v>
          </cell>
          <cell r="CP154" t="str">
            <v>0</v>
          </cell>
          <cell r="CQ154" t="str">
            <v>0</v>
          </cell>
          <cell r="CR154" t="str">
            <v>0</v>
          </cell>
          <cell r="CS154" t="str">
            <v>0</v>
          </cell>
          <cell r="CT154" t="str">
            <v>0</v>
          </cell>
          <cell r="CV154" t="str">
            <v>0</v>
          </cell>
          <cell r="CW154" t="str">
            <v>0</v>
          </cell>
          <cell r="CX154" t="str">
            <v>0</v>
          </cell>
          <cell r="CY154" t="str">
            <v>0</v>
          </cell>
          <cell r="CZ154" t="str">
            <v>0</v>
          </cell>
          <cell r="DA154" t="str">
            <v>0</v>
          </cell>
          <cell r="DB154" t="str">
            <v>0</v>
          </cell>
          <cell r="DC154" t="str">
            <v>0</v>
          </cell>
          <cell r="DD154" t="str">
            <v>0</v>
          </cell>
          <cell r="DE154" t="str">
            <v>0</v>
          </cell>
          <cell r="DF154" t="str">
            <v>0</v>
          </cell>
          <cell r="DG154" t="str">
            <v>0</v>
          </cell>
          <cell r="DH154" t="str">
            <v>0</v>
          </cell>
          <cell r="DJ154" t="str">
            <v>0</v>
          </cell>
          <cell r="DK154" t="str">
            <v>0</v>
          </cell>
          <cell r="DL154" t="str">
            <v>0</v>
          </cell>
          <cell r="DM154" t="str">
            <v>0</v>
          </cell>
          <cell r="DN154" t="str">
            <v>0</v>
          </cell>
          <cell r="DO154" t="str">
            <v>0</v>
          </cell>
          <cell r="DP154" t="str">
            <v>0</v>
          </cell>
          <cell r="DQ154" t="str">
            <v>0</v>
          </cell>
          <cell r="DR154" t="str">
            <v>0</v>
          </cell>
          <cell r="DS154" t="str">
            <v>0</v>
          </cell>
          <cell r="DT154" t="str">
            <v>0</v>
          </cell>
          <cell r="DU154" t="str">
            <v>0</v>
          </cell>
          <cell r="DV154" t="str">
            <v>0</v>
          </cell>
          <cell r="DX154" t="str">
            <v>0</v>
          </cell>
          <cell r="DY154" t="str">
            <v>0</v>
          </cell>
          <cell r="DZ154" t="str">
            <v>0</v>
          </cell>
          <cell r="EA154" t="str">
            <v>0</v>
          </cell>
          <cell r="EB154" t="str">
            <v>0</v>
          </cell>
          <cell r="EC154" t="str">
            <v>0</v>
          </cell>
          <cell r="ED154" t="str">
            <v>0</v>
          </cell>
          <cell r="EE154" t="str">
            <v>0</v>
          </cell>
          <cell r="EF154" t="str">
            <v>0</v>
          </cell>
          <cell r="EG154" t="str">
            <v>0</v>
          </cell>
          <cell r="EH154" t="str">
            <v>0</v>
          </cell>
          <cell r="EI154" t="str">
            <v>0</v>
          </cell>
          <cell r="EJ154" t="str">
            <v>0</v>
          </cell>
          <cell r="EL154" t="str">
            <v>0</v>
          </cell>
          <cell r="EM154" t="str">
            <v>0</v>
          </cell>
          <cell r="EN154" t="str">
            <v>0</v>
          </cell>
          <cell r="EO154" t="str">
            <v>0</v>
          </cell>
          <cell r="EP154" t="str">
            <v>0</v>
          </cell>
          <cell r="EQ154" t="str">
            <v>0</v>
          </cell>
          <cell r="ER154" t="str">
            <v>0</v>
          </cell>
          <cell r="ES154" t="str">
            <v>0</v>
          </cell>
          <cell r="ET154" t="str">
            <v>0</v>
          </cell>
          <cell r="EU154" t="str">
            <v>0</v>
          </cell>
          <cell r="EV154" t="str">
            <v>0</v>
          </cell>
          <cell r="EW154" t="str">
            <v>0</v>
          </cell>
          <cell r="EX154" t="str">
            <v>0</v>
          </cell>
          <cell r="EZ154" t="str">
            <v>0</v>
          </cell>
          <cell r="FA154" t="str">
            <v>0</v>
          </cell>
          <cell r="FB154" t="str">
            <v>0</v>
          </cell>
          <cell r="FC154" t="str">
            <v>0</v>
          </cell>
          <cell r="FD154" t="str">
            <v>0</v>
          </cell>
          <cell r="FE154" t="str">
            <v>0</v>
          </cell>
          <cell r="FF154" t="str">
            <v>0</v>
          </cell>
          <cell r="FG154" t="str">
            <v>0</v>
          </cell>
          <cell r="FH154" t="str">
            <v>0</v>
          </cell>
          <cell r="FI154" t="str">
            <v>0</v>
          </cell>
          <cell r="FJ154" t="str">
            <v>0</v>
          </cell>
          <cell r="FK154" t="str">
            <v>0</v>
          </cell>
          <cell r="FL154" t="str">
            <v>0</v>
          </cell>
          <cell r="FN154" t="str">
            <v>0</v>
          </cell>
          <cell r="FO154" t="str">
            <v>0</v>
          </cell>
          <cell r="FP154" t="str">
            <v>0</v>
          </cell>
          <cell r="FQ154" t="str">
            <v>0</v>
          </cell>
          <cell r="FR154" t="str">
            <v>0</v>
          </cell>
          <cell r="FS154" t="str">
            <v>0</v>
          </cell>
          <cell r="FT154" t="str">
            <v>0</v>
          </cell>
          <cell r="FU154" t="str">
            <v>0</v>
          </cell>
          <cell r="FV154" t="str">
            <v>0</v>
          </cell>
          <cell r="FW154" t="str">
            <v>0</v>
          </cell>
          <cell r="FX154" t="str">
            <v>0</v>
          </cell>
          <cell r="FY154" t="str">
            <v>0</v>
          </cell>
          <cell r="FZ154" t="str">
            <v>0</v>
          </cell>
          <cell r="GB154" t="str">
            <v>0</v>
          </cell>
          <cell r="GC154" t="str">
            <v>0</v>
          </cell>
          <cell r="GD154" t="str">
            <v>0</v>
          </cell>
          <cell r="GE154" t="str">
            <v>0</v>
          </cell>
          <cell r="GF154" t="str">
            <v>0</v>
          </cell>
          <cell r="GG154" t="str">
            <v>0</v>
          </cell>
          <cell r="GH154" t="str">
            <v>0</v>
          </cell>
          <cell r="GI154" t="str">
            <v>0</v>
          </cell>
          <cell r="GJ154" t="str">
            <v>0</v>
          </cell>
          <cell r="GK154" t="str">
            <v>0</v>
          </cell>
          <cell r="GL154" t="str">
            <v>0</v>
          </cell>
          <cell r="GM154" t="str">
            <v>0</v>
          </cell>
          <cell r="GN154" t="str">
            <v>0</v>
          </cell>
        </row>
        <row r="155">
          <cell r="A155" t="str">
            <v>Allowance for borrowed funds used durin - Default 4320-00000</v>
          </cell>
          <cell r="B155">
            <v>-108980.61</v>
          </cell>
          <cell r="C155">
            <v>-6449.84</v>
          </cell>
          <cell r="D155">
            <v>-10751.69</v>
          </cell>
          <cell r="E155">
            <v>-11788.36</v>
          </cell>
          <cell r="F155">
            <v>-10159.5</v>
          </cell>
          <cell r="G155">
            <v>-13857.82</v>
          </cell>
          <cell r="H155">
            <v>11552.21</v>
          </cell>
          <cell r="I155">
            <v>-11811.04</v>
          </cell>
          <cell r="J155">
            <v>-10885.89</v>
          </cell>
          <cell r="K155">
            <v>-11207.17</v>
          </cell>
          <cell r="L155">
            <v>-11207.17</v>
          </cell>
          <cell r="M155">
            <v>-11207.17</v>
          </cell>
          <cell r="N155">
            <v>-11207.17</v>
          </cell>
          <cell r="P155">
            <v>-13933.87</v>
          </cell>
          <cell r="Q155">
            <v>-639.39</v>
          </cell>
          <cell r="R155">
            <v>-802.94</v>
          </cell>
          <cell r="S155">
            <v>-876.86</v>
          </cell>
          <cell r="T155">
            <v>-892</v>
          </cell>
          <cell r="U155">
            <v>-947.39</v>
          </cell>
          <cell r="V155">
            <v>-1409.24</v>
          </cell>
          <cell r="W155">
            <v>-1572.03</v>
          </cell>
          <cell r="X155">
            <v>-1423.14</v>
          </cell>
          <cell r="Y155">
            <v>-1342.72</v>
          </cell>
          <cell r="Z155">
            <v>-1342.72</v>
          </cell>
          <cell r="AA155">
            <v>-1342.72</v>
          </cell>
          <cell r="AB155">
            <v>-1342.72</v>
          </cell>
          <cell r="AD155">
            <v>-225712.23</v>
          </cell>
          <cell r="AE155">
            <v>-10929.81</v>
          </cell>
          <cell r="AF155">
            <v>-15703.42</v>
          </cell>
          <cell r="AG155">
            <v>-20484.240000000002</v>
          </cell>
          <cell r="AH155">
            <v>-14513.92</v>
          </cell>
          <cell r="AI155">
            <v>-17745.14</v>
          </cell>
          <cell r="AJ155">
            <v>-18382.52</v>
          </cell>
          <cell r="AK155">
            <v>-17174.759999999998</v>
          </cell>
          <cell r="AL155">
            <v>-17527.54</v>
          </cell>
          <cell r="AM155">
            <v>-23312.720000000001</v>
          </cell>
          <cell r="AN155">
            <v>-23312.720000000001</v>
          </cell>
          <cell r="AO155">
            <v>-23312.720000000001</v>
          </cell>
          <cell r="AP155">
            <v>-23312.720000000001</v>
          </cell>
          <cell r="AR155">
            <v>-80917.48</v>
          </cell>
          <cell r="AS155">
            <v>-1664.89</v>
          </cell>
          <cell r="AT155">
            <v>-2771.63</v>
          </cell>
          <cell r="AU155">
            <v>-4049.5</v>
          </cell>
          <cell r="AV155">
            <v>-5180.1099999999997</v>
          </cell>
          <cell r="AW155">
            <v>-5886.08</v>
          </cell>
          <cell r="AX155">
            <v>-6794.42</v>
          </cell>
          <cell r="AY155">
            <v>-7666.75</v>
          </cell>
          <cell r="AZ155">
            <v>-8314.1</v>
          </cell>
          <cell r="BA155">
            <v>-9647.5</v>
          </cell>
          <cell r="BB155">
            <v>-9647.5</v>
          </cell>
          <cell r="BC155">
            <v>-9647.5</v>
          </cell>
          <cell r="BD155">
            <v>-9647.5</v>
          </cell>
          <cell r="BF155" t="str">
            <v>0</v>
          </cell>
          <cell r="BG155" t="str">
            <v>0</v>
          </cell>
          <cell r="BH155" t="str">
            <v>0</v>
          </cell>
          <cell r="BI155" t="str">
            <v>0</v>
          </cell>
          <cell r="BJ155" t="str">
            <v>0</v>
          </cell>
          <cell r="BK155" t="str">
            <v>0</v>
          </cell>
          <cell r="BL155" t="str">
            <v>0</v>
          </cell>
          <cell r="BM155" t="str">
            <v>0</v>
          </cell>
          <cell r="BN155" t="str">
            <v>0</v>
          </cell>
          <cell r="BO155" t="str">
            <v>0</v>
          </cell>
          <cell r="BP155" t="str">
            <v>0</v>
          </cell>
          <cell r="BQ155" t="str">
            <v>0</v>
          </cell>
          <cell r="BR155" t="str">
            <v>0</v>
          </cell>
          <cell r="BT155">
            <v>-7920.22</v>
          </cell>
          <cell r="BU155">
            <v>-683.34</v>
          </cell>
          <cell r="BV155">
            <v>-940.36</v>
          </cell>
          <cell r="BW155">
            <v>-1067.27</v>
          </cell>
          <cell r="BX155">
            <v>-1211.03</v>
          </cell>
          <cell r="BY155">
            <v>-1279.1400000000001</v>
          </cell>
          <cell r="BZ155">
            <v>-801.96</v>
          </cell>
          <cell r="CA155">
            <v>-236.64</v>
          </cell>
          <cell r="CB155">
            <v>-274.2</v>
          </cell>
          <cell r="CC155">
            <v>-356.57</v>
          </cell>
          <cell r="CD155">
            <v>-356.57</v>
          </cell>
          <cell r="CE155">
            <v>-356.57</v>
          </cell>
          <cell r="CF155">
            <v>-356.57</v>
          </cell>
          <cell r="CH155">
            <v>-62128.41</v>
          </cell>
          <cell r="CI155">
            <v>-1569.23</v>
          </cell>
          <cell r="CJ155">
            <v>-2417.5500000000002</v>
          </cell>
          <cell r="CK155">
            <v>-3477.69</v>
          </cell>
          <cell r="CL155">
            <v>-3288.1</v>
          </cell>
          <cell r="CM155">
            <v>-4416.47</v>
          </cell>
          <cell r="CN155">
            <v>-4919.68</v>
          </cell>
          <cell r="CO155">
            <v>-5452.21</v>
          </cell>
          <cell r="CP155">
            <v>-6262.64</v>
          </cell>
          <cell r="CQ155">
            <v>-7581.21</v>
          </cell>
          <cell r="CR155">
            <v>-7581.21</v>
          </cell>
          <cell r="CS155">
            <v>-7581.21</v>
          </cell>
          <cell r="CT155">
            <v>-7581.21</v>
          </cell>
          <cell r="CV155" t="str">
            <v>0</v>
          </cell>
          <cell r="CW155" t="str">
            <v>0</v>
          </cell>
          <cell r="CX155" t="str">
            <v>0</v>
          </cell>
          <cell r="CY155" t="str">
            <v>0</v>
          </cell>
          <cell r="CZ155" t="str">
            <v>0</v>
          </cell>
          <cell r="DA155" t="str">
            <v>0</v>
          </cell>
          <cell r="DB155" t="str">
            <v>0</v>
          </cell>
          <cell r="DC155" t="str">
            <v>0</v>
          </cell>
          <cell r="DD155" t="str">
            <v>0</v>
          </cell>
          <cell r="DE155" t="str">
            <v>0</v>
          </cell>
          <cell r="DF155" t="str">
            <v>0</v>
          </cell>
          <cell r="DG155" t="str">
            <v>0</v>
          </cell>
          <cell r="DH155" t="str">
            <v>0</v>
          </cell>
          <cell r="DJ155">
            <v>-499592.82</v>
          </cell>
          <cell r="DK155">
            <v>-21936.5</v>
          </cell>
          <cell r="DL155">
            <v>-33387.589999999997</v>
          </cell>
          <cell r="DM155">
            <v>-41743.919999999998</v>
          </cell>
          <cell r="DN155">
            <v>-35244.660000000003</v>
          </cell>
          <cell r="DO155">
            <v>-44132.04</v>
          </cell>
          <cell r="DP155">
            <v>-20755.61</v>
          </cell>
          <cell r="DQ155">
            <v>-43913.43</v>
          </cell>
          <cell r="DR155">
            <v>-44687.51</v>
          </cell>
          <cell r="DS155">
            <v>-53447.89</v>
          </cell>
          <cell r="DT155">
            <v>-53447.89</v>
          </cell>
          <cell r="DU155">
            <v>-53447.89</v>
          </cell>
          <cell r="DV155">
            <v>-53447.89</v>
          </cell>
          <cell r="DX155">
            <v>-33768.76</v>
          </cell>
          <cell r="DY155">
            <v>-1669.17</v>
          </cell>
          <cell r="DZ155">
            <v>-2222.2399999999998</v>
          </cell>
          <cell r="EA155">
            <v>-2881.59</v>
          </cell>
          <cell r="EB155">
            <v>-2261.9</v>
          </cell>
          <cell r="EC155">
            <v>-3328.53</v>
          </cell>
          <cell r="ED155">
            <v>-4220</v>
          </cell>
          <cell r="EE155">
            <v>-3669.25</v>
          </cell>
          <cell r="EF155">
            <v>-2889.36</v>
          </cell>
          <cell r="EG155">
            <v>-2656.68</v>
          </cell>
          <cell r="EH155">
            <v>-2656.68</v>
          </cell>
          <cell r="EI155">
            <v>-2656.68</v>
          </cell>
          <cell r="EJ155">
            <v>-2656.68</v>
          </cell>
          <cell r="EL155">
            <v>-78678.59</v>
          </cell>
          <cell r="EM155">
            <v>-6456.82</v>
          </cell>
          <cell r="EN155">
            <v>-7029.51</v>
          </cell>
          <cell r="EO155">
            <v>-3414.47</v>
          </cell>
          <cell r="EP155">
            <v>-3947.71</v>
          </cell>
          <cell r="EQ155">
            <v>-2736.95</v>
          </cell>
          <cell r="ER155">
            <v>-5550.26</v>
          </cell>
          <cell r="ES155">
            <v>-7342.83</v>
          </cell>
          <cell r="ET155">
            <v>-7509.92</v>
          </cell>
          <cell r="EU155">
            <v>-8672.5300000000007</v>
          </cell>
          <cell r="EV155">
            <v>-8672.5300000000007</v>
          </cell>
          <cell r="EW155">
            <v>-8672.5300000000007</v>
          </cell>
          <cell r="EX155">
            <v>-8672.5300000000007</v>
          </cell>
          <cell r="EZ155">
            <v>-176.17</v>
          </cell>
          <cell r="FA155">
            <v>-3.45</v>
          </cell>
          <cell r="FB155">
            <v>-12.55</v>
          </cell>
          <cell r="FC155">
            <v>-20.36</v>
          </cell>
          <cell r="FD155">
            <v>-24.15</v>
          </cell>
          <cell r="FE155">
            <v>-24.21</v>
          </cell>
          <cell r="FF155">
            <v>-26.85</v>
          </cell>
          <cell r="FG155">
            <v>-24.38</v>
          </cell>
          <cell r="FH155">
            <v>-16.22</v>
          </cell>
          <cell r="FI155">
            <v>-6</v>
          </cell>
          <cell r="FJ155">
            <v>-6</v>
          </cell>
          <cell r="FK155">
            <v>-6</v>
          </cell>
          <cell r="FL155">
            <v>-6</v>
          </cell>
          <cell r="FN155" t="str">
            <v>0</v>
          </cell>
          <cell r="FO155" t="str">
            <v>0</v>
          </cell>
          <cell r="FP155" t="str">
            <v>0</v>
          </cell>
          <cell r="FQ155" t="str">
            <v>0</v>
          </cell>
          <cell r="FR155" t="str">
            <v>0</v>
          </cell>
          <cell r="FS155" t="str">
            <v>0</v>
          </cell>
          <cell r="FT155" t="str">
            <v>0</v>
          </cell>
          <cell r="FU155" t="str">
            <v>0</v>
          </cell>
          <cell r="FV155" t="str">
            <v>0</v>
          </cell>
          <cell r="FW155" t="str">
            <v>0</v>
          </cell>
          <cell r="FX155" t="str">
            <v>0</v>
          </cell>
          <cell r="FY155" t="str">
            <v>0</v>
          </cell>
          <cell r="FZ155" t="str">
            <v>0</v>
          </cell>
          <cell r="GB155">
            <v>-112623.52</v>
          </cell>
          <cell r="GC155">
            <v>-8129.44</v>
          </cell>
          <cell r="GD155">
            <v>-9264.2999999999993</v>
          </cell>
          <cell r="GE155">
            <v>-6316.42</v>
          </cell>
          <cell r="GF155">
            <v>-6233.76</v>
          </cell>
          <cell r="GG155">
            <v>-6089.69</v>
          </cell>
          <cell r="GH155">
            <v>-9797.11</v>
          </cell>
          <cell r="GI155">
            <v>-11036.46</v>
          </cell>
          <cell r="GJ155">
            <v>-10415.5</v>
          </cell>
          <cell r="GK155">
            <v>-11335.21</v>
          </cell>
          <cell r="GL155">
            <v>-11335.21</v>
          </cell>
          <cell r="GM155">
            <v>-11335.21</v>
          </cell>
          <cell r="GN155">
            <v>-11335.21</v>
          </cell>
        </row>
        <row r="156">
          <cell r="A156" t="str">
            <v>Total ShortTerm</v>
          </cell>
          <cell r="B156">
            <v>857244.0199999999</v>
          </cell>
          <cell r="C156">
            <v>91760.61</v>
          </cell>
          <cell r="D156">
            <v>82857.87</v>
          </cell>
          <cell r="E156">
            <v>76174.59</v>
          </cell>
          <cell r="F156">
            <v>71569.819999999992</v>
          </cell>
          <cell r="G156">
            <v>57124.65</v>
          </cell>
          <cell r="H156">
            <v>77311.429999999993</v>
          </cell>
          <cell r="I156">
            <v>48340.780000000006</v>
          </cell>
          <cell r="J156">
            <v>63763.83</v>
          </cell>
          <cell r="K156">
            <v>65920.740000000005</v>
          </cell>
          <cell r="L156">
            <v>66203.47</v>
          </cell>
          <cell r="M156">
            <v>71355.490000000005</v>
          </cell>
          <cell r="N156">
            <v>84860.739999999991</v>
          </cell>
          <cell r="P156">
            <v>127462.35999999999</v>
          </cell>
          <cell r="Q156">
            <v>12818.59</v>
          </cell>
          <cell r="R156">
            <v>11894.419999999998</v>
          </cell>
          <cell r="S156">
            <v>10507.84</v>
          </cell>
          <cell r="T156">
            <v>10935.779999999999</v>
          </cell>
          <cell r="U156">
            <v>9924.1400000000012</v>
          </cell>
          <cell r="V156">
            <v>8409.1299999999992</v>
          </cell>
          <cell r="W156">
            <v>7281.7</v>
          </cell>
          <cell r="X156">
            <v>9764.2100000000009</v>
          </cell>
          <cell r="Y156">
            <v>10420.43</v>
          </cell>
          <cell r="Z156">
            <v>10469.1</v>
          </cell>
          <cell r="AA156">
            <v>11356.03</v>
          </cell>
          <cell r="AB156">
            <v>13680.990000000002</v>
          </cell>
          <cell r="AD156">
            <v>1215886.6599999999</v>
          </cell>
          <cell r="AE156">
            <v>129470.91</v>
          </cell>
          <cell r="AF156">
            <v>118991.74</v>
          </cell>
          <cell r="AG156">
            <v>108332.86</v>
          </cell>
          <cell r="AH156">
            <v>107142.46</v>
          </cell>
          <cell r="AI156">
            <v>91244.56</v>
          </cell>
          <cell r="AJ156">
            <v>84587.49</v>
          </cell>
          <cell r="AK156">
            <v>79671.87000000001</v>
          </cell>
          <cell r="AL156">
            <v>95687.209999999992</v>
          </cell>
          <cell r="AM156">
            <v>93244.72</v>
          </cell>
          <cell r="AN156">
            <v>93563.24</v>
          </cell>
          <cell r="AO156">
            <v>99367.41</v>
          </cell>
          <cell r="AP156">
            <v>114582.19</v>
          </cell>
          <cell r="AR156">
            <v>457487.35999999999</v>
          </cell>
          <cell r="AS156">
            <v>53014.38</v>
          </cell>
          <cell r="AT156">
            <v>48869.72</v>
          </cell>
          <cell r="AU156">
            <v>45061.45</v>
          </cell>
          <cell r="AV156">
            <v>40669.800000000003</v>
          </cell>
          <cell r="AW156">
            <v>33672.379999999997</v>
          </cell>
          <cell r="AX156">
            <v>30191.870000000003</v>
          </cell>
          <cell r="AY156">
            <v>26235.190000000002</v>
          </cell>
          <cell r="AZ156">
            <v>33383.82</v>
          </cell>
          <cell r="BA156">
            <v>33319.93</v>
          </cell>
          <cell r="BB156">
            <v>33470.239999999998</v>
          </cell>
          <cell r="BC156">
            <v>36209.29</v>
          </cell>
          <cell r="BD156">
            <v>43389.29</v>
          </cell>
          <cell r="BF156">
            <v>479288.35</v>
          </cell>
          <cell r="BG156">
            <v>43465.789999999994</v>
          </cell>
          <cell r="BH156">
            <v>42454.130000000005</v>
          </cell>
          <cell r="BI156">
            <v>40996.36</v>
          </cell>
          <cell r="BJ156">
            <v>40218.559999999998</v>
          </cell>
          <cell r="BK156">
            <v>38147.279999999999</v>
          </cell>
          <cell r="BL156">
            <v>36768.6</v>
          </cell>
          <cell r="BM156">
            <v>35680.21</v>
          </cell>
          <cell r="BN156">
            <v>38770.93</v>
          </cell>
          <cell r="BO156">
            <v>39338.9</v>
          </cell>
          <cell r="BP156">
            <v>39401.17</v>
          </cell>
          <cell r="BQ156">
            <v>40535.919999999998</v>
          </cell>
          <cell r="BR156">
            <v>43510.5</v>
          </cell>
          <cell r="BT156">
            <v>21940.38</v>
          </cell>
          <cell r="BU156">
            <v>2253.56</v>
          </cell>
          <cell r="BV156">
            <v>1878.6299999999997</v>
          </cell>
          <cell r="BW156">
            <v>1632.4500000000003</v>
          </cell>
          <cell r="BX156">
            <v>1360.3699999999997</v>
          </cell>
          <cell r="BY156">
            <v>964.05</v>
          </cell>
          <cell r="BZ156">
            <v>1306.8699999999999</v>
          </cell>
          <cell r="CA156">
            <v>1728.56</v>
          </cell>
          <cell r="CB156">
            <v>2048.9500000000003</v>
          </cell>
          <cell r="CC156">
            <v>2020.07</v>
          </cell>
          <cell r="CD156">
            <v>2027.9399999999998</v>
          </cell>
          <cell r="CE156">
            <v>2171.4199999999996</v>
          </cell>
          <cell r="CF156">
            <v>2547.5099999999998</v>
          </cell>
          <cell r="CH156">
            <v>315818.89</v>
          </cell>
          <cell r="CI156">
            <v>33957.03</v>
          </cell>
          <cell r="CJ156">
            <v>31330.149999999998</v>
          </cell>
          <cell r="CK156">
            <v>28632.49</v>
          </cell>
          <cell r="CL156">
            <v>26962.53</v>
          </cell>
          <cell r="CM156">
            <v>21843</v>
          </cell>
          <cell r="CN156">
            <v>19698.29</v>
          </cell>
          <cell r="CO156">
            <v>21194.47</v>
          </cell>
          <cell r="CP156">
            <v>25392.14</v>
          </cell>
          <cell r="CQ156">
            <v>24610.989999999998</v>
          </cell>
          <cell r="CR156">
            <v>24706.910000000003</v>
          </cell>
          <cell r="CS156">
            <v>26454.68</v>
          </cell>
          <cell r="CT156">
            <v>31036.21</v>
          </cell>
          <cell r="CV156">
            <v>0</v>
          </cell>
          <cell r="CW156">
            <v>0</v>
          </cell>
          <cell r="CX156">
            <v>0</v>
          </cell>
          <cell r="CY156">
            <v>0</v>
          </cell>
          <cell r="CZ156">
            <v>0</v>
          </cell>
          <cell r="DA156">
            <v>0</v>
          </cell>
          <cell r="DB156">
            <v>0</v>
          </cell>
          <cell r="DC156">
            <v>0</v>
          </cell>
          <cell r="DD156">
            <v>0</v>
          </cell>
          <cell r="DE156">
            <v>0</v>
          </cell>
          <cell r="DF156">
            <v>0</v>
          </cell>
          <cell r="DG156">
            <v>0</v>
          </cell>
          <cell r="DH156">
            <v>0</v>
          </cell>
          <cell r="DJ156">
            <v>3475128.02</v>
          </cell>
          <cell r="DK156">
            <v>366740.87</v>
          </cell>
          <cell r="DL156">
            <v>338276.66000000003</v>
          </cell>
          <cell r="DM156">
            <v>311338.04000000004</v>
          </cell>
          <cell r="DN156">
            <v>298859.31999999995</v>
          </cell>
          <cell r="DO156">
            <v>252920.05999999997</v>
          </cell>
          <cell r="DP156">
            <v>258273.68</v>
          </cell>
          <cell r="DQ156">
            <v>220132.77999999997</v>
          </cell>
          <cell r="DR156">
            <v>268811.08999999997</v>
          </cell>
          <cell r="DS156">
            <v>268875.77999999997</v>
          </cell>
          <cell r="DT156">
            <v>269842.07</v>
          </cell>
          <cell r="DU156">
            <v>287450.23999999999</v>
          </cell>
          <cell r="DV156">
            <v>333607.43</v>
          </cell>
          <cell r="DX156">
            <v>615530.16</v>
          </cell>
          <cell r="DY156">
            <v>55719.93</v>
          </cell>
          <cell r="DZ156">
            <v>52487.9</v>
          </cell>
          <cell r="EA156">
            <v>49435.47</v>
          </cell>
          <cell r="EB156">
            <v>54924.619999999995</v>
          </cell>
          <cell r="EC156">
            <v>47024.17</v>
          </cell>
          <cell r="ED156">
            <v>44297.41</v>
          </cell>
          <cell r="EE156">
            <v>41437.519999999997</v>
          </cell>
          <cell r="EF156">
            <v>50309.59</v>
          </cell>
          <cell r="EG156">
            <v>51696.13</v>
          </cell>
          <cell r="EH156">
            <v>51846.439999999995</v>
          </cell>
          <cell r="EI156">
            <v>54585.49</v>
          </cell>
          <cell r="EJ156">
            <v>61765.49</v>
          </cell>
          <cell r="EL156">
            <v>651803.72000000009</v>
          </cell>
          <cell r="EM156">
            <v>69639.399999999994</v>
          </cell>
          <cell r="EN156">
            <v>64703.63</v>
          </cell>
          <cell r="EO156">
            <v>62323.58</v>
          </cell>
          <cell r="EP156">
            <v>57124.33</v>
          </cell>
          <cell r="EQ156">
            <v>50091.92</v>
          </cell>
          <cell r="ER156">
            <v>41782.75</v>
          </cell>
          <cell r="ES156">
            <v>35868.54</v>
          </cell>
          <cell r="ET156">
            <v>48388.11</v>
          </cell>
          <cell r="EU156">
            <v>50101.9</v>
          </cell>
          <cell r="EV156">
            <v>50348.13</v>
          </cell>
          <cell r="EW156">
            <v>54834.950000000004</v>
          </cell>
          <cell r="EX156">
            <v>66596.48000000001</v>
          </cell>
          <cell r="EZ156">
            <v>30249.4</v>
          </cell>
          <cell r="FA156">
            <v>2929.2000000000003</v>
          </cell>
          <cell r="FB156">
            <v>2770.74</v>
          </cell>
          <cell r="FC156">
            <v>2620.9599999999996</v>
          </cell>
          <cell r="FD156">
            <v>2464.14</v>
          </cell>
          <cell r="FE156">
            <v>2146.12</v>
          </cell>
          <cell r="FF156">
            <v>2000.24</v>
          </cell>
          <cell r="FG156">
            <v>2032.67</v>
          </cell>
          <cell r="FH156">
            <v>2419.5100000000002</v>
          </cell>
          <cell r="FI156">
            <v>2544.79</v>
          </cell>
          <cell r="FJ156">
            <v>2552.66</v>
          </cell>
          <cell r="FK156">
            <v>2696.14</v>
          </cell>
          <cell r="FL156">
            <v>3072.23</v>
          </cell>
          <cell r="FN156">
            <v>0</v>
          </cell>
          <cell r="FO156">
            <v>0</v>
          </cell>
          <cell r="FP156">
            <v>0</v>
          </cell>
          <cell r="FQ156">
            <v>0</v>
          </cell>
          <cell r="FR156">
            <v>0</v>
          </cell>
          <cell r="FS156">
            <v>0</v>
          </cell>
          <cell r="FT156">
            <v>0</v>
          </cell>
          <cell r="FU156">
            <v>0</v>
          </cell>
          <cell r="FV156">
            <v>0</v>
          </cell>
          <cell r="FW156">
            <v>0</v>
          </cell>
          <cell r="FX156">
            <v>0</v>
          </cell>
          <cell r="FY156">
            <v>0</v>
          </cell>
          <cell r="FZ156">
            <v>0</v>
          </cell>
          <cell r="GB156">
            <v>1297583.28</v>
          </cell>
          <cell r="GC156">
            <v>128288.53</v>
          </cell>
          <cell r="GD156">
            <v>119962.27</v>
          </cell>
          <cell r="GE156">
            <v>114380.01</v>
          </cell>
          <cell r="GF156">
            <v>114513.09000000001</v>
          </cell>
          <cell r="GG156">
            <v>99262.209999999992</v>
          </cell>
          <cell r="GH156">
            <v>88080.4</v>
          </cell>
          <cell r="GI156">
            <v>79338.73000000001</v>
          </cell>
          <cell r="GJ156">
            <v>101117.20999999999</v>
          </cell>
          <cell r="GK156">
            <v>104342.82</v>
          </cell>
          <cell r="GL156">
            <v>104747.23000000001</v>
          </cell>
          <cell r="GM156">
            <v>112116.57999999999</v>
          </cell>
          <cell r="GN156">
            <v>131434.20000000001</v>
          </cell>
        </row>
        <row r="157">
          <cell r="A157" t="str">
            <v>Short Term Interest Expenses</v>
          </cell>
          <cell r="B157">
            <v>857244.02</v>
          </cell>
          <cell r="C157">
            <v>91760.61</v>
          </cell>
          <cell r="D157">
            <v>82857.87</v>
          </cell>
          <cell r="E157">
            <v>76174.59</v>
          </cell>
          <cell r="F157">
            <v>71569.820000000007</v>
          </cell>
          <cell r="G157">
            <v>57124.65</v>
          </cell>
          <cell r="H157">
            <v>77311.429999999993</v>
          </cell>
          <cell r="I157">
            <v>48340.78</v>
          </cell>
          <cell r="J157">
            <v>63763.83</v>
          </cell>
          <cell r="K157">
            <v>65920.740000000005</v>
          </cell>
          <cell r="L157">
            <v>66203.47</v>
          </cell>
          <cell r="M157">
            <v>71355.490000000005</v>
          </cell>
          <cell r="N157">
            <v>84860.74</v>
          </cell>
          <cell r="P157">
            <v>127462.36</v>
          </cell>
          <cell r="Q157">
            <v>12818.59</v>
          </cell>
          <cell r="R157">
            <v>11894.42</v>
          </cell>
          <cell r="S157">
            <v>10507.84</v>
          </cell>
          <cell r="T157">
            <v>10935.78</v>
          </cell>
          <cell r="U157">
            <v>9924.14</v>
          </cell>
          <cell r="V157">
            <v>8409.1299999999992</v>
          </cell>
          <cell r="W157">
            <v>7281.7</v>
          </cell>
          <cell r="X157">
            <v>9764.2099999999991</v>
          </cell>
          <cell r="Y157">
            <v>10420.43</v>
          </cell>
          <cell r="Z157">
            <v>10469.1</v>
          </cell>
          <cell r="AA157">
            <v>11356.03</v>
          </cell>
          <cell r="AB157">
            <v>13680.99</v>
          </cell>
          <cell r="AD157">
            <v>1215886.6599999999</v>
          </cell>
          <cell r="AE157">
            <v>129470.91</v>
          </cell>
          <cell r="AF157">
            <v>118991.74</v>
          </cell>
          <cell r="AG157">
            <v>108332.86</v>
          </cell>
          <cell r="AH157">
            <v>107142.46</v>
          </cell>
          <cell r="AI157">
            <v>91244.56</v>
          </cell>
          <cell r="AJ157">
            <v>84587.49</v>
          </cell>
          <cell r="AK157">
            <v>79671.87</v>
          </cell>
          <cell r="AL157">
            <v>95687.21</v>
          </cell>
          <cell r="AM157">
            <v>93244.72</v>
          </cell>
          <cell r="AN157">
            <v>93563.24</v>
          </cell>
          <cell r="AO157">
            <v>99367.41</v>
          </cell>
          <cell r="AP157">
            <v>114582.19</v>
          </cell>
          <cell r="AR157">
            <v>457487.35999999999</v>
          </cell>
          <cell r="AS157">
            <v>53014.38</v>
          </cell>
          <cell r="AT157">
            <v>48869.72</v>
          </cell>
          <cell r="AU157">
            <v>45061.45</v>
          </cell>
          <cell r="AV157">
            <v>40669.800000000003</v>
          </cell>
          <cell r="AW157">
            <v>33672.379999999997</v>
          </cell>
          <cell r="AX157">
            <v>30191.87</v>
          </cell>
          <cell r="AY157">
            <v>26235.19</v>
          </cell>
          <cell r="AZ157">
            <v>33383.82</v>
          </cell>
          <cell r="BA157">
            <v>33319.93</v>
          </cell>
          <cell r="BB157">
            <v>33470.239999999998</v>
          </cell>
          <cell r="BC157">
            <v>36209.29</v>
          </cell>
          <cell r="BD157">
            <v>43389.29</v>
          </cell>
          <cell r="BF157">
            <v>479288.35</v>
          </cell>
          <cell r="BG157">
            <v>43465.79</v>
          </cell>
          <cell r="BH157">
            <v>42454.13</v>
          </cell>
          <cell r="BI157">
            <v>40996.36</v>
          </cell>
          <cell r="BJ157">
            <v>40218.559999999998</v>
          </cell>
          <cell r="BK157">
            <v>38147.279999999999</v>
          </cell>
          <cell r="BL157">
            <v>36768.6</v>
          </cell>
          <cell r="BM157">
            <v>35680.21</v>
          </cell>
          <cell r="BN157">
            <v>38770.93</v>
          </cell>
          <cell r="BO157">
            <v>39338.9</v>
          </cell>
          <cell r="BP157">
            <v>39401.17</v>
          </cell>
          <cell r="BQ157">
            <v>40535.919999999998</v>
          </cell>
          <cell r="BR157">
            <v>43510.5</v>
          </cell>
          <cell r="BT157">
            <v>21940.38</v>
          </cell>
          <cell r="BU157">
            <v>2253.56</v>
          </cell>
          <cell r="BV157">
            <v>1878.63</v>
          </cell>
          <cell r="BW157">
            <v>1632.45</v>
          </cell>
          <cell r="BX157">
            <v>1360.37</v>
          </cell>
          <cell r="BY157">
            <v>964.05</v>
          </cell>
          <cell r="BZ157">
            <v>1306.8699999999999</v>
          </cell>
          <cell r="CA157">
            <v>1728.56</v>
          </cell>
          <cell r="CB157">
            <v>2048.9499999999998</v>
          </cell>
          <cell r="CC157">
            <v>2020.07</v>
          </cell>
          <cell r="CD157">
            <v>2027.94</v>
          </cell>
          <cell r="CE157">
            <v>2171.42</v>
          </cell>
          <cell r="CF157">
            <v>2547.5100000000002</v>
          </cell>
          <cell r="CH157">
            <v>315818.89</v>
          </cell>
          <cell r="CI157">
            <v>33957.03</v>
          </cell>
          <cell r="CJ157">
            <v>31330.15</v>
          </cell>
          <cell r="CK157">
            <v>28632.49</v>
          </cell>
          <cell r="CL157">
            <v>26962.53</v>
          </cell>
          <cell r="CM157">
            <v>21843</v>
          </cell>
          <cell r="CN157">
            <v>19698.29</v>
          </cell>
          <cell r="CO157">
            <v>21194.47</v>
          </cell>
          <cell r="CP157">
            <v>25392.14</v>
          </cell>
          <cell r="CQ157">
            <v>24610.99</v>
          </cell>
          <cell r="CR157">
            <v>24706.91</v>
          </cell>
          <cell r="CS157">
            <v>26454.68</v>
          </cell>
          <cell r="CT157">
            <v>31036.21</v>
          </cell>
          <cell r="CV157" t="str">
            <v>0</v>
          </cell>
          <cell r="CW157" t="str">
            <v>0</v>
          </cell>
          <cell r="CX157" t="str">
            <v>0</v>
          </cell>
          <cell r="CY157" t="str">
            <v>0</v>
          </cell>
          <cell r="CZ157" t="str">
            <v>0</v>
          </cell>
          <cell r="DA157" t="str">
            <v>0</v>
          </cell>
          <cell r="DB157" t="str">
            <v>0</v>
          </cell>
          <cell r="DC157" t="str">
            <v>0</v>
          </cell>
          <cell r="DD157" t="str">
            <v>0</v>
          </cell>
          <cell r="DE157" t="str">
            <v>0</v>
          </cell>
          <cell r="DF157" t="str">
            <v>0</v>
          </cell>
          <cell r="DG157" t="str">
            <v>0</v>
          </cell>
          <cell r="DH157" t="str">
            <v>0</v>
          </cell>
          <cell r="DJ157">
            <v>3475128.02</v>
          </cell>
          <cell r="DK157">
            <v>366740.87</v>
          </cell>
          <cell r="DL157">
            <v>338276.66</v>
          </cell>
          <cell r="DM157">
            <v>311338.03999999998</v>
          </cell>
          <cell r="DN157">
            <v>298859.32</v>
          </cell>
          <cell r="DO157">
            <v>252920.06</v>
          </cell>
          <cell r="DP157">
            <v>258273.68</v>
          </cell>
          <cell r="DQ157">
            <v>220132.78</v>
          </cell>
          <cell r="DR157">
            <v>268811.09000000003</v>
          </cell>
          <cell r="DS157">
            <v>268875.78000000003</v>
          </cell>
          <cell r="DT157">
            <v>269842.07</v>
          </cell>
          <cell r="DU157">
            <v>287450.23999999999</v>
          </cell>
          <cell r="DV157">
            <v>333607.43</v>
          </cell>
          <cell r="DX157">
            <v>615530.16</v>
          </cell>
          <cell r="DY157">
            <v>55719.93</v>
          </cell>
          <cell r="DZ157">
            <v>52487.9</v>
          </cell>
          <cell r="EA157">
            <v>49435.47</v>
          </cell>
          <cell r="EB157">
            <v>54924.62</v>
          </cell>
          <cell r="EC157">
            <v>47024.17</v>
          </cell>
          <cell r="ED157">
            <v>44297.41</v>
          </cell>
          <cell r="EE157">
            <v>41437.519999999997</v>
          </cell>
          <cell r="EF157">
            <v>50309.59</v>
          </cell>
          <cell r="EG157">
            <v>51696.13</v>
          </cell>
          <cell r="EH157">
            <v>51846.44</v>
          </cell>
          <cell r="EI157">
            <v>54585.49</v>
          </cell>
          <cell r="EJ157">
            <v>61765.49</v>
          </cell>
          <cell r="EL157">
            <v>651803.72</v>
          </cell>
          <cell r="EM157">
            <v>69639.399999999994</v>
          </cell>
          <cell r="EN157">
            <v>64703.63</v>
          </cell>
          <cell r="EO157">
            <v>62323.58</v>
          </cell>
          <cell r="EP157">
            <v>57124.33</v>
          </cell>
          <cell r="EQ157">
            <v>50091.92</v>
          </cell>
          <cell r="ER157">
            <v>41782.75</v>
          </cell>
          <cell r="ES157">
            <v>35868.54</v>
          </cell>
          <cell r="ET157">
            <v>48388.11</v>
          </cell>
          <cell r="EU157">
            <v>50101.9</v>
          </cell>
          <cell r="EV157">
            <v>50348.13</v>
          </cell>
          <cell r="EW157">
            <v>54834.95</v>
          </cell>
          <cell r="EX157">
            <v>66596.479999999996</v>
          </cell>
          <cell r="EZ157">
            <v>30249.4</v>
          </cell>
          <cell r="FA157">
            <v>2929.2</v>
          </cell>
          <cell r="FB157">
            <v>2770.74</v>
          </cell>
          <cell r="FC157">
            <v>2620.96</v>
          </cell>
          <cell r="FD157">
            <v>2464.14</v>
          </cell>
          <cell r="FE157">
            <v>2146.12</v>
          </cell>
          <cell r="FF157">
            <v>2000.24</v>
          </cell>
          <cell r="FG157">
            <v>2032.67</v>
          </cell>
          <cell r="FH157">
            <v>2419.5100000000002</v>
          </cell>
          <cell r="FI157">
            <v>2544.79</v>
          </cell>
          <cell r="FJ157">
            <v>2552.66</v>
          </cell>
          <cell r="FK157">
            <v>2696.14</v>
          </cell>
          <cell r="FL157">
            <v>3072.23</v>
          </cell>
          <cell r="FN157" t="str">
            <v>0</v>
          </cell>
          <cell r="FO157" t="str">
            <v>0</v>
          </cell>
          <cell r="FP157" t="str">
            <v>0</v>
          </cell>
          <cell r="FQ157" t="str">
            <v>0</v>
          </cell>
          <cell r="FR157" t="str">
            <v>0</v>
          </cell>
          <cell r="FS157" t="str">
            <v>0</v>
          </cell>
          <cell r="FT157" t="str">
            <v>0</v>
          </cell>
          <cell r="FU157" t="str">
            <v>0</v>
          </cell>
          <cell r="FV157" t="str">
            <v>0</v>
          </cell>
          <cell r="FW157" t="str">
            <v>0</v>
          </cell>
          <cell r="FX157" t="str">
            <v>0</v>
          </cell>
          <cell r="FY157" t="str">
            <v>0</v>
          </cell>
          <cell r="FZ157" t="str">
            <v>0</v>
          </cell>
          <cell r="GB157">
            <v>1297583.28</v>
          </cell>
          <cell r="GC157">
            <v>128288.53</v>
          </cell>
          <cell r="GD157">
            <v>119962.27</v>
          </cell>
          <cell r="GE157">
            <v>114380.01</v>
          </cell>
          <cell r="GF157">
            <v>114513.09</v>
          </cell>
          <cell r="GG157">
            <v>99262.21</v>
          </cell>
          <cell r="GH157">
            <v>88080.4</v>
          </cell>
          <cell r="GI157">
            <v>79338.73</v>
          </cell>
          <cell r="GJ157">
            <v>101117.21</v>
          </cell>
          <cell r="GK157">
            <v>104342.82</v>
          </cell>
          <cell r="GL157">
            <v>104747.23</v>
          </cell>
          <cell r="GM157">
            <v>112116.58</v>
          </cell>
          <cell r="GN157">
            <v>131434.20000000001</v>
          </cell>
        </row>
        <row r="158">
          <cell r="A158" t="str">
            <v>Check ST</v>
          </cell>
          <cell r="B158">
            <v>0</v>
          </cell>
          <cell r="C158">
            <v>0</v>
          </cell>
          <cell r="D158">
            <v>0</v>
          </cell>
          <cell r="E158">
            <v>0</v>
          </cell>
          <cell r="F158">
            <v>0</v>
          </cell>
          <cell r="G158">
            <v>0</v>
          </cell>
          <cell r="H158">
            <v>0</v>
          </cell>
          <cell r="I158">
            <v>0</v>
          </cell>
          <cell r="J158">
            <v>0</v>
          </cell>
          <cell r="K158">
            <v>0</v>
          </cell>
          <cell r="L158">
            <v>0</v>
          </cell>
          <cell r="M158">
            <v>0</v>
          </cell>
          <cell r="N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H158">
            <v>0</v>
          </cell>
          <cell r="CI158">
            <v>0</v>
          </cell>
          <cell r="CJ158">
            <v>0</v>
          </cell>
          <cell r="CK158">
            <v>0</v>
          </cell>
          <cell r="CL158">
            <v>0</v>
          </cell>
          <cell r="CM158">
            <v>0</v>
          </cell>
          <cell r="CN158">
            <v>0</v>
          </cell>
          <cell r="CO158">
            <v>0</v>
          </cell>
          <cell r="CP158">
            <v>0</v>
          </cell>
          <cell r="CQ158">
            <v>0</v>
          </cell>
          <cell r="CR158">
            <v>0</v>
          </cell>
          <cell r="CS158">
            <v>0</v>
          </cell>
          <cell r="CT158">
            <v>0</v>
          </cell>
          <cell r="CV158">
            <v>0</v>
          </cell>
          <cell r="CW158">
            <v>0</v>
          </cell>
          <cell r="CX158">
            <v>0</v>
          </cell>
          <cell r="CY158">
            <v>0</v>
          </cell>
          <cell r="CZ158">
            <v>0</v>
          </cell>
          <cell r="DA158">
            <v>0</v>
          </cell>
          <cell r="DB158">
            <v>0</v>
          </cell>
          <cell r="DC158">
            <v>0</v>
          </cell>
          <cell r="DD158">
            <v>0</v>
          </cell>
          <cell r="DE158">
            <v>0</v>
          </cell>
          <cell r="DF158">
            <v>0</v>
          </cell>
          <cell r="DG158">
            <v>0</v>
          </cell>
          <cell r="DH158">
            <v>0</v>
          </cell>
          <cell r="DJ158">
            <v>0</v>
          </cell>
          <cell r="DK158">
            <v>0</v>
          </cell>
          <cell r="DL158">
            <v>0</v>
          </cell>
          <cell r="DM158">
            <v>0</v>
          </cell>
          <cell r="DN158">
            <v>0</v>
          </cell>
          <cell r="DO158">
            <v>0</v>
          </cell>
          <cell r="DP158">
            <v>0</v>
          </cell>
          <cell r="DQ158">
            <v>0</v>
          </cell>
          <cell r="DR158">
            <v>0</v>
          </cell>
          <cell r="DS158">
            <v>0</v>
          </cell>
          <cell r="DT158">
            <v>0</v>
          </cell>
          <cell r="DU158">
            <v>0</v>
          </cell>
          <cell r="DV158">
            <v>0</v>
          </cell>
          <cell r="DX158">
            <v>0</v>
          </cell>
          <cell r="DY158">
            <v>0</v>
          </cell>
          <cell r="DZ158">
            <v>0</v>
          </cell>
          <cell r="EA158">
            <v>0</v>
          </cell>
          <cell r="EB158">
            <v>0</v>
          </cell>
          <cell r="EC158">
            <v>0</v>
          </cell>
          <cell r="ED158">
            <v>0</v>
          </cell>
          <cell r="EE158">
            <v>0</v>
          </cell>
          <cell r="EF158">
            <v>0</v>
          </cell>
          <cell r="EG158">
            <v>0</v>
          </cell>
          <cell r="EH158">
            <v>0</v>
          </cell>
          <cell r="EI158">
            <v>0</v>
          </cell>
          <cell r="EJ158">
            <v>0</v>
          </cell>
          <cell r="EL158">
            <v>0</v>
          </cell>
          <cell r="EM158">
            <v>0</v>
          </cell>
          <cell r="EN158">
            <v>0</v>
          </cell>
          <cell r="EO158">
            <v>0</v>
          </cell>
          <cell r="EP158">
            <v>0</v>
          </cell>
          <cell r="EQ158">
            <v>0</v>
          </cell>
          <cell r="ER158">
            <v>0</v>
          </cell>
          <cell r="ES158">
            <v>0</v>
          </cell>
          <cell r="ET158">
            <v>0</v>
          </cell>
          <cell r="EU158">
            <v>0</v>
          </cell>
          <cell r="EV158">
            <v>0</v>
          </cell>
          <cell r="EW158">
            <v>0</v>
          </cell>
          <cell r="EX158">
            <v>0</v>
          </cell>
          <cell r="EZ158">
            <v>0</v>
          </cell>
          <cell r="FA158">
            <v>0</v>
          </cell>
          <cell r="FB158">
            <v>0</v>
          </cell>
          <cell r="FC158">
            <v>0</v>
          </cell>
          <cell r="FD158">
            <v>0</v>
          </cell>
          <cell r="FE158">
            <v>0</v>
          </cell>
          <cell r="FF158">
            <v>0</v>
          </cell>
          <cell r="FG158">
            <v>0</v>
          </cell>
          <cell r="FH158">
            <v>0</v>
          </cell>
          <cell r="FI158">
            <v>0</v>
          </cell>
          <cell r="FJ158">
            <v>0</v>
          </cell>
          <cell r="FK158">
            <v>0</v>
          </cell>
          <cell r="FL158">
            <v>0</v>
          </cell>
          <cell r="FN158">
            <v>0</v>
          </cell>
          <cell r="FO158">
            <v>0</v>
          </cell>
          <cell r="FP158">
            <v>0</v>
          </cell>
          <cell r="FQ158">
            <v>0</v>
          </cell>
          <cell r="FR158">
            <v>0</v>
          </cell>
          <cell r="FS158">
            <v>0</v>
          </cell>
          <cell r="FT158">
            <v>0</v>
          </cell>
          <cell r="FU158">
            <v>0</v>
          </cell>
          <cell r="FV158">
            <v>0</v>
          </cell>
          <cell r="FW158">
            <v>0</v>
          </cell>
          <cell r="FX158">
            <v>0</v>
          </cell>
          <cell r="FY158">
            <v>0</v>
          </cell>
          <cell r="FZ158">
            <v>0</v>
          </cell>
          <cell r="GB158">
            <v>0</v>
          </cell>
          <cell r="GC158">
            <v>0</v>
          </cell>
          <cell r="GD158">
            <v>0</v>
          </cell>
          <cell r="GE158">
            <v>0</v>
          </cell>
          <cell r="GF158">
            <v>0</v>
          </cell>
          <cell r="GG158">
            <v>0</v>
          </cell>
          <cell r="GH158">
            <v>0</v>
          </cell>
          <cell r="GI158">
            <v>0</v>
          </cell>
          <cell r="GJ158">
            <v>0</v>
          </cell>
          <cell r="GK158">
            <v>0</v>
          </cell>
          <cell r="GL158">
            <v>0</v>
          </cell>
          <cell r="GM158">
            <v>0</v>
          </cell>
          <cell r="GN158">
            <v>0</v>
          </cell>
        </row>
        <row r="159">
          <cell r="A159" t="str">
            <v>ShortTerm Interest Expenses</v>
          </cell>
          <cell r="B159">
            <v>648123.06999999995</v>
          </cell>
          <cell r="C159">
            <v>73075.45</v>
          </cell>
          <cell r="D159">
            <v>68666.429999999993</v>
          </cell>
          <cell r="E159">
            <v>60507.59</v>
          </cell>
          <cell r="F159">
            <v>51917.13</v>
          </cell>
          <cell r="G159">
            <v>45006.29</v>
          </cell>
          <cell r="H159">
            <v>37140.019999999997</v>
          </cell>
          <cell r="I159">
            <v>33450.410000000003</v>
          </cell>
          <cell r="J159">
            <v>47371.67</v>
          </cell>
          <cell r="K159">
            <v>51582.65</v>
          </cell>
          <cell r="L159">
            <v>51865.38</v>
          </cell>
          <cell r="M159">
            <v>57017.4</v>
          </cell>
          <cell r="N159">
            <v>70522.649999999994</v>
          </cell>
          <cell r="P159">
            <v>111575.62</v>
          </cell>
          <cell r="Q159">
            <v>12580.08</v>
          </cell>
          <cell r="R159">
            <v>11821.06</v>
          </cell>
          <cell r="S159">
            <v>10416.5</v>
          </cell>
          <cell r="T159">
            <v>8937.6299999999992</v>
          </cell>
          <cell r="U159">
            <v>7747.92</v>
          </cell>
          <cell r="V159">
            <v>6393.73</v>
          </cell>
          <cell r="W159">
            <v>5758.55</v>
          </cell>
          <cell r="X159">
            <v>8155.12</v>
          </cell>
          <cell r="Y159">
            <v>8880.0499999999993</v>
          </cell>
          <cell r="Z159">
            <v>8928.7199999999993</v>
          </cell>
          <cell r="AA159">
            <v>9815.65</v>
          </cell>
          <cell r="AB159">
            <v>12140.61</v>
          </cell>
          <cell r="AD159">
            <v>730163.98</v>
          </cell>
          <cell r="AE159">
            <v>82325.509999999995</v>
          </cell>
          <cell r="AF159">
            <v>77358.38</v>
          </cell>
          <cell r="AG159">
            <v>68166.78</v>
          </cell>
          <cell r="AH159">
            <v>58488.92</v>
          </cell>
          <cell r="AI159">
            <v>50703.29</v>
          </cell>
          <cell r="AJ159">
            <v>41841.29</v>
          </cell>
          <cell r="AK159">
            <v>37684.639999999999</v>
          </cell>
          <cell r="AL159">
            <v>53368.09</v>
          </cell>
          <cell r="AM159">
            <v>58112.1</v>
          </cell>
          <cell r="AN159">
            <v>58430.62</v>
          </cell>
          <cell r="AO159">
            <v>64234.79</v>
          </cell>
          <cell r="AP159">
            <v>79449.570000000007</v>
          </cell>
          <cell r="AR159">
            <v>344571.76</v>
          </cell>
          <cell r="AS159">
            <v>38850.239999999998</v>
          </cell>
          <cell r="AT159">
            <v>36506.199999999997</v>
          </cell>
          <cell r="AU159">
            <v>32168.59</v>
          </cell>
          <cell r="AV159">
            <v>27601.51</v>
          </cell>
          <cell r="AW159">
            <v>23927.4</v>
          </cell>
          <cell r="AX159">
            <v>19745.330000000002</v>
          </cell>
          <cell r="AY159">
            <v>17783.759999999998</v>
          </cell>
          <cell r="AZ159">
            <v>25184.94</v>
          </cell>
          <cell r="BA159">
            <v>27423.69</v>
          </cell>
          <cell r="BB159">
            <v>27574</v>
          </cell>
          <cell r="BC159">
            <v>30313.05</v>
          </cell>
          <cell r="BD159">
            <v>37493.050000000003</v>
          </cell>
          <cell r="BF159">
            <v>142751.16</v>
          </cell>
          <cell r="BG159">
            <v>16095.1</v>
          </cell>
          <cell r="BH159">
            <v>15124</v>
          </cell>
          <cell r="BI159">
            <v>13326.99</v>
          </cell>
          <cell r="BJ159">
            <v>11434.91</v>
          </cell>
          <cell r="BK159">
            <v>9912.7800000000007</v>
          </cell>
          <cell r="BL159">
            <v>8180.21</v>
          </cell>
          <cell r="BM159">
            <v>7367.56</v>
          </cell>
          <cell r="BN159">
            <v>10433.76</v>
          </cell>
          <cell r="BO159">
            <v>11361.24</v>
          </cell>
          <cell r="BP159">
            <v>11423.51</v>
          </cell>
          <cell r="BQ159">
            <v>12558.26</v>
          </cell>
          <cell r="BR159">
            <v>15532.84</v>
          </cell>
          <cell r="BT159">
            <v>18048.990000000002</v>
          </cell>
          <cell r="BU159">
            <v>2035.01</v>
          </cell>
          <cell r="BV159">
            <v>1912.23</v>
          </cell>
          <cell r="BW159">
            <v>1685.02</v>
          </cell>
          <cell r="BX159">
            <v>1445.79</v>
          </cell>
          <cell r="BY159">
            <v>1253.3399999999999</v>
          </cell>
          <cell r="BZ159">
            <v>1034.28</v>
          </cell>
          <cell r="CA159">
            <v>931.53</v>
          </cell>
          <cell r="CB159">
            <v>1319.21</v>
          </cell>
          <cell r="CC159">
            <v>1436.48</v>
          </cell>
          <cell r="CD159">
            <v>1444.35</v>
          </cell>
          <cell r="CE159">
            <v>1587.83</v>
          </cell>
          <cell r="CF159">
            <v>1963.92</v>
          </cell>
          <cell r="CH159">
            <v>219869.59</v>
          </cell>
          <cell r="CI159">
            <v>24790.15</v>
          </cell>
          <cell r="CJ159">
            <v>23294.43</v>
          </cell>
          <cell r="CK159">
            <v>20526.63</v>
          </cell>
          <cell r="CL159">
            <v>17612.39</v>
          </cell>
          <cell r="CM159">
            <v>15267.96</v>
          </cell>
          <cell r="CN159">
            <v>12599.4</v>
          </cell>
          <cell r="CO159">
            <v>11347.73</v>
          </cell>
          <cell r="CP159">
            <v>16070.39</v>
          </cell>
          <cell r="CQ159">
            <v>17498.919999999998</v>
          </cell>
          <cell r="CR159">
            <v>17594.84</v>
          </cell>
          <cell r="CS159">
            <v>19342.61</v>
          </cell>
          <cell r="CT159">
            <v>23924.14</v>
          </cell>
          <cell r="CV159">
            <v>0</v>
          </cell>
          <cell r="CW159">
            <v>0</v>
          </cell>
          <cell r="CX159">
            <v>0</v>
          </cell>
          <cell r="CY159">
            <v>0</v>
          </cell>
          <cell r="CZ159">
            <v>0</v>
          </cell>
          <cell r="DA159">
            <v>0</v>
          </cell>
          <cell r="DB159">
            <v>0</v>
          </cell>
          <cell r="DC159">
            <v>0</v>
          </cell>
          <cell r="DD159">
            <v>0</v>
          </cell>
          <cell r="DE159">
            <v>0</v>
          </cell>
          <cell r="DF159">
            <v>0</v>
          </cell>
          <cell r="DG159">
            <v>0</v>
          </cell>
          <cell r="DH159">
            <v>0</v>
          </cell>
          <cell r="DJ159">
            <v>2215104.17</v>
          </cell>
          <cell r="DK159">
            <v>249751.54</v>
          </cell>
          <cell r="DL159">
            <v>234682.73</v>
          </cell>
          <cell r="DM159">
            <v>206798.1</v>
          </cell>
          <cell r="DN159">
            <v>177438.28</v>
          </cell>
          <cell r="DO159">
            <v>153818.98000000001</v>
          </cell>
          <cell r="DP159">
            <v>126934.26</v>
          </cell>
          <cell r="DQ159">
            <v>114324.18</v>
          </cell>
          <cell r="DR159">
            <v>161903.18</v>
          </cell>
          <cell r="DS159">
            <v>176295.13</v>
          </cell>
          <cell r="DT159">
            <v>177261.42</v>
          </cell>
          <cell r="DU159">
            <v>194869.59</v>
          </cell>
          <cell r="DV159">
            <v>241026.78</v>
          </cell>
          <cell r="DX159">
            <v>344571.76</v>
          </cell>
          <cell r="DY159">
            <v>38850.239999999998</v>
          </cell>
          <cell r="DZ159">
            <v>36506.199999999997</v>
          </cell>
          <cell r="EA159">
            <v>32168.59</v>
          </cell>
          <cell r="EB159">
            <v>27601.51</v>
          </cell>
          <cell r="EC159">
            <v>23927.4</v>
          </cell>
          <cell r="ED159">
            <v>19745.330000000002</v>
          </cell>
          <cell r="EE159">
            <v>17783.759999999998</v>
          </cell>
          <cell r="EF159">
            <v>25184.94</v>
          </cell>
          <cell r="EG159">
            <v>27423.69</v>
          </cell>
          <cell r="EH159">
            <v>27574</v>
          </cell>
          <cell r="EI159">
            <v>30313.05</v>
          </cell>
          <cell r="EJ159">
            <v>37493.050000000003</v>
          </cell>
          <cell r="EL159">
            <v>564441.36</v>
          </cell>
          <cell r="EM159">
            <v>63640.39</v>
          </cell>
          <cell r="EN159">
            <v>59800.639999999999</v>
          </cell>
          <cell r="EO159">
            <v>52695.22</v>
          </cell>
          <cell r="EP159">
            <v>45213.9</v>
          </cell>
          <cell r="EQ159">
            <v>39195.35</v>
          </cell>
          <cell r="ER159">
            <v>32344.73</v>
          </cell>
          <cell r="ES159">
            <v>29131.5</v>
          </cell>
          <cell r="ET159">
            <v>41255.33</v>
          </cell>
          <cell r="EU159">
            <v>44922.61</v>
          </cell>
          <cell r="EV159">
            <v>45168.84</v>
          </cell>
          <cell r="EW159">
            <v>49655.66</v>
          </cell>
          <cell r="EX159">
            <v>61417.19</v>
          </cell>
          <cell r="EZ159">
            <v>18048.990000000002</v>
          </cell>
          <cell r="FA159">
            <v>2035.01</v>
          </cell>
          <cell r="FB159">
            <v>1912.23</v>
          </cell>
          <cell r="FC159">
            <v>1685.02</v>
          </cell>
          <cell r="FD159">
            <v>1445.79</v>
          </cell>
          <cell r="FE159">
            <v>1253.3399999999999</v>
          </cell>
          <cell r="FF159">
            <v>1034.28</v>
          </cell>
          <cell r="FG159">
            <v>931.53</v>
          </cell>
          <cell r="FH159">
            <v>1319.21</v>
          </cell>
          <cell r="FI159">
            <v>1436.48</v>
          </cell>
          <cell r="FJ159">
            <v>1444.35</v>
          </cell>
          <cell r="FK159">
            <v>1587.83</v>
          </cell>
          <cell r="FL159">
            <v>1963.92</v>
          </cell>
          <cell r="FN159">
            <v>0</v>
          </cell>
          <cell r="FO159">
            <v>0</v>
          </cell>
          <cell r="FP159">
            <v>0</v>
          </cell>
          <cell r="FQ159">
            <v>0</v>
          </cell>
          <cell r="FR159">
            <v>0</v>
          </cell>
          <cell r="FS159">
            <v>0</v>
          </cell>
          <cell r="FT159">
            <v>0</v>
          </cell>
          <cell r="FU159">
            <v>0</v>
          </cell>
          <cell r="FV159">
            <v>0</v>
          </cell>
          <cell r="FW159">
            <v>0</v>
          </cell>
          <cell r="FX159">
            <v>0</v>
          </cell>
          <cell r="FY159">
            <v>0</v>
          </cell>
          <cell r="FZ159">
            <v>0</v>
          </cell>
          <cell r="GB159">
            <v>927062.11</v>
          </cell>
          <cell r="GC159">
            <v>104525.64</v>
          </cell>
          <cell r="GD159">
            <v>98219.07</v>
          </cell>
          <cell r="GE159">
            <v>86548.83</v>
          </cell>
          <cell r="GF159">
            <v>74261.2</v>
          </cell>
          <cell r="GG159">
            <v>64376.09</v>
          </cell>
          <cell r="GH159">
            <v>53124.34</v>
          </cell>
          <cell r="GI159">
            <v>47846.79</v>
          </cell>
          <cell r="GJ159">
            <v>67759.48</v>
          </cell>
          <cell r="GK159">
            <v>73782.78</v>
          </cell>
          <cell r="GL159">
            <v>74187.19</v>
          </cell>
          <cell r="GM159">
            <v>81556.539999999994</v>
          </cell>
          <cell r="GN159">
            <v>100874.16</v>
          </cell>
        </row>
        <row r="160">
          <cell r="A160" t="str">
            <v>ShortTerm Interest - Div. Other</v>
          </cell>
          <cell r="B160">
            <v>209120.95000000007</v>
          </cell>
          <cell r="C160">
            <v>18685.160000000003</v>
          </cell>
          <cell r="D160">
            <v>14191.440000000002</v>
          </cell>
          <cell r="E160">
            <v>15667</v>
          </cell>
          <cell r="F160">
            <v>19652.69000000001</v>
          </cell>
          <cell r="G160">
            <v>12118.36</v>
          </cell>
          <cell r="H160">
            <v>40171.409999999996</v>
          </cell>
          <cell r="I160">
            <v>14890.369999999995</v>
          </cell>
          <cell r="J160">
            <v>16392.160000000003</v>
          </cell>
          <cell r="K160">
            <v>14338.090000000004</v>
          </cell>
          <cell r="L160">
            <v>14338.090000000004</v>
          </cell>
          <cell r="M160">
            <v>14338.090000000004</v>
          </cell>
          <cell r="N160">
            <v>14338.090000000011</v>
          </cell>
          <cell r="P160">
            <v>15886.740000000005</v>
          </cell>
          <cell r="Q160">
            <v>238.51000000000022</v>
          </cell>
          <cell r="R160">
            <v>73.360000000000582</v>
          </cell>
          <cell r="S160">
            <v>91.340000000000146</v>
          </cell>
          <cell r="T160">
            <v>1998.1500000000015</v>
          </cell>
          <cell r="U160">
            <v>2176.2199999999993</v>
          </cell>
          <cell r="V160">
            <v>2015.3999999999996</v>
          </cell>
          <cell r="W160">
            <v>1523.1499999999996</v>
          </cell>
          <cell r="X160">
            <v>1609.0899999999992</v>
          </cell>
          <cell r="Y160">
            <v>1540.380000000001</v>
          </cell>
          <cell r="Z160">
            <v>1540.380000000001</v>
          </cell>
          <cell r="AA160">
            <v>1540.380000000001</v>
          </cell>
          <cell r="AB160">
            <v>1540.3799999999992</v>
          </cell>
          <cell r="AD160">
            <v>485722.67999999993</v>
          </cell>
          <cell r="AE160">
            <v>47145.400000000009</v>
          </cell>
          <cell r="AF160">
            <v>41633.360000000001</v>
          </cell>
          <cell r="AG160">
            <v>40166.080000000002</v>
          </cell>
          <cell r="AH160">
            <v>48653.540000000008</v>
          </cell>
          <cell r="AI160">
            <v>40541.269999999997</v>
          </cell>
          <cell r="AJ160">
            <v>42746.200000000004</v>
          </cell>
          <cell r="AK160">
            <v>41987.229999999996</v>
          </cell>
          <cell r="AL160">
            <v>42319.12000000001</v>
          </cell>
          <cell r="AM160">
            <v>35132.620000000003</v>
          </cell>
          <cell r="AN160">
            <v>35132.620000000003</v>
          </cell>
          <cell r="AO160">
            <v>35132.620000000003</v>
          </cell>
          <cell r="AP160">
            <v>35132.619999999995</v>
          </cell>
          <cell r="AR160">
            <v>112915.59999999998</v>
          </cell>
          <cell r="AS160">
            <v>14164.14</v>
          </cell>
          <cell r="AT160">
            <v>12363.520000000004</v>
          </cell>
          <cell r="AU160">
            <v>12892.859999999997</v>
          </cell>
          <cell r="AV160">
            <v>13068.290000000005</v>
          </cell>
          <cell r="AW160">
            <v>9744.9799999999959</v>
          </cell>
          <cell r="AX160">
            <v>10446.539999999997</v>
          </cell>
          <cell r="AY160">
            <v>8451.43</v>
          </cell>
          <cell r="AZ160">
            <v>8198.880000000001</v>
          </cell>
          <cell r="BA160">
            <v>5896.2400000000016</v>
          </cell>
          <cell r="BB160">
            <v>5896.239999999998</v>
          </cell>
          <cell r="BC160">
            <v>5896.2400000000016</v>
          </cell>
          <cell r="BD160">
            <v>5896.239999999998</v>
          </cell>
          <cell r="BF160">
            <v>336537.18999999994</v>
          </cell>
          <cell r="BG160">
            <v>27370.690000000002</v>
          </cell>
          <cell r="BH160">
            <v>27330.129999999997</v>
          </cell>
          <cell r="BI160">
            <v>27669.370000000003</v>
          </cell>
          <cell r="BJ160">
            <v>28783.649999999998</v>
          </cell>
          <cell r="BK160">
            <v>28234.5</v>
          </cell>
          <cell r="BL160">
            <v>28588.39</v>
          </cell>
          <cell r="BM160">
            <v>28312.649999999998</v>
          </cell>
          <cell r="BN160">
            <v>28337.17</v>
          </cell>
          <cell r="BO160">
            <v>27977.660000000003</v>
          </cell>
          <cell r="BP160">
            <v>27977.659999999996</v>
          </cell>
          <cell r="BQ160">
            <v>27977.659999999996</v>
          </cell>
          <cell r="BR160">
            <v>27977.66</v>
          </cell>
          <cell r="BT160">
            <v>3891.3899999999994</v>
          </cell>
          <cell r="BU160">
            <v>218.54999999999995</v>
          </cell>
          <cell r="BV160">
            <v>-33.599999999999909</v>
          </cell>
          <cell r="BW160">
            <v>-52.569999999999936</v>
          </cell>
          <cell r="BX160">
            <v>-85.420000000000073</v>
          </cell>
          <cell r="BY160">
            <v>-289.28999999999996</v>
          </cell>
          <cell r="BZ160">
            <v>272.58999999999992</v>
          </cell>
          <cell r="CA160">
            <v>797.03</v>
          </cell>
          <cell r="CB160">
            <v>729.73999999999978</v>
          </cell>
          <cell r="CC160">
            <v>583.58999999999992</v>
          </cell>
          <cell r="CD160">
            <v>583.59000000000015</v>
          </cell>
          <cell r="CE160">
            <v>583.59000000000015</v>
          </cell>
          <cell r="CF160">
            <v>583.59000000000015</v>
          </cell>
          <cell r="CH160">
            <v>95949.300000000017</v>
          </cell>
          <cell r="CI160">
            <v>9166.8799999999974</v>
          </cell>
          <cell r="CJ160">
            <v>8035.7200000000012</v>
          </cell>
          <cell r="CK160">
            <v>8105.8600000000006</v>
          </cell>
          <cell r="CL160">
            <v>9350.14</v>
          </cell>
          <cell r="CM160">
            <v>6575.0400000000009</v>
          </cell>
          <cell r="CN160">
            <v>7098.8900000000012</v>
          </cell>
          <cell r="CO160">
            <v>9846.7400000000016</v>
          </cell>
          <cell r="CP160">
            <v>9321.75</v>
          </cell>
          <cell r="CQ160">
            <v>7112.0700000000033</v>
          </cell>
          <cell r="CR160">
            <v>7112.07</v>
          </cell>
          <cell r="CS160">
            <v>7112.07</v>
          </cell>
          <cell r="CT160">
            <v>7112.07</v>
          </cell>
          <cell r="CV160">
            <v>0</v>
          </cell>
          <cell r="CW160">
            <v>0</v>
          </cell>
          <cell r="CX160">
            <v>0</v>
          </cell>
          <cell r="CY160">
            <v>0</v>
          </cell>
          <cell r="CZ160">
            <v>0</v>
          </cell>
          <cell r="DA160">
            <v>0</v>
          </cell>
          <cell r="DB160">
            <v>0</v>
          </cell>
          <cell r="DC160">
            <v>0</v>
          </cell>
          <cell r="DD160">
            <v>0</v>
          </cell>
          <cell r="DE160">
            <v>0</v>
          </cell>
          <cell r="DF160">
            <v>0</v>
          </cell>
          <cell r="DG160">
            <v>0</v>
          </cell>
          <cell r="DH160">
            <v>0</v>
          </cell>
          <cell r="DJ160">
            <v>1260023.8500000001</v>
          </cell>
          <cell r="DK160">
            <v>116989.32999999999</v>
          </cell>
          <cell r="DL160">
            <v>103593.92999999996</v>
          </cell>
          <cell r="DM160">
            <v>104539.93999999997</v>
          </cell>
          <cell r="DN160">
            <v>121421.04000000001</v>
          </cell>
          <cell r="DO160">
            <v>99101.079999999987</v>
          </cell>
          <cell r="DP160">
            <v>131339.41999999998</v>
          </cell>
          <cell r="DQ160">
            <v>105808.6</v>
          </cell>
          <cell r="DR160">
            <v>106907.91000000003</v>
          </cell>
          <cell r="DS160">
            <v>92580.650000000023</v>
          </cell>
          <cell r="DT160">
            <v>92580.65</v>
          </cell>
          <cell r="DU160">
            <v>92580.65</v>
          </cell>
          <cell r="DV160">
            <v>92580.65</v>
          </cell>
          <cell r="DX160">
            <v>270958.40000000002</v>
          </cell>
          <cell r="DY160">
            <v>16869.690000000002</v>
          </cell>
          <cell r="DZ160">
            <v>15981.700000000004</v>
          </cell>
          <cell r="EA160">
            <v>17266.88</v>
          </cell>
          <cell r="EB160">
            <v>27323.110000000004</v>
          </cell>
          <cell r="EC160">
            <v>23096.769999999997</v>
          </cell>
          <cell r="ED160">
            <v>24552.080000000002</v>
          </cell>
          <cell r="EE160">
            <v>23653.759999999998</v>
          </cell>
          <cell r="EF160">
            <v>25124.649999999998</v>
          </cell>
          <cell r="EG160">
            <v>24272.44</v>
          </cell>
          <cell r="EH160">
            <v>24272.440000000002</v>
          </cell>
          <cell r="EI160">
            <v>24272.44</v>
          </cell>
          <cell r="EJ160">
            <v>24272.439999999995</v>
          </cell>
          <cell r="EL160">
            <v>87362.359999999986</v>
          </cell>
          <cell r="EM160">
            <v>5999.0099999999948</v>
          </cell>
          <cell r="EN160">
            <v>4902.989999999998</v>
          </cell>
          <cell r="EO160">
            <v>9628.36</v>
          </cell>
          <cell r="EP160">
            <v>11910.43</v>
          </cell>
          <cell r="EQ160">
            <v>10896.57</v>
          </cell>
          <cell r="ER160">
            <v>9438.02</v>
          </cell>
          <cell r="ES160">
            <v>6737.0400000000009</v>
          </cell>
          <cell r="ET160">
            <v>7132.7799999999988</v>
          </cell>
          <cell r="EU160">
            <v>5179.2900000000009</v>
          </cell>
          <cell r="EV160">
            <v>5179.2900000000009</v>
          </cell>
          <cell r="EW160">
            <v>5179.2899999999936</v>
          </cell>
          <cell r="EX160">
            <v>5179.2899999999936</v>
          </cell>
          <cell r="EZ160">
            <v>12200.41</v>
          </cell>
          <cell r="FA160">
            <v>894.18999999999983</v>
          </cell>
          <cell r="FB160">
            <v>858.50999999999976</v>
          </cell>
          <cell r="FC160">
            <v>935.94</v>
          </cell>
          <cell r="FD160">
            <v>1018.3499999999999</v>
          </cell>
          <cell r="FE160">
            <v>892.78</v>
          </cell>
          <cell r="FF160">
            <v>965.96</v>
          </cell>
          <cell r="FG160">
            <v>1101.1400000000001</v>
          </cell>
          <cell r="FH160">
            <v>1100.3000000000002</v>
          </cell>
          <cell r="FI160">
            <v>1108.31</v>
          </cell>
          <cell r="FJ160">
            <v>1108.31</v>
          </cell>
          <cell r="FK160">
            <v>1108.31</v>
          </cell>
          <cell r="FL160">
            <v>1108.31</v>
          </cell>
          <cell r="FN160">
            <v>0</v>
          </cell>
          <cell r="FO160">
            <v>0</v>
          </cell>
          <cell r="FP160">
            <v>0</v>
          </cell>
          <cell r="FQ160">
            <v>0</v>
          </cell>
          <cell r="FR160">
            <v>0</v>
          </cell>
          <cell r="FS160">
            <v>0</v>
          </cell>
          <cell r="FT160">
            <v>0</v>
          </cell>
          <cell r="FU160">
            <v>0</v>
          </cell>
          <cell r="FV160">
            <v>0</v>
          </cell>
          <cell r="FW160">
            <v>0</v>
          </cell>
          <cell r="FX160">
            <v>0</v>
          </cell>
          <cell r="FY160">
            <v>0</v>
          </cell>
          <cell r="FZ160">
            <v>0</v>
          </cell>
          <cell r="GB160">
            <v>370521.17000000004</v>
          </cell>
          <cell r="GC160">
            <v>23762.89</v>
          </cell>
          <cell r="GD160">
            <v>21743.199999999997</v>
          </cell>
          <cell r="GE160">
            <v>27831.179999999993</v>
          </cell>
          <cell r="GF160">
            <v>40251.89</v>
          </cell>
          <cell r="GG160">
            <v>34886.12000000001</v>
          </cell>
          <cell r="GH160">
            <v>34956.06</v>
          </cell>
          <cell r="GI160">
            <v>31491.939999999995</v>
          </cell>
          <cell r="GJ160">
            <v>33357.73000000001</v>
          </cell>
          <cell r="GK160">
            <v>30560.040000000008</v>
          </cell>
          <cell r="GL160">
            <v>30560.039999999994</v>
          </cell>
          <cell r="GM160">
            <v>30560.040000000008</v>
          </cell>
          <cell r="GN160">
            <v>30560.040000000008</v>
          </cell>
        </row>
        <row r="161">
          <cell r="A161" t="str">
            <v>Total Interest Expense</v>
          </cell>
          <cell r="B161">
            <v>6005074.5800000001</v>
          </cell>
          <cell r="C161">
            <v>520746.49</v>
          </cell>
          <cell r="D161">
            <v>511843.75</v>
          </cell>
          <cell r="E161">
            <v>505160.47</v>
          </cell>
          <cell r="F161">
            <v>500555.7</v>
          </cell>
          <cell r="G161">
            <v>486110.53</v>
          </cell>
          <cell r="H161">
            <v>506297.31</v>
          </cell>
          <cell r="I161">
            <v>477326.66</v>
          </cell>
          <cell r="J161">
            <v>492749.71</v>
          </cell>
          <cell r="K161">
            <v>494906.62</v>
          </cell>
          <cell r="L161">
            <v>495189.35</v>
          </cell>
          <cell r="M161">
            <v>500341.37</v>
          </cell>
          <cell r="N161">
            <v>513846.62</v>
          </cell>
          <cell r="P161">
            <v>1013671.12</v>
          </cell>
          <cell r="Q161">
            <v>86669.32</v>
          </cell>
          <cell r="R161">
            <v>85745.15</v>
          </cell>
          <cell r="S161">
            <v>84358.57</v>
          </cell>
          <cell r="T161">
            <v>84786.51</v>
          </cell>
          <cell r="U161">
            <v>83774.87</v>
          </cell>
          <cell r="V161">
            <v>82259.86</v>
          </cell>
          <cell r="W161">
            <v>81132.429999999993</v>
          </cell>
          <cell r="X161">
            <v>83614.94</v>
          </cell>
          <cell r="Y161">
            <v>84271.16</v>
          </cell>
          <cell r="Z161">
            <v>84319.83</v>
          </cell>
          <cell r="AA161">
            <v>85206.76</v>
          </cell>
          <cell r="AB161">
            <v>87531.72</v>
          </cell>
          <cell r="AD161">
            <v>7015341.3399999999</v>
          </cell>
          <cell r="AE161">
            <v>612758.80000000005</v>
          </cell>
          <cell r="AF161">
            <v>602279.63</v>
          </cell>
          <cell r="AG161">
            <v>591620.75</v>
          </cell>
          <cell r="AH161">
            <v>590430.35</v>
          </cell>
          <cell r="AI161">
            <v>574532.44999999995</v>
          </cell>
          <cell r="AJ161">
            <v>567875.38</v>
          </cell>
          <cell r="AK161">
            <v>562959.76</v>
          </cell>
          <cell r="AL161">
            <v>578975.1</v>
          </cell>
          <cell r="AM161">
            <v>576532.61</v>
          </cell>
          <cell r="AN161">
            <v>576851.13</v>
          </cell>
          <cell r="AO161">
            <v>582655.30000000005</v>
          </cell>
          <cell r="AP161">
            <v>597870.07999999996</v>
          </cell>
          <cell r="AR161">
            <v>3194308.64</v>
          </cell>
          <cell r="AS161">
            <v>281082.82</v>
          </cell>
          <cell r="AT161">
            <v>276938.15999999997</v>
          </cell>
          <cell r="AU161">
            <v>273129.89</v>
          </cell>
          <cell r="AV161">
            <v>268738.24</v>
          </cell>
          <cell r="AW161">
            <v>261740.82</v>
          </cell>
          <cell r="AX161">
            <v>258260.31</v>
          </cell>
          <cell r="AY161">
            <v>254303.63</v>
          </cell>
          <cell r="AZ161">
            <v>261452.26</v>
          </cell>
          <cell r="BA161">
            <v>261388.37</v>
          </cell>
          <cell r="BB161">
            <v>261538.68</v>
          </cell>
          <cell r="BC161">
            <v>264277.73</v>
          </cell>
          <cell r="BD161">
            <v>271457.73</v>
          </cell>
          <cell r="BF161">
            <v>1613114.35</v>
          </cell>
          <cell r="BG161">
            <v>137951.29</v>
          </cell>
          <cell r="BH161">
            <v>136939.63</v>
          </cell>
          <cell r="BI161">
            <v>135481.85999999999</v>
          </cell>
          <cell r="BJ161">
            <v>134704.06</v>
          </cell>
          <cell r="BK161">
            <v>132632.78</v>
          </cell>
          <cell r="BL161">
            <v>131254.1</v>
          </cell>
          <cell r="BM161">
            <v>130165.71</v>
          </cell>
          <cell r="BN161">
            <v>133256.43</v>
          </cell>
          <cell r="BO161">
            <v>133824.4</v>
          </cell>
          <cell r="BP161">
            <v>133886.67000000001</v>
          </cell>
          <cell r="BQ161">
            <v>135021.42000000001</v>
          </cell>
          <cell r="BR161">
            <v>137996</v>
          </cell>
          <cell r="BT161">
            <v>165297.66</v>
          </cell>
          <cell r="BU161">
            <v>14200</v>
          </cell>
          <cell r="BV161">
            <v>13825.07</v>
          </cell>
          <cell r="BW161">
            <v>13578.89</v>
          </cell>
          <cell r="BX161">
            <v>13306.81</v>
          </cell>
          <cell r="BY161">
            <v>12910.49</v>
          </cell>
          <cell r="BZ161">
            <v>13253.31</v>
          </cell>
          <cell r="CA161">
            <v>13675</v>
          </cell>
          <cell r="CB161">
            <v>13995.39</v>
          </cell>
          <cell r="CC161">
            <v>13966.51</v>
          </cell>
          <cell r="CD161">
            <v>13974.38</v>
          </cell>
          <cell r="CE161">
            <v>14117.86</v>
          </cell>
          <cell r="CF161">
            <v>14493.95</v>
          </cell>
          <cell r="CH161">
            <v>2062171.57</v>
          </cell>
          <cell r="CI161">
            <v>179486.42</v>
          </cell>
          <cell r="CJ161">
            <v>176859.54</v>
          </cell>
          <cell r="CK161">
            <v>174161.88</v>
          </cell>
          <cell r="CL161">
            <v>172491.92</v>
          </cell>
          <cell r="CM161">
            <v>167372.39000000001</v>
          </cell>
          <cell r="CN161">
            <v>165227.68</v>
          </cell>
          <cell r="CO161">
            <v>166723.85999999999</v>
          </cell>
          <cell r="CP161">
            <v>170921.53</v>
          </cell>
          <cell r="CQ161">
            <v>170140.38</v>
          </cell>
          <cell r="CR161">
            <v>170236.3</v>
          </cell>
          <cell r="CS161">
            <v>171984.07</v>
          </cell>
          <cell r="CT161">
            <v>176565.6</v>
          </cell>
          <cell r="CV161" t="str">
            <v>0</v>
          </cell>
          <cell r="CW161" t="str">
            <v>0</v>
          </cell>
          <cell r="CX161" t="str">
            <v>0</v>
          </cell>
          <cell r="CY161" t="str">
            <v>0</v>
          </cell>
          <cell r="CZ161" t="str">
            <v>0</v>
          </cell>
          <cell r="DA161" t="str">
            <v>0</v>
          </cell>
          <cell r="DB161" t="str">
            <v>0</v>
          </cell>
          <cell r="DC161" t="str">
            <v>0</v>
          </cell>
          <cell r="DD161" t="str">
            <v>0</v>
          </cell>
          <cell r="DE161" t="str">
            <v>0</v>
          </cell>
          <cell r="DF161" t="str">
            <v>0</v>
          </cell>
          <cell r="DG161" t="str">
            <v>0</v>
          </cell>
          <cell r="DH161" t="str">
            <v>0</v>
          </cell>
          <cell r="DJ161">
            <v>21068979.260000002</v>
          </cell>
          <cell r="DK161">
            <v>1832895.14</v>
          </cell>
          <cell r="DL161">
            <v>1804430.93</v>
          </cell>
          <cell r="DM161">
            <v>1777492.31</v>
          </cell>
          <cell r="DN161">
            <v>1765013.59</v>
          </cell>
          <cell r="DO161">
            <v>1719074.33</v>
          </cell>
          <cell r="DP161">
            <v>1724427.95</v>
          </cell>
          <cell r="DQ161">
            <v>1686287.05</v>
          </cell>
          <cell r="DR161">
            <v>1734965.36</v>
          </cell>
          <cell r="DS161">
            <v>1735030.05</v>
          </cell>
          <cell r="DT161">
            <v>1735996.34</v>
          </cell>
          <cell r="DU161">
            <v>1753604.51</v>
          </cell>
          <cell r="DV161">
            <v>1799761.7</v>
          </cell>
          <cell r="DX161">
            <v>3352351.44</v>
          </cell>
          <cell r="DY161">
            <v>283788.37</v>
          </cell>
          <cell r="DZ161">
            <v>280556.34000000003</v>
          </cell>
          <cell r="EA161">
            <v>277503.90999999997</v>
          </cell>
          <cell r="EB161">
            <v>282993.06</v>
          </cell>
          <cell r="EC161">
            <v>275092.61</v>
          </cell>
          <cell r="ED161">
            <v>272365.84999999998</v>
          </cell>
          <cell r="EE161">
            <v>269505.96000000002</v>
          </cell>
          <cell r="EF161">
            <v>278378.03000000003</v>
          </cell>
          <cell r="EG161">
            <v>279764.57</v>
          </cell>
          <cell r="EH161">
            <v>279914.88</v>
          </cell>
          <cell r="EI161">
            <v>282653.93</v>
          </cell>
          <cell r="EJ161">
            <v>289833.93</v>
          </cell>
          <cell r="EL161">
            <v>5134977.68</v>
          </cell>
          <cell r="EM161">
            <v>443237.23</v>
          </cell>
          <cell r="EN161">
            <v>438301.46</v>
          </cell>
          <cell r="EO161">
            <v>435921.41</v>
          </cell>
          <cell r="EP161">
            <v>430722.16</v>
          </cell>
          <cell r="EQ161">
            <v>423689.75</v>
          </cell>
          <cell r="ER161">
            <v>415380.58</v>
          </cell>
          <cell r="ES161">
            <v>409466.37</v>
          </cell>
          <cell r="ET161">
            <v>421985.94</v>
          </cell>
          <cell r="EU161">
            <v>423699.73</v>
          </cell>
          <cell r="EV161">
            <v>423945.96</v>
          </cell>
          <cell r="EW161">
            <v>428432.78</v>
          </cell>
          <cell r="EX161">
            <v>440194.31</v>
          </cell>
          <cell r="EZ161">
            <v>173606.68</v>
          </cell>
          <cell r="FA161">
            <v>14875.64</v>
          </cell>
          <cell r="FB161">
            <v>14717.18</v>
          </cell>
          <cell r="FC161">
            <v>14567.4</v>
          </cell>
          <cell r="FD161">
            <v>14410.58</v>
          </cell>
          <cell r="FE161">
            <v>14092.56</v>
          </cell>
          <cell r="FF161">
            <v>13946.68</v>
          </cell>
          <cell r="FG161">
            <v>13979.11</v>
          </cell>
          <cell r="FH161">
            <v>14365.95</v>
          </cell>
          <cell r="FI161">
            <v>14491.23</v>
          </cell>
          <cell r="FJ161">
            <v>14499.1</v>
          </cell>
          <cell r="FK161">
            <v>14642.58</v>
          </cell>
          <cell r="FL161">
            <v>15018.67</v>
          </cell>
          <cell r="FN161" t="str">
            <v>0</v>
          </cell>
          <cell r="FO161" t="str">
            <v>0</v>
          </cell>
          <cell r="FP161" t="str">
            <v>0</v>
          </cell>
          <cell r="FQ161" t="str">
            <v>0</v>
          </cell>
          <cell r="FR161" t="str">
            <v>0</v>
          </cell>
          <cell r="FS161" t="str">
            <v>0</v>
          </cell>
          <cell r="FT161" t="str">
            <v>0</v>
          </cell>
          <cell r="FU161" t="str">
            <v>0</v>
          </cell>
          <cell r="FV161" t="str">
            <v>0</v>
          </cell>
          <cell r="FW161" t="str">
            <v>0</v>
          </cell>
          <cell r="FX161" t="str">
            <v>0</v>
          </cell>
          <cell r="FY161" t="str">
            <v>0</v>
          </cell>
          <cell r="FZ161" t="str">
            <v>0</v>
          </cell>
          <cell r="GB161">
            <v>8660935.8000000007</v>
          </cell>
          <cell r="GC161">
            <v>741901.24</v>
          </cell>
          <cell r="GD161">
            <v>733574.98</v>
          </cell>
          <cell r="GE161">
            <v>727992.72</v>
          </cell>
          <cell r="GF161">
            <v>728125.8</v>
          </cell>
          <cell r="GG161">
            <v>712874.92</v>
          </cell>
          <cell r="GH161">
            <v>701693.11</v>
          </cell>
          <cell r="GI161">
            <v>692951.44</v>
          </cell>
          <cell r="GJ161">
            <v>714729.92</v>
          </cell>
          <cell r="GK161">
            <v>717955.53</v>
          </cell>
          <cell r="GL161">
            <v>718359.94</v>
          </cell>
          <cell r="GM161">
            <v>725729.29</v>
          </cell>
          <cell r="GN161">
            <v>745046.91</v>
          </cell>
        </row>
        <row r="162">
          <cell r="A162" t="str">
            <v>Donations</v>
          </cell>
          <cell r="B162">
            <v>265284</v>
          </cell>
          <cell r="C162">
            <v>31950</v>
          </cell>
          <cell r="D162">
            <v>15077</v>
          </cell>
          <cell r="E162">
            <v>15077</v>
          </cell>
          <cell r="F162">
            <v>40487</v>
          </cell>
          <cell r="G162">
            <v>15077</v>
          </cell>
          <cell r="H162">
            <v>34260</v>
          </cell>
          <cell r="I162">
            <v>6540</v>
          </cell>
          <cell r="J162">
            <v>6540</v>
          </cell>
          <cell r="K162">
            <v>55249</v>
          </cell>
          <cell r="L162">
            <v>6540</v>
          </cell>
          <cell r="M162">
            <v>6540</v>
          </cell>
          <cell r="N162">
            <v>31947</v>
          </cell>
          <cell r="P162">
            <v>12079</v>
          </cell>
          <cell r="Q162">
            <v>725</v>
          </cell>
          <cell r="R162">
            <v>1227</v>
          </cell>
          <cell r="S162">
            <v>1227</v>
          </cell>
          <cell r="T162">
            <v>1227</v>
          </cell>
          <cell r="U162">
            <v>1227</v>
          </cell>
          <cell r="V162">
            <v>725</v>
          </cell>
          <cell r="W162">
            <v>725</v>
          </cell>
          <cell r="X162">
            <v>725</v>
          </cell>
          <cell r="Y162">
            <v>2096</v>
          </cell>
          <cell r="Z162">
            <v>725</v>
          </cell>
          <cell r="AA162">
            <v>725</v>
          </cell>
          <cell r="AB162">
            <v>725</v>
          </cell>
          <cell r="AD162">
            <v>119773</v>
          </cell>
          <cell r="AE162">
            <v>15414</v>
          </cell>
          <cell r="AF162">
            <v>9972</v>
          </cell>
          <cell r="AG162">
            <v>8309</v>
          </cell>
          <cell r="AH162">
            <v>13529</v>
          </cell>
          <cell r="AI162">
            <v>10064</v>
          </cell>
          <cell r="AJ162">
            <v>4464</v>
          </cell>
          <cell r="AK162">
            <v>5989</v>
          </cell>
          <cell r="AL162">
            <v>5499</v>
          </cell>
          <cell r="AM162">
            <v>15241</v>
          </cell>
          <cell r="AN162">
            <v>4326</v>
          </cell>
          <cell r="AO162">
            <v>20935</v>
          </cell>
          <cell r="AP162">
            <v>6031</v>
          </cell>
          <cell r="AR162">
            <v>77704</v>
          </cell>
          <cell r="AS162">
            <v>15220</v>
          </cell>
          <cell r="AT162">
            <v>2649</v>
          </cell>
          <cell r="AU162">
            <v>2649</v>
          </cell>
          <cell r="AV162">
            <v>17119</v>
          </cell>
          <cell r="AW162">
            <v>2899</v>
          </cell>
          <cell r="AX162">
            <v>0</v>
          </cell>
          <cell r="AY162">
            <v>14970</v>
          </cell>
          <cell r="AZ162">
            <v>0</v>
          </cell>
          <cell r="BA162">
            <v>7230</v>
          </cell>
          <cell r="BB162">
            <v>14968</v>
          </cell>
          <cell r="BC162">
            <v>0</v>
          </cell>
          <cell r="BD162">
            <v>0</v>
          </cell>
          <cell r="BF162">
            <v>21266</v>
          </cell>
          <cell r="BG162">
            <v>1000</v>
          </cell>
          <cell r="BH162">
            <v>1939</v>
          </cell>
          <cell r="BI162">
            <v>1385</v>
          </cell>
          <cell r="BJ162">
            <v>3787</v>
          </cell>
          <cell r="BK162">
            <v>1385</v>
          </cell>
          <cell r="BL162">
            <v>1000</v>
          </cell>
          <cell r="BM162">
            <v>1554</v>
          </cell>
          <cell r="BN162">
            <v>1000</v>
          </cell>
          <cell r="BO162">
            <v>2606</v>
          </cell>
          <cell r="BP162">
            <v>1000</v>
          </cell>
          <cell r="BQ162">
            <v>1000</v>
          </cell>
          <cell r="BR162">
            <v>3610</v>
          </cell>
          <cell r="BT162">
            <v>4210</v>
          </cell>
          <cell r="BU162" t="str">
            <v>0</v>
          </cell>
          <cell r="BV162">
            <v>466</v>
          </cell>
          <cell r="BW162">
            <v>175</v>
          </cell>
          <cell r="BX162">
            <v>175</v>
          </cell>
          <cell r="BY162">
            <v>175</v>
          </cell>
          <cell r="BZ162">
            <v>0</v>
          </cell>
          <cell r="CA162">
            <v>647</v>
          </cell>
          <cell r="CB162">
            <v>342</v>
          </cell>
          <cell r="CC162">
            <v>1029</v>
          </cell>
          <cell r="CD162">
            <v>0</v>
          </cell>
          <cell r="CE162">
            <v>92</v>
          </cell>
          <cell r="CF162">
            <v>1109</v>
          </cell>
          <cell r="CH162">
            <v>28737</v>
          </cell>
          <cell r="CI162">
            <v>1554</v>
          </cell>
          <cell r="CJ162">
            <v>4699</v>
          </cell>
          <cell r="CK162">
            <v>1872</v>
          </cell>
          <cell r="CL162">
            <v>1696</v>
          </cell>
          <cell r="CM162">
            <v>2620</v>
          </cell>
          <cell r="CN162">
            <v>1000</v>
          </cell>
          <cell r="CO162">
            <v>2294</v>
          </cell>
          <cell r="CP162">
            <v>2113</v>
          </cell>
          <cell r="CQ162">
            <v>4609</v>
          </cell>
          <cell r="CR162">
            <v>1693</v>
          </cell>
          <cell r="CS162">
            <v>1185</v>
          </cell>
          <cell r="CT162">
            <v>3402</v>
          </cell>
          <cell r="CV162" t="str">
            <v>0</v>
          </cell>
          <cell r="CW162" t="str">
            <v>0</v>
          </cell>
          <cell r="CX162" t="str">
            <v>0</v>
          </cell>
          <cell r="CY162" t="str">
            <v>0</v>
          </cell>
          <cell r="CZ162" t="str">
            <v>0</v>
          </cell>
          <cell r="DA162" t="str">
            <v>0</v>
          </cell>
          <cell r="DB162" t="str">
            <v>0</v>
          </cell>
          <cell r="DC162" t="str">
            <v>0</v>
          </cell>
          <cell r="DD162" t="str">
            <v>0</v>
          </cell>
          <cell r="DE162" t="str">
            <v>0</v>
          </cell>
          <cell r="DF162" t="str">
            <v>0</v>
          </cell>
          <cell r="DG162" t="str">
            <v>0</v>
          </cell>
          <cell r="DH162" t="str">
            <v>0</v>
          </cell>
          <cell r="DJ162">
            <v>529053</v>
          </cell>
          <cell r="DK162">
            <v>65863</v>
          </cell>
          <cell r="DL162">
            <v>36029</v>
          </cell>
          <cell r="DM162">
            <v>30694</v>
          </cell>
          <cell r="DN162">
            <v>78020</v>
          </cell>
          <cell r="DO162">
            <v>33447</v>
          </cell>
          <cell r="DP162">
            <v>41449</v>
          </cell>
          <cell r="DQ162">
            <v>32719</v>
          </cell>
          <cell r="DR162">
            <v>16219</v>
          </cell>
          <cell r="DS162">
            <v>88060</v>
          </cell>
          <cell r="DT162">
            <v>29252</v>
          </cell>
          <cell r="DU162">
            <v>30477</v>
          </cell>
          <cell r="DV162">
            <v>46824</v>
          </cell>
          <cell r="DX162">
            <v>86954.28</v>
          </cell>
          <cell r="DY162">
            <v>7246.19</v>
          </cell>
          <cell r="DZ162">
            <v>7246.19</v>
          </cell>
          <cell r="EA162">
            <v>7246.19</v>
          </cell>
          <cell r="EB162">
            <v>7246.19</v>
          </cell>
          <cell r="EC162">
            <v>7246.19</v>
          </cell>
          <cell r="ED162">
            <v>7246.19</v>
          </cell>
          <cell r="EE162">
            <v>7246.19</v>
          </cell>
          <cell r="EF162">
            <v>7246.19</v>
          </cell>
          <cell r="EG162">
            <v>7246.19</v>
          </cell>
          <cell r="EH162">
            <v>7246.19</v>
          </cell>
          <cell r="EI162">
            <v>7246.19</v>
          </cell>
          <cell r="EJ162">
            <v>7246.19</v>
          </cell>
          <cell r="EL162">
            <v>48686.28</v>
          </cell>
          <cell r="EM162">
            <v>4057.19</v>
          </cell>
          <cell r="EN162">
            <v>4057.19</v>
          </cell>
          <cell r="EO162">
            <v>4057.19</v>
          </cell>
          <cell r="EP162">
            <v>4057.19</v>
          </cell>
          <cell r="EQ162">
            <v>4057.19</v>
          </cell>
          <cell r="ER162">
            <v>4057.19</v>
          </cell>
          <cell r="ES162">
            <v>4057.19</v>
          </cell>
          <cell r="ET162">
            <v>4057.19</v>
          </cell>
          <cell r="EU162">
            <v>4057.19</v>
          </cell>
          <cell r="EV162">
            <v>4057.19</v>
          </cell>
          <cell r="EW162">
            <v>4057.19</v>
          </cell>
          <cell r="EX162">
            <v>4057.19</v>
          </cell>
          <cell r="EZ162">
            <v>419.04</v>
          </cell>
          <cell r="FA162">
            <v>34.92</v>
          </cell>
          <cell r="FB162">
            <v>34.92</v>
          </cell>
          <cell r="FC162">
            <v>34.92</v>
          </cell>
          <cell r="FD162">
            <v>34.92</v>
          </cell>
          <cell r="FE162">
            <v>34.92</v>
          </cell>
          <cell r="FF162">
            <v>34.92</v>
          </cell>
          <cell r="FG162">
            <v>34.92</v>
          </cell>
          <cell r="FH162">
            <v>34.92</v>
          </cell>
          <cell r="FI162">
            <v>34.92</v>
          </cell>
          <cell r="FJ162">
            <v>34.92</v>
          </cell>
          <cell r="FK162">
            <v>34.92</v>
          </cell>
          <cell r="FL162">
            <v>34.92</v>
          </cell>
          <cell r="FN162">
            <v>5593.8</v>
          </cell>
          <cell r="FO162">
            <v>466.15</v>
          </cell>
          <cell r="FP162">
            <v>466.15</v>
          </cell>
          <cell r="FQ162">
            <v>466.15</v>
          </cell>
          <cell r="FR162">
            <v>466.15</v>
          </cell>
          <cell r="FS162">
            <v>466.15</v>
          </cell>
          <cell r="FT162">
            <v>466.15</v>
          </cell>
          <cell r="FU162">
            <v>466.15</v>
          </cell>
          <cell r="FV162">
            <v>466.15</v>
          </cell>
          <cell r="FW162">
            <v>466.15</v>
          </cell>
          <cell r="FX162">
            <v>466.15</v>
          </cell>
          <cell r="FY162">
            <v>466.15</v>
          </cell>
          <cell r="FZ162">
            <v>466.15</v>
          </cell>
          <cell r="GB162">
            <v>141653.4</v>
          </cell>
          <cell r="GC162">
            <v>11804.45</v>
          </cell>
          <cell r="GD162">
            <v>11804.45</v>
          </cell>
          <cell r="GE162">
            <v>11804.45</v>
          </cell>
          <cell r="GF162">
            <v>11804.45</v>
          </cell>
          <cell r="GG162">
            <v>11804.45</v>
          </cell>
          <cell r="GH162">
            <v>11804.45</v>
          </cell>
          <cell r="GI162">
            <v>11804.45</v>
          </cell>
          <cell r="GJ162">
            <v>11804.45</v>
          </cell>
          <cell r="GK162">
            <v>11804.45</v>
          </cell>
          <cell r="GL162">
            <v>11804.45</v>
          </cell>
          <cell r="GM162">
            <v>11804.45</v>
          </cell>
          <cell r="GN162">
            <v>11804.45</v>
          </cell>
        </row>
        <row r="163">
          <cell r="A163" t="str">
            <v>Other Non-Operating Expense</v>
          </cell>
          <cell r="B163">
            <v>107915.68</v>
          </cell>
          <cell r="C163">
            <v>17701.34</v>
          </cell>
          <cell r="D163">
            <v>6373.1</v>
          </cell>
          <cell r="E163">
            <v>19676.79</v>
          </cell>
          <cell r="F163">
            <v>8190.03</v>
          </cell>
          <cell r="G163">
            <v>19159.66</v>
          </cell>
          <cell r="H163">
            <v>7513.28</v>
          </cell>
          <cell r="I163">
            <v>18166.23</v>
          </cell>
          <cell r="J163">
            <v>2113.4</v>
          </cell>
          <cell r="K163">
            <v>5237.8599999999997</v>
          </cell>
          <cell r="L163">
            <v>1414.58</v>
          </cell>
          <cell r="M163">
            <v>1010</v>
          </cell>
          <cell r="N163">
            <v>1359.41</v>
          </cell>
          <cell r="P163">
            <v>14648.87</v>
          </cell>
          <cell r="Q163">
            <v>2217.9</v>
          </cell>
          <cell r="R163">
            <v>696.38</v>
          </cell>
          <cell r="S163">
            <v>2483.23</v>
          </cell>
          <cell r="T163">
            <v>940.41</v>
          </cell>
          <cell r="U163">
            <v>2413.77</v>
          </cell>
          <cell r="V163">
            <v>849.52</v>
          </cell>
          <cell r="W163">
            <v>2280.34</v>
          </cell>
          <cell r="X163">
            <v>538.20000000000005</v>
          </cell>
          <cell r="Y163">
            <v>957.85</v>
          </cell>
          <cell r="Z163">
            <v>444.34</v>
          </cell>
          <cell r="AA163">
            <v>390</v>
          </cell>
          <cell r="AB163">
            <v>436.93</v>
          </cell>
          <cell r="AD163">
            <v>89136.77</v>
          </cell>
          <cell r="AE163">
            <v>12912.44</v>
          </cell>
          <cell r="AF163">
            <v>4544.08</v>
          </cell>
          <cell r="AG163">
            <v>14371.74</v>
          </cell>
          <cell r="AH163">
            <v>5886.28</v>
          </cell>
          <cell r="AI163">
            <v>13989.73</v>
          </cell>
          <cell r="AJ163">
            <v>5386.35</v>
          </cell>
          <cell r="AK163">
            <v>13255.87</v>
          </cell>
          <cell r="AL163">
            <v>3674.1</v>
          </cell>
          <cell r="AM163">
            <v>5982.19</v>
          </cell>
          <cell r="AN163">
            <v>3157.87</v>
          </cell>
          <cell r="AO163">
            <v>2859</v>
          </cell>
          <cell r="AP163">
            <v>3117.12</v>
          </cell>
          <cell r="AR163">
            <v>42052.4</v>
          </cell>
          <cell r="AS163">
            <v>6336.38</v>
          </cell>
          <cell r="AT163">
            <v>2015.14</v>
          </cell>
          <cell r="AU163">
            <v>7089.93</v>
          </cell>
          <cell r="AV163">
            <v>2708.22</v>
          </cell>
          <cell r="AW163">
            <v>6892.67</v>
          </cell>
          <cell r="AX163">
            <v>2450.0700000000002</v>
          </cell>
          <cell r="AY163">
            <v>6513.72</v>
          </cell>
          <cell r="AZ163">
            <v>1565.9</v>
          </cell>
          <cell r="BA163">
            <v>2757.75</v>
          </cell>
          <cell r="BB163">
            <v>1299.33</v>
          </cell>
          <cell r="BC163">
            <v>1145</v>
          </cell>
          <cell r="BD163">
            <v>1278.29</v>
          </cell>
          <cell r="BF163">
            <v>16880.830000000002</v>
          </cell>
          <cell r="BG163">
            <v>2448.3000000000002</v>
          </cell>
          <cell r="BH163">
            <v>859.02</v>
          </cell>
          <cell r="BI163">
            <v>2725.45</v>
          </cell>
          <cell r="BJ163">
            <v>1113.93</v>
          </cell>
          <cell r="BK163">
            <v>2652.9</v>
          </cell>
          <cell r="BL163">
            <v>1018.98</v>
          </cell>
          <cell r="BM163">
            <v>2513.5300000000002</v>
          </cell>
          <cell r="BN163">
            <v>693.8</v>
          </cell>
          <cell r="BO163">
            <v>1132.1400000000001</v>
          </cell>
          <cell r="BP163">
            <v>595.76</v>
          </cell>
          <cell r="BQ163">
            <v>539</v>
          </cell>
          <cell r="BR163">
            <v>588.02</v>
          </cell>
          <cell r="BT163">
            <v>2562.87</v>
          </cell>
          <cell r="BU163">
            <v>469.93</v>
          </cell>
          <cell r="BV163">
            <v>78.77</v>
          </cell>
          <cell r="BW163">
            <v>538.14</v>
          </cell>
          <cell r="BX163">
            <v>141.5</v>
          </cell>
          <cell r="BY163">
            <v>520.28</v>
          </cell>
          <cell r="BZ163">
            <v>118.14</v>
          </cell>
          <cell r="CA163">
            <v>485.98</v>
          </cell>
          <cell r="CB163">
            <v>38.1</v>
          </cell>
          <cell r="CC163">
            <v>145.99</v>
          </cell>
          <cell r="CD163">
            <v>13.97</v>
          </cell>
          <cell r="CE163">
            <v>0</v>
          </cell>
          <cell r="CF163">
            <v>12.07</v>
          </cell>
          <cell r="CH163">
            <v>200159.59</v>
          </cell>
          <cell r="CI163">
            <v>18829.71</v>
          </cell>
          <cell r="CJ163">
            <v>15549.51</v>
          </cell>
          <cell r="CK163">
            <v>19401.72</v>
          </cell>
          <cell r="CL163">
            <v>16075.62</v>
          </cell>
          <cell r="CM163">
            <v>19251.990000000002</v>
          </cell>
          <cell r="CN163">
            <v>15879.66</v>
          </cell>
          <cell r="CO163">
            <v>18964.330000000002</v>
          </cell>
          <cell r="CP163">
            <v>15208.5</v>
          </cell>
          <cell r="CQ163">
            <v>16113.22</v>
          </cell>
          <cell r="CR163">
            <v>15006.15</v>
          </cell>
          <cell r="CS163">
            <v>14889</v>
          </cell>
          <cell r="CT163">
            <v>14990.18</v>
          </cell>
          <cell r="CV163" t="str">
            <v>0</v>
          </cell>
          <cell r="CW163" t="str">
            <v>0</v>
          </cell>
          <cell r="CX163" t="str">
            <v>0</v>
          </cell>
          <cell r="CY163" t="str">
            <v>0</v>
          </cell>
          <cell r="CZ163" t="str">
            <v>0</v>
          </cell>
          <cell r="DA163" t="str">
            <v>0</v>
          </cell>
          <cell r="DB163" t="str">
            <v>0</v>
          </cell>
          <cell r="DC163" t="str">
            <v>0</v>
          </cell>
          <cell r="DD163" t="str">
            <v>0</v>
          </cell>
          <cell r="DE163" t="str">
            <v>0</v>
          </cell>
          <cell r="DF163" t="str">
            <v>0</v>
          </cell>
          <cell r="DG163" t="str">
            <v>0</v>
          </cell>
          <cell r="DH163" t="str">
            <v>0</v>
          </cell>
          <cell r="DJ163">
            <v>473357.01</v>
          </cell>
          <cell r="DK163">
            <v>60916</v>
          </cell>
          <cell r="DL163">
            <v>30116</v>
          </cell>
          <cell r="DM163">
            <v>66287</v>
          </cell>
          <cell r="DN163">
            <v>35055.99</v>
          </cell>
          <cell r="DO163">
            <v>64881</v>
          </cell>
          <cell r="DP163">
            <v>33216</v>
          </cell>
          <cell r="DQ163">
            <v>62180</v>
          </cell>
          <cell r="DR163">
            <v>23832</v>
          </cell>
          <cell r="DS163">
            <v>32327</v>
          </cell>
          <cell r="DT163">
            <v>21932</v>
          </cell>
          <cell r="DU163">
            <v>20832</v>
          </cell>
          <cell r="DV163">
            <v>21782.02</v>
          </cell>
          <cell r="DX163">
            <v>2460</v>
          </cell>
          <cell r="DY163">
            <v>205</v>
          </cell>
          <cell r="DZ163">
            <v>205</v>
          </cell>
          <cell r="EA163">
            <v>205</v>
          </cell>
          <cell r="EB163">
            <v>205</v>
          </cell>
          <cell r="EC163">
            <v>205</v>
          </cell>
          <cell r="ED163">
            <v>205</v>
          </cell>
          <cell r="EE163">
            <v>205</v>
          </cell>
          <cell r="EF163">
            <v>205</v>
          </cell>
          <cell r="EG163">
            <v>205</v>
          </cell>
          <cell r="EH163">
            <v>205</v>
          </cell>
          <cell r="EI163">
            <v>205</v>
          </cell>
          <cell r="EJ163">
            <v>205</v>
          </cell>
          <cell r="EL163">
            <v>2400</v>
          </cell>
          <cell r="EM163">
            <v>200</v>
          </cell>
          <cell r="EN163">
            <v>200</v>
          </cell>
          <cell r="EO163">
            <v>200</v>
          </cell>
          <cell r="EP163">
            <v>200</v>
          </cell>
          <cell r="EQ163">
            <v>200</v>
          </cell>
          <cell r="ER163">
            <v>200</v>
          </cell>
          <cell r="ES163">
            <v>200</v>
          </cell>
          <cell r="ET163">
            <v>200</v>
          </cell>
          <cell r="EU163">
            <v>200</v>
          </cell>
          <cell r="EV163">
            <v>200</v>
          </cell>
          <cell r="EW163">
            <v>200</v>
          </cell>
          <cell r="EX163">
            <v>200</v>
          </cell>
          <cell r="EZ163" t="str">
            <v>0</v>
          </cell>
          <cell r="FA163" t="str">
            <v>0</v>
          </cell>
          <cell r="FB163" t="str">
            <v>0</v>
          </cell>
          <cell r="FC163" t="str">
            <v>0</v>
          </cell>
          <cell r="FD163" t="str">
            <v>0</v>
          </cell>
          <cell r="FE163" t="str">
            <v>0</v>
          </cell>
          <cell r="FF163" t="str">
            <v>0</v>
          </cell>
          <cell r="FG163" t="str">
            <v>0</v>
          </cell>
          <cell r="FH163" t="str">
            <v>0</v>
          </cell>
          <cell r="FI163" t="str">
            <v>0</v>
          </cell>
          <cell r="FJ163" t="str">
            <v>0</v>
          </cell>
          <cell r="FK163" t="str">
            <v>0</v>
          </cell>
          <cell r="FL163" t="str">
            <v>0</v>
          </cell>
          <cell r="FN163">
            <v>148006.20000000001</v>
          </cell>
          <cell r="FO163">
            <v>13333.85</v>
          </cell>
          <cell r="FP163">
            <v>13333.85</v>
          </cell>
          <cell r="FQ163">
            <v>13333.85</v>
          </cell>
          <cell r="FR163">
            <v>13333.85</v>
          </cell>
          <cell r="FS163">
            <v>13333.85</v>
          </cell>
          <cell r="FT163">
            <v>13333.85</v>
          </cell>
          <cell r="FU163">
            <v>13333.85</v>
          </cell>
          <cell r="FV163">
            <v>10933.85</v>
          </cell>
          <cell r="FW163">
            <v>10933.85</v>
          </cell>
          <cell r="FX163">
            <v>10933.85</v>
          </cell>
          <cell r="FY163">
            <v>10933.85</v>
          </cell>
          <cell r="FZ163">
            <v>10933.85</v>
          </cell>
          <cell r="GB163">
            <v>152866.20000000001</v>
          </cell>
          <cell r="GC163">
            <v>13738.85</v>
          </cell>
          <cell r="GD163">
            <v>13738.85</v>
          </cell>
          <cell r="GE163">
            <v>13738.85</v>
          </cell>
          <cell r="GF163">
            <v>13738.85</v>
          </cell>
          <cell r="GG163">
            <v>13738.85</v>
          </cell>
          <cell r="GH163">
            <v>13738.85</v>
          </cell>
          <cell r="GI163">
            <v>13738.85</v>
          </cell>
          <cell r="GJ163">
            <v>11338.85</v>
          </cell>
          <cell r="GK163">
            <v>11338.85</v>
          </cell>
          <cell r="GL163">
            <v>11338.85</v>
          </cell>
          <cell r="GM163">
            <v>11338.85</v>
          </cell>
          <cell r="GN163">
            <v>11338.85</v>
          </cell>
        </row>
        <row r="164">
          <cell r="A164" t="str">
            <v>Total Non-Operating Expense</v>
          </cell>
          <cell r="B164">
            <v>6378274.2599999998</v>
          </cell>
          <cell r="C164">
            <v>570397.82999999996</v>
          </cell>
          <cell r="D164">
            <v>533293.85</v>
          </cell>
          <cell r="E164">
            <v>539914.26</v>
          </cell>
          <cell r="F164">
            <v>549232.73</v>
          </cell>
          <cell r="G164">
            <v>520347.19</v>
          </cell>
          <cell r="H164">
            <v>548070.59</v>
          </cell>
          <cell r="I164">
            <v>502032.89</v>
          </cell>
          <cell r="J164">
            <v>501403.11</v>
          </cell>
          <cell r="K164">
            <v>555393.48</v>
          </cell>
          <cell r="L164">
            <v>503143.93</v>
          </cell>
          <cell r="M164">
            <v>507891.37</v>
          </cell>
          <cell r="N164">
            <v>547153.03</v>
          </cell>
          <cell r="P164">
            <v>1040398.99</v>
          </cell>
          <cell r="Q164">
            <v>89612.22</v>
          </cell>
          <cell r="R164">
            <v>87668.53</v>
          </cell>
          <cell r="S164">
            <v>88068.800000000003</v>
          </cell>
          <cell r="T164">
            <v>86953.919999999998</v>
          </cell>
          <cell r="U164">
            <v>87415.64</v>
          </cell>
          <cell r="V164">
            <v>83834.38</v>
          </cell>
          <cell r="W164">
            <v>84137.77</v>
          </cell>
          <cell r="X164">
            <v>84878.14</v>
          </cell>
          <cell r="Y164">
            <v>87325.01</v>
          </cell>
          <cell r="Z164">
            <v>85489.17</v>
          </cell>
          <cell r="AA164">
            <v>86321.76</v>
          </cell>
          <cell r="AB164">
            <v>88693.65</v>
          </cell>
          <cell r="AD164">
            <v>7224251.1099999994</v>
          </cell>
          <cell r="AE164">
            <v>641085.24</v>
          </cell>
          <cell r="AF164">
            <v>616795.71</v>
          </cell>
          <cell r="AG164">
            <v>614301.49</v>
          </cell>
          <cell r="AH164">
            <v>609845.63</v>
          </cell>
          <cell r="AI164">
            <v>598586.18000000005</v>
          </cell>
          <cell r="AJ164">
            <v>577725.73</v>
          </cell>
          <cell r="AK164">
            <v>582204.63</v>
          </cell>
          <cell r="AL164">
            <v>588148.19999999995</v>
          </cell>
          <cell r="AM164">
            <v>597755.80000000005</v>
          </cell>
          <cell r="AN164">
            <v>584335</v>
          </cell>
          <cell r="AO164">
            <v>606449.30000000005</v>
          </cell>
          <cell r="AP164">
            <v>607018.19999999995</v>
          </cell>
          <cell r="AR164">
            <v>3314065.04</v>
          </cell>
          <cell r="AS164">
            <v>302639.2</v>
          </cell>
          <cell r="AT164">
            <v>281602.3</v>
          </cell>
          <cell r="AU164">
            <v>282868.82</v>
          </cell>
          <cell r="AV164">
            <v>288565.46000000002</v>
          </cell>
          <cell r="AW164">
            <v>271532.49</v>
          </cell>
          <cell r="AX164">
            <v>260710.38</v>
          </cell>
          <cell r="AY164">
            <v>275787.34999999998</v>
          </cell>
          <cell r="AZ164">
            <v>263018.15999999997</v>
          </cell>
          <cell r="BA164">
            <v>271376.12</v>
          </cell>
          <cell r="BB164">
            <v>277806.01</v>
          </cell>
          <cell r="BC164">
            <v>265422.73</v>
          </cell>
          <cell r="BD164">
            <v>272736.02</v>
          </cell>
          <cell r="BF164">
            <v>1651261.18</v>
          </cell>
          <cell r="BG164">
            <v>141399.59</v>
          </cell>
          <cell r="BH164">
            <v>139737.65</v>
          </cell>
          <cell r="BI164">
            <v>139592.31</v>
          </cell>
          <cell r="BJ164">
            <v>139604.99</v>
          </cell>
          <cell r="BK164">
            <v>136670.68</v>
          </cell>
          <cell r="BL164">
            <v>133273.07999999999</v>
          </cell>
          <cell r="BM164">
            <v>134233.24</v>
          </cell>
          <cell r="BN164">
            <v>134950.23000000001</v>
          </cell>
          <cell r="BO164">
            <v>137562.54</v>
          </cell>
          <cell r="BP164">
            <v>135482.43</v>
          </cell>
          <cell r="BQ164">
            <v>136560.42000000001</v>
          </cell>
          <cell r="BR164">
            <v>142194.01999999999</v>
          </cell>
          <cell r="BT164">
            <v>172070.53</v>
          </cell>
          <cell r="BU164">
            <v>14669.93</v>
          </cell>
          <cell r="BV164">
            <v>14369.84</v>
          </cell>
          <cell r="BW164">
            <v>14292.03</v>
          </cell>
          <cell r="BX164">
            <v>13623.31</v>
          </cell>
          <cell r="BY164">
            <v>13605.77</v>
          </cell>
          <cell r="BZ164">
            <v>13371.45</v>
          </cell>
          <cell r="CA164">
            <v>14807.98</v>
          </cell>
          <cell r="CB164">
            <v>14375.49</v>
          </cell>
          <cell r="CC164">
            <v>15141.5</v>
          </cell>
          <cell r="CD164">
            <v>13988.35</v>
          </cell>
          <cell r="CE164">
            <v>14209.86</v>
          </cell>
          <cell r="CF164">
            <v>15615.02</v>
          </cell>
          <cell r="CH164">
            <v>2291068.16</v>
          </cell>
          <cell r="CI164">
            <v>199870.13</v>
          </cell>
          <cell r="CJ164">
            <v>197108.05</v>
          </cell>
          <cell r="CK164">
            <v>195435.6</v>
          </cell>
          <cell r="CL164">
            <v>190263.54</v>
          </cell>
          <cell r="CM164">
            <v>189244.38</v>
          </cell>
          <cell r="CN164">
            <v>182107.34</v>
          </cell>
          <cell r="CO164">
            <v>187982.19</v>
          </cell>
          <cell r="CP164">
            <v>188243.03</v>
          </cell>
          <cell r="CQ164">
            <v>190862.6</v>
          </cell>
          <cell r="CR164">
            <v>186935.45</v>
          </cell>
          <cell r="CS164">
            <v>188058.07</v>
          </cell>
          <cell r="CT164">
            <v>194957.78</v>
          </cell>
          <cell r="CV164" t="str">
            <v>0</v>
          </cell>
          <cell r="CW164" t="str">
            <v>0</v>
          </cell>
          <cell r="CX164" t="str">
            <v>0</v>
          </cell>
          <cell r="CY164" t="str">
            <v>0</v>
          </cell>
          <cell r="CZ164" t="str">
            <v>0</v>
          </cell>
          <cell r="DA164" t="str">
            <v>0</v>
          </cell>
          <cell r="DB164" t="str">
            <v>0</v>
          </cell>
          <cell r="DC164" t="str">
            <v>0</v>
          </cell>
          <cell r="DD164" t="str">
            <v>0</v>
          </cell>
          <cell r="DE164" t="str">
            <v>0</v>
          </cell>
          <cell r="DF164" t="str">
            <v>0</v>
          </cell>
          <cell r="DG164" t="str">
            <v>0</v>
          </cell>
          <cell r="DH164" t="str">
            <v>0</v>
          </cell>
          <cell r="DJ164">
            <v>22071389.270000003</v>
          </cell>
          <cell r="DK164">
            <v>1959674.14</v>
          </cell>
          <cell r="DL164">
            <v>1870575.93</v>
          </cell>
          <cell r="DM164">
            <v>1874473.31</v>
          </cell>
          <cell r="DN164">
            <v>1878089.58</v>
          </cell>
          <cell r="DO164">
            <v>1817402.33</v>
          </cell>
          <cell r="DP164">
            <v>1799092.95</v>
          </cell>
          <cell r="DQ164">
            <v>1781186.05</v>
          </cell>
          <cell r="DR164">
            <v>1775016.36</v>
          </cell>
          <cell r="DS164">
            <v>1855417.05</v>
          </cell>
          <cell r="DT164">
            <v>1787180.34</v>
          </cell>
          <cell r="DU164">
            <v>1804913.51</v>
          </cell>
          <cell r="DV164">
            <v>1868367.72</v>
          </cell>
          <cell r="DX164">
            <v>3441765.72</v>
          </cell>
          <cell r="DY164">
            <v>291239.56</v>
          </cell>
          <cell r="DZ164">
            <v>288007.53000000003</v>
          </cell>
          <cell r="EA164">
            <v>284955.09999999998</v>
          </cell>
          <cell r="EB164">
            <v>290444.25</v>
          </cell>
          <cell r="EC164">
            <v>282543.8</v>
          </cell>
          <cell r="ED164">
            <v>279817.03999999998</v>
          </cell>
          <cell r="EE164">
            <v>276957.15000000002</v>
          </cell>
          <cell r="EF164">
            <v>285829.21999999997</v>
          </cell>
          <cell r="EG164">
            <v>287215.76</v>
          </cell>
          <cell r="EH164">
            <v>287366.07</v>
          </cell>
          <cell r="EI164">
            <v>290105.12</v>
          </cell>
          <cell r="EJ164">
            <v>297285.12</v>
          </cell>
          <cell r="EL164">
            <v>5186063.96</v>
          </cell>
          <cell r="EM164">
            <v>447494.42</v>
          </cell>
          <cell r="EN164">
            <v>442558.65</v>
          </cell>
          <cell r="EO164">
            <v>440178.6</v>
          </cell>
          <cell r="EP164">
            <v>434979.35</v>
          </cell>
          <cell r="EQ164">
            <v>427946.94</v>
          </cell>
          <cell r="ER164">
            <v>419637.77</v>
          </cell>
          <cell r="ES164">
            <v>413723.56</v>
          </cell>
          <cell r="ET164">
            <v>426243.13</v>
          </cell>
          <cell r="EU164">
            <v>427956.92</v>
          </cell>
          <cell r="EV164">
            <v>428203.15</v>
          </cell>
          <cell r="EW164">
            <v>432689.97</v>
          </cell>
          <cell r="EX164">
            <v>444451.5</v>
          </cell>
          <cell r="EZ164">
            <v>174025.72</v>
          </cell>
          <cell r="FA164">
            <v>14910.56</v>
          </cell>
          <cell r="FB164">
            <v>14752.1</v>
          </cell>
          <cell r="FC164">
            <v>14602.32</v>
          </cell>
          <cell r="FD164">
            <v>14445.5</v>
          </cell>
          <cell r="FE164">
            <v>14127.48</v>
          </cell>
          <cell r="FF164">
            <v>13981.6</v>
          </cell>
          <cell r="FG164">
            <v>14014.03</v>
          </cell>
          <cell r="FH164">
            <v>14400.87</v>
          </cell>
          <cell r="FI164">
            <v>14526.15</v>
          </cell>
          <cell r="FJ164">
            <v>14534.02</v>
          </cell>
          <cell r="FK164">
            <v>14677.5</v>
          </cell>
          <cell r="FL164">
            <v>15053.59</v>
          </cell>
          <cell r="FN164">
            <v>153600</v>
          </cell>
          <cell r="FO164">
            <v>13800</v>
          </cell>
          <cell r="FP164">
            <v>13800</v>
          </cell>
          <cell r="FQ164">
            <v>13800</v>
          </cell>
          <cell r="FR164">
            <v>13800</v>
          </cell>
          <cell r="FS164">
            <v>13800</v>
          </cell>
          <cell r="FT164">
            <v>13800</v>
          </cell>
          <cell r="FU164">
            <v>13800</v>
          </cell>
          <cell r="FV164">
            <v>11400</v>
          </cell>
          <cell r="FW164">
            <v>11400</v>
          </cell>
          <cell r="FX164">
            <v>11400</v>
          </cell>
          <cell r="FY164">
            <v>11400</v>
          </cell>
          <cell r="FZ164">
            <v>11400</v>
          </cell>
          <cell r="GB164">
            <v>8955455.4000000004</v>
          </cell>
          <cell r="GC164">
            <v>767444.54</v>
          </cell>
          <cell r="GD164">
            <v>759118.28</v>
          </cell>
          <cell r="GE164">
            <v>753536.02</v>
          </cell>
          <cell r="GF164">
            <v>753669.1</v>
          </cell>
          <cell r="GG164">
            <v>738418.22</v>
          </cell>
          <cell r="GH164">
            <v>727236.41</v>
          </cell>
          <cell r="GI164">
            <v>718494.74</v>
          </cell>
          <cell r="GJ164">
            <v>737873.22</v>
          </cell>
          <cell r="GK164">
            <v>741098.83</v>
          </cell>
          <cell r="GL164">
            <v>741503.24</v>
          </cell>
          <cell r="GM164">
            <v>748872.59</v>
          </cell>
          <cell r="GN164">
            <v>768190.21</v>
          </cell>
        </row>
        <row r="165">
          <cell r="A165" t="str">
            <v>Total Other Non-Operating Income/Expense</v>
          </cell>
          <cell r="B165">
            <v>4430250.3</v>
          </cell>
          <cell r="C165">
            <v>408062.5</v>
          </cell>
          <cell r="D165">
            <v>370958.52</v>
          </cell>
          <cell r="E165">
            <v>377578.93</v>
          </cell>
          <cell r="F165">
            <v>386897.4</v>
          </cell>
          <cell r="G165">
            <v>358011.86</v>
          </cell>
          <cell r="H165">
            <v>385735.26</v>
          </cell>
          <cell r="I165">
            <v>339697.56</v>
          </cell>
          <cell r="J165">
            <v>339067.78</v>
          </cell>
          <cell r="K165">
            <v>393058.15</v>
          </cell>
          <cell r="L165">
            <v>340808.6</v>
          </cell>
          <cell r="M165">
            <v>345556.04</v>
          </cell>
          <cell r="N165">
            <v>384817.7</v>
          </cell>
          <cell r="P165">
            <v>957204.07</v>
          </cell>
          <cell r="Q165">
            <v>82679.31</v>
          </cell>
          <cell r="R165">
            <v>80735.62</v>
          </cell>
          <cell r="S165">
            <v>81135.89</v>
          </cell>
          <cell r="T165">
            <v>80021.009999999995</v>
          </cell>
          <cell r="U165">
            <v>80482.73</v>
          </cell>
          <cell r="V165">
            <v>76901.47</v>
          </cell>
          <cell r="W165">
            <v>77204.86</v>
          </cell>
          <cell r="X165">
            <v>77945.23</v>
          </cell>
          <cell r="Y165">
            <v>80392.100000000006</v>
          </cell>
          <cell r="Z165">
            <v>78556.259999999995</v>
          </cell>
          <cell r="AA165">
            <v>79388.850000000006</v>
          </cell>
          <cell r="AB165">
            <v>81760.740000000005</v>
          </cell>
          <cell r="AD165">
            <v>6694472.7100000009</v>
          </cell>
          <cell r="AE165">
            <v>596937.04</v>
          </cell>
          <cell r="AF165">
            <v>572647.51</v>
          </cell>
          <cell r="AG165">
            <v>570153.29</v>
          </cell>
          <cell r="AH165">
            <v>565697.43000000005</v>
          </cell>
          <cell r="AI165">
            <v>554437.98</v>
          </cell>
          <cell r="AJ165">
            <v>533577.53</v>
          </cell>
          <cell r="AK165">
            <v>538056.43000000005</v>
          </cell>
          <cell r="AL165">
            <v>544000</v>
          </cell>
          <cell r="AM165">
            <v>553607.6</v>
          </cell>
          <cell r="AN165">
            <v>540186.80000000005</v>
          </cell>
          <cell r="AO165">
            <v>562301.1</v>
          </cell>
          <cell r="AP165">
            <v>562870</v>
          </cell>
          <cell r="AR165">
            <v>2582906.7599999998</v>
          </cell>
          <cell r="AS165">
            <v>241996.01</v>
          </cell>
          <cell r="AT165">
            <v>220959.11</v>
          </cell>
          <cell r="AU165">
            <v>222225.63</v>
          </cell>
          <cell r="AV165">
            <v>227922.27</v>
          </cell>
          <cell r="AW165">
            <v>210459.3</v>
          </cell>
          <cell r="AX165">
            <v>199637.19</v>
          </cell>
          <cell r="AY165">
            <v>214714.16</v>
          </cell>
          <cell r="AZ165">
            <v>201944.97</v>
          </cell>
          <cell r="BA165">
            <v>210302.93</v>
          </cell>
          <cell r="BB165">
            <v>216732.82</v>
          </cell>
          <cell r="BC165">
            <v>204349.54</v>
          </cell>
          <cell r="BD165">
            <v>211662.83</v>
          </cell>
          <cell r="BF165">
            <v>1548664.54</v>
          </cell>
          <cell r="BG165">
            <v>132849.87</v>
          </cell>
          <cell r="BH165">
            <v>131187.93</v>
          </cell>
          <cell r="BI165">
            <v>131042.59</v>
          </cell>
          <cell r="BJ165">
            <v>131055.27</v>
          </cell>
          <cell r="BK165">
            <v>128120.96000000001</v>
          </cell>
          <cell r="BL165">
            <v>124723.36</v>
          </cell>
          <cell r="BM165">
            <v>125683.52</v>
          </cell>
          <cell r="BN165">
            <v>126400.51</v>
          </cell>
          <cell r="BO165">
            <v>129012.82</v>
          </cell>
          <cell r="BP165">
            <v>126932.71</v>
          </cell>
          <cell r="BQ165">
            <v>128010.7</v>
          </cell>
          <cell r="BR165">
            <v>133644.29999999999</v>
          </cell>
          <cell r="BT165">
            <v>158344.21</v>
          </cell>
          <cell r="BU165">
            <v>13526.07</v>
          </cell>
          <cell r="BV165">
            <v>13225.98</v>
          </cell>
          <cell r="BW165">
            <v>13148.17</v>
          </cell>
          <cell r="BX165">
            <v>12479.45</v>
          </cell>
          <cell r="BY165">
            <v>12461.91</v>
          </cell>
          <cell r="BZ165">
            <v>12227.59</v>
          </cell>
          <cell r="CA165">
            <v>13664.12</v>
          </cell>
          <cell r="CB165">
            <v>13231.63</v>
          </cell>
          <cell r="CC165">
            <v>13997.64</v>
          </cell>
          <cell r="CD165">
            <v>12844.49</v>
          </cell>
          <cell r="CE165">
            <v>13066</v>
          </cell>
          <cell r="CF165">
            <v>14471.16</v>
          </cell>
          <cell r="CH165">
            <v>2121081.44</v>
          </cell>
          <cell r="CI165">
            <v>185704.57</v>
          </cell>
          <cell r="CJ165">
            <v>182942.49</v>
          </cell>
          <cell r="CK165">
            <v>181270.04</v>
          </cell>
          <cell r="CL165">
            <v>176097.98</v>
          </cell>
          <cell r="CM165">
            <v>175078.82</v>
          </cell>
          <cell r="CN165">
            <v>167941.78</v>
          </cell>
          <cell r="CO165">
            <v>173816.63</v>
          </cell>
          <cell r="CP165">
            <v>174077.47</v>
          </cell>
          <cell r="CQ165">
            <v>176697.04</v>
          </cell>
          <cell r="CR165">
            <v>172769.89</v>
          </cell>
          <cell r="CS165">
            <v>173892.51</v>
          </cell>
          <cell r="CT165">
            <v>180792.22</v>
          </cell>
          <cell r="CV165" t="str">
            <v>0</v>
          </cell>
          <cell r="CW165" t="str">
            <v>0</v>
          </cell>
          <cell r="CX165" t="str">
            <v>0</v>
          </cell>
          <cell r="CY165" t="str">
            <v>0</v>
          </cell>
          <cell r="CZ165" t="str">
            <v>0</v>
          </cell>
          <cell r="DA165" t="str">
            <v>0</v>
          </cell>
          <cell r="DB165" t="str">
            <v>0</v>
          </cell>
          <cell r="DC165" t="str">
            <v>0</v>
          </cell>
          <cell r="DD165" t="str">
            <v>0</v>
          </cell>
          <cell r="DE165" t="str">
            <v>0</v>
          </cell>
          <cell r="DF165" t="str">
            <v>0</v>
          </cell>
          <cell r="DG165" t="str">
            <v>0</v>
          </cell>
          <cell r="DH165" t="str">
            <v>0</v>
          </cell>
          <cell r="DJ165">
            <v>18492924.030000001</v>
          </cell>
          <cell r="DK165">
            <v>1661755.37</v>
          </cell>
          <cell r="DL165">
            <v>1572657.16</v>
          </cell>
          <cell r="DM165">
            <v>1576554.54</v>
          </cell>
          <cell r="DN165">
            <v>1580170.81</v>
          </cell>
          <cell r="DO165">
            <v>1519053.56</v>
          </cell>
          <cell r="DP165">
            <v>1500744.18</v>
          </cell>
          <cell r="DQ165">
            <v>1482837.28</v>
          </cell>
          <cell r="DR165">
            <v>1476667.59</v>
          </cell>
          <cell r="DS165">
            <v>1557068.28</v>
          </cell>
          <cell r="DT165">
            <v>1488831.57</v>
          </cell>
          <cell r="DU165">
            <v>1506564.74</v>
          </cell>
          <cell r="DV165">
            <v>1570018.95</v>
          </cell>
          <cell r="DX165">
            <v>3216434.16</v>
          </cell>
          <cell r="DY165">
            <v>272461.93</v>
          </cell>
          <cell r="DZ165">
            <v>269229.90000000002</v>
          </cell>
          <cell r="EA165">
            <v>266177.46999999997</v>
          </cell>
          <cell r="EB165">
            <v>271666.62</v>
          </cell>
          <cell r="EC165">
            <v>263766.17</v>
          </cell>
          <cell r="ED165">
            <v>261039.41</v>
          </cell>
          <cell r="EE165">
            <v>258179.52</v>
          </cell>
          <cell r="EF165">
            <v>267051.59000000003</v>
          </cell>
          <cell r="EG165">
            <v>268438.13</v>
          </cell>
          <cell r="EH165">
            <v>268588.44</v>
          </cell>
          <cell r="EI165">
            <v>271327.49</v>
          </cell>
          <cell r="EJ165">
            <v>278507.49</v>
          </cell>
          <cell r="EL165">
            <v>4816949.3600000003</v>
          </cell>
          <cell r="EM165">
            <v>416734.87</v>
          </cell>
          <cell r="EN165">
            <v>411799.1</v>
          </cell>
          <cell r="EO165">
            <v>409419.05</v>
          </cell>
          <cell r="EP165">
            <v>404219.8</v>
          </cell>
          <cell r="EQ165">
            <v>397187.39</v>
          </cell>
          <cell r="ER165">
            <v>388878.22</v>
          </cell>
          <cell r="ES165">
            <v>382964.01</v>
          </cell>
          <cell r="ET165">
            <v>395483.58</v>
          </cell>
          <cell r="EU165">
            <v>397197.37</v>
          </cell>
          <cell r="EV165">
            <v>397443.6</v>
          </cell>
          <cell r="EW165">
            <v>401930.42</v>
          </cell>
          <cell r="EX165">
            <v>413691.95</v>
          </cell>
          <cell r="EZ165">
            <v>162222.64000000001</v>
          </cell>
          <cell r="FA165">
            <v>13926.97</v>
          </cell>
          <cell r="FB165">
            <v>13768.51</v>
          </cell>
          <cell r="FC165">
            <v>13618.73</v>
          </cell>
          <cell r="FD165">
            <v>13461.91</v>
          </cell>
          <cell r="FE165">
            <v>13143.89</v>
          </cell>
          <cell r="FF165">
            <v>12998.01</v>
          </cell>
          <cell r="FG165">
            <v>13030.44</v>
          </cell>
          <cell r="FH165">
            <v>13417.28</v>
          </cell>
          <cell r="FI165">
            <v>13542.56</v>
          </cell>
          <cell r="FJ165">
            <v>13550.43</v>
          </cell>
          <cell r="FK165">
            <v>13693.91</v>
          </cell>
          <cell r="FL165">
            <v>14070</v>
          </cell>
          <cell r="FN165">
            <v>153600</v>
          </cell>
          <cell r="FO165">
            <v>13800</v>
          </cell>
          <cell r="FP165">
            <v>13800</v>
          </cell>
          <cell r="FQ165">
            <v>13800</v>
          </cell>
          <cell r="FR165">
            <v>13800</v>
          </cell>
          <cell r="FS165">
            <v>13800</v>
          </cell>
          <cell r="FT165">
            <v>13800</v>
          </cell>
          <cell r="FU165">
            <v>13800</v>
          </cell>
          <cell r="FV165">
            <v>11400</v>
          </cell>
          <cell r="FW165">
            <v>11400</v>
          </cell>
          <cell r="FX165">
            <v>11400</v>
          </cell>
          <cell r="FY165">
            <v>11400</v>
          </cell>
          <cell r="FZ165">
            <v>11400</v>
          </cell>
          <cell r="GB165">
            <v>8349206.160000002</v>
          </cell>
          <cell r="GC165">
            <v>716923.77</v>
          </cell>
          <cell r="GD165">
            <v>708597.51</v>
          </cell>
          <cell r="GE165">
            <v>703015.25</v>
          </cell>
          <cell r="GF165">
            <v>703148.33</v>
          </cell>
          <cell r="GG165">
            <v>687897.45</v>
          </cell>
          <cell r="GH165">
            <v>676715.64</v>
          </cell>
          <cell r="GI165">
            <v>667973.97</v>
          </cell>
          <cell r="GJ165">
            <v>687352.45</v>
          </cell>
          <cell r="GK165">
            <v>690578.06</v>
          </cell>
          <cell r="GL165">
            <v>690982.47</v>
          </cell>
          <cell r="GM165">
            <v>698351.82</v>
          </cell>
          <cell r="GN165">
            <v>717669.44</v>
          </cell>
        </row>
        <row r="166">
          <cell r="A166" t="str">
            <v>Other Non-Operating Income/(Expense)</v>
          </cell>
          <cell r="B166">
            <v>1150986.3200000003</v>
          </cell>
          <cell r="C166">
            <v>77364.159999999989</v>
          </cell>
          <cell r="D166">
            <v>105565.39999999998</v>
          </cell>
          <cell r="E166">
            <v>92261.709999999919</v>
          </cell>
          <cell r="F166">
            <v>78338.469999999987</v>
          </cell>
          <cell r="G166">
            <v>92778.84000000004</v>
          </cell>
          <cell r="H166">
            <v>85242.219999999987</v>
          </cell>
          <cell r="I166">
            <v>102309.26999999992</v>
          </cell>
          <cell r="J166">
            <v>118362.09999999999</v>
          </cell>
          <cell r="K166">
            <v>66528.63999999997</v>
          </cell>
          <cell r="L166">
            <v>119060.92</v>
          </cell>
          <cell r="M166">
            <v>119465.49999999996</v>
          </cell>
          <cell r="N166">
            <v>93709.089999999924</v>
          </cell>
          <cell r="P166">
            <v>-16497.509999999951</v>
          </cell>
          <cell r="Q166">
            <v>-2090.3699999999908</v>
          </cell>
          <cell r="R166">
            <v>-1070.8500000000013</v>
          </cell>
          <cell r="S166">
            <v>-2857.6999999999925</v>
          </cell>
          <cell r="T166">
            <v>-1314.88</v>
          </cell>
          <cell r="U166">
            <v>-2788.2400000000007</v>
          </cell>
          <cell r="V166">
            <v>-721.99000000000069</v>
          </cell>
          <cell r="W166">
            <v>-2152.8100000000077</v>
          </cell>
          <cell r="X166">
            <v>-410.66999999999371</v>
          </cell>
          <cell r="Y166">
            <v>-2201.3199999999879</v>
          </cell>
          <cell r="Z166">
            <v>-316.80999999999312</v>
          </cell>
          <cell r="AA166">
            <v>-262.46999999999662</v>
          </cell>
          <cell r="AB166">
            <v>-309.39999999998963</v>
          </cell>
          <cell r="AD166">
            <v>-156619.64999999921</v>
          </cell>
          <cell r="AE166">
            <v>-23968.929999999993</v>
          </cell>
          <cell r="AF166">
            <v>-10158.570000000007</v>
          </cell>
          <cell r="AG166">
            <v>-18323.23000000004</v>
          </cell>
          <cell r="AH166">
            <v>-15057.770000000077</v>
          </cell>
          <cell r="AI166">
            <v>-19696.220000000147</v>
          </cell>
          <cell r="AJ166">
            <v>-5492.8400000000256</v>
          </cell>
          <cell r="AK166">
            <v>-14887.360000000044</v>
          </cell>
          <cell r="AL166">
            <v>-4815.5900000000256</v>
          </cell>
          <cell r="AM166">
            <v>-16865.680000000109</v>
          </cell>
          <cell r="AN166">
            <v>-3126.3600000000442</v>
          </cell>
          <cell r="AO166">
            <v>-19436.490000000049</v>
          </cell>
          <cell r="AP166">
            <v>-4790.6100000000442</v>
          </cell>
          <cell r="AR166">
            <v>386070.32000000036</v>
          </cell>
          <cell r="AS166">
            <v>20309.179999999997</v>
          </cell>
          <cell r="AT166">
            <v>37201.419999999984</v>
          </cell>
          <cell r="AU166">
            <v>32126.630000000008</v>
          </cell>
          <cell r="AV166">
            <v>22038.339999999971</v>
          </cell>
          <cell r="AW166">
            <v>32503.890000000018</v>
          </cell>
          <cell r="AX166">
            <v>39845.489999999991</v>
          </cell>
          <cell r="AY166">
            <v>20811.840000000029</v>
          </cell>
          <cell r="AZ166">
            <v>40729.660000000033</v>
          </cell>
          <cell r="BA166">
            <v>32307.81</v>
          </cell>
          <cell r="BB166">
            <v>26028.229999999985</v>
          </cell>
          <cell r="BC166">
            <v>41150.559999999998</v>
          </cell>
          <cell r="BD166">
            <v>41017.26999999996</v>
          </cell>
          <cell r="BF166">
            <v>-28901.78999999995</v>
          </cell>
          <cell r="BG166">
            <v>-2677.8799999999874</v>
          </cell>
          <cell r="BH166">
            <v>-2027.5999999999885</v>
          </cell>
          <cell r="BI166">
            <v>-3340.0300000000107</v>
          </cell>
          <cell r="BJ166">
            <v>-4130.509999999992</v>
          </cell>
          <cell r="BK166">
            <v>-3267.4799999999932</v>
          </cell>
          <cell r="BL166">
            <v>-1248.5599999999804</v>
          </cell>
          <cell r="BM166">
            <v>-3297.1099999999833</v>
          </cell>
          <cell r="BN166">
            <v>-923.38000000001648</v>
          </cell>
          <cell r="BO166">
            <v>-2967.720000000013</v>
          </cell>
          <cell r="BP166">
            <v>-825.33999999997923</v>
          </cell>
          <cell r="BQ166">
            <v>-768.57999999999902</v>
          </cell>
          <cell r="BR166">
            <v>-3427.5999999999885</v>
          </cell>
          <cell r="BT166">
            <v>-4849.6299999999883</v>
          </cell>
          <cell r="BU166">
            <v>-309.65999999999974</v>
          </cell>
          <cell r="BV166">
            <v>-384.49999999999989</v>
          </cell>
          <cell r="BW166">
            <v>-552.87000000000069</v>
          </cell>
          <cell r="BX166">
            <v>-156.22999999999945</v>
          </cell>
          <cell r="BY166">
            <v>-535.0100000000001</v>
          </cell>
          <cell r="BZ166">
            <v>42.129999999999313</v>
          </cell>
          <cell r="CA166">
            <v>-972.70999999999901</v>
          </cell>
          <cell r="CB166">
            <v>-219.82999999999981</v>
          </cell>
          <cell r="CC166">
            <v>-1014.7199999999992</v>
          </cell>
          <cell r="CD166">
            <v>146.29999999999939</v>
          </cell>
          <cell r="CE166">
            <v>68.27000000000055</v>
          </cell>
          <cell r="CF166">
            <v>-960.79999999999916</v>
          </cell>
          <cell r="CH166">
            <v>-202692.90999999989</v>
          </cell>
          <cell r="CI166">
            <v>-18200.069999999992</v>
          </cell>
          <cell r="CJ166">
            <v>-18064.869999999981</v>
          </cell>
          <cell r="CK166">
            <v>-19090.080000000002</v>
          </cell>
          <cell r="CL166">
            <v>-15587.979999999998</v>
          </cell>
          <cell r="CM166">
            <v>-19688.349999999991</v>
          </cell>
          <cell r="CN166">
            <v>-14696.020000000006</v>
          </cell>
          <cell r="CO166">
            <v>-19074.690000000017</v>
          </cell>
          <cell r="CP166">
            <v>-15137.860000000002</v>
          </cell>
          <cell r="CQ166">
            <v>-18538.580000000002</v>
          </cell>
          <cell r="CR166">
            <v>-14515.510000000026</v>
          </cell>
          <cell r="CS166">
            <v>-13890.360000000002</v>
          </cell>
          <cell r="CT166">
            <v>-16208.539999999995</v>
          </cell>
          <cell r="CV166">
            <v>0</v>
          </cell>
          <cell r="CW166">
            <v>0</v>
          </cell>
          <cell r="CX166">
            <v>0</v>
          </cell>
          <cell r="CY166">
            <v>0</v>
          </cell>
          <cell r="CZ166">
            <v>0</v>
          </cell>
          <cell r="DA166">
            <v>0</v>
          </cell>
          <cell r="DB166">
            <v>0</v>
          </cell>
          <cell r="DC166">
            <v>0</v>
          </cell>
          <cell r="DD166">
            <v>0</v>
          </cell>
          <cell r="DE166">
            <v>0</v>
          </cell>
          <cell r="DF166">
            <v>0</v>
          </cell>
          <cell r="DG166">
            <v>0</v>
          </cell>
          <cell r="DH166">
            <v>0</v>
          </cell>
          <cell r="DJ166">
            <v>1127495.1500000004</v>
          </cell>
          <cell r="DK166">
            <v>50426.430000000022</v>
          </cell>
          <cell r="DL166">
            <v>111060.43000000002</v>
          </cell>
          <cell r="DM166">
            <v>80224.430000000022</v>
          </cell>
          <cell r="DN166">
            <v>64129.440000000031</v>
          </cell>
          <cell r="DO166">
            <v>79307.430000000022</v>
          </cell>
          <cell r="DP166">
            <v>102970.43000000002</v>
          </cell>
          <cell r="DQ166">
            <v>82736.430000000022</v>
          </cell>
          <cell r="DR166">
            <v>137584.43000000002</v>
          </cell>
          <cell r="DS166">
            <v>57248.430000000022</v>
          </cell>
          <cell r="DT166">
            <v>126451.43000000002</v>
          </cell>
          <cell r="DU166">
            <v>126326.43000000002</v>
          </cell>
          <cell r="DV166">
            <v>109029.41</v>
          </cell>
          <cell r="DX166">
            <v>-89414.280000000203</v>
          </cell>
          <cell r="DY166">
            <v>-7451.1899999999987</v>
          </cell>
          <cell r="DZ166">
            <v>-7451.1899999999987</v>
          </cell>
          <cell r="EA166">
            <v>-7451.1899999999987</v>
          </cell>
          <cell r="EB166">
            <v>-7451.1899999999987</v>
          </cell>
          <cell r="EC166">
            <v>-7451.1899999999987</v>
          </cell>
          <cell r="ED166">
            <v>-7451.1899999999987</v>
          </cell>
          <cell r="EE166">
            <v>-7451.1899999999987</v>
          </cell>
          <cell r="EF166">
            <v>-7451.1899999999405</v>
          </cell>
          <cell r="EG166">
            <v>-7451.1899999999987</v>
          </cell>
          <cell r="EH166">
            <v>-7451.1899999999987</v>
          </cell>
          <cell r="EI166">
            <v>-7451.1899999999987</v>
          </cell>
          <cell r="EJ166">
            <v>-7451.1899999999987</v>
          </cell>
          <cell r="EL166">
            <v>-51086.28000000061</v>
          </cell>
          <cell r="EM166">
            <v>-4257.1900000000132</v>
          </cell>
          <cell r="EN166">
            <v>-4257.1900000000132</v>
          </cell>
          <cell r="EO166">
            <v>-4257.1900000000132</v>
          </cell>
          <cell r="EP166">
            <v>-4257.1900000000132</v>
          </cell>
          <cell r="EQ166">
            <v>-4257.1900000000132</v>
          </cell>
          <cell r="ER166">
            <v>-4257.1900000000132</v>
          </cell>
          <cell r="ES166">
            <v>-4257.1900000000132</v>
          </cell>
          <cell r="ET166">
            <v>-4257.1900000000132</v>
          </cell>
          <cell r="EU166">
            <v>-4257.1900000000132</v>
          </cell>
          <cell r="EV166">
            <v>-4257.1900000000132</v>
          </cell>
          <cell r="EW166">
            <v>-4257.189999999955</v>
          </cell>
          <cell r="EX166">
            <v>-4257.1900000000132</v>
          </cell>
          <cell r="EZ166">
            <v>-419.04000000002088</v>
          </cell>
          <cell r="FA166">
            <v>-34.919999999999959</v>
          </cell>
          <cell r="FB166">
            <v>-34.919999999999959</v>
          </cell>
          <cell r="FC166">
            <v>-34.919999999999959</v>
          </cell>
          <cell r="FD166">
            <v>-34.919999999999959</v>
          </cell>
          <cell r="FE166">
            <v>-34.919999999999959</v>
          </cell>
          <cell r="FF166">
            <v>-34.919999999999959</v>
          </cell>
          <cell r="FG166">
            <v>-34.919999999999959</v>
          </cell>
          <cell r="FH166">
            <v>-34.919999999999959</v>
          </cell>
          <cell r="FI166">
            <v>-34.919999999999959</v>
          </cell>
          <cell r="FJ166">
            <v>-34.919999999999959</v>
          </cell>
          <cell r="FK166">
            <v>-34.919999999999959</v>
          </cell>
          <cell r="FL166">
            <v>-34.919999999999959</v>
          </cell>
          <cell r="FN166">
            <v>-153600</v>
          </cell>
          <cell r="FO166">
            <v>-13800</v>
          </cell>
          <cell r="FP166">
            <v>-13800</v>
          </cell>
          <cell r="FQ166">
            <v>-13800</v>
          </cell>
          <cell r="FR166">
            <v>-13800</v>
          </cell>
          <cell r="FS166">
            <v>-13800</v>
          </cell>
          <cell r="FT166">
            <v>-13800</v>
          </cell>
          <cell r="FU166">
            <v>-13800</v>
          </cell>
          <cell r="FV166">
            <v>-11400</v>
          </cell>
          <cell r="FW166">
            <v>-11400</v>
          </cell>
          <cell r="FX166">
            <v>-11400</v>
          </cell>
          <cell r="FY166">
            <v>-11400</v>
          </cell>
          <cell r="FZ166">
            <v>-11400</v>
          </cell>
          <cell r="GB166">
            <v>-294519.59999999939</v>
          </cell>
          <cell r="GC166">
            <v>-25543.300000000025</v>
          </cell>
          <cell r="GD166">
            <v>-25543.300000000025</v>
          </cell>
          <cell r="GE166">
            <v>-25543.300000000025</v>
          </cell>
          <cell r="GF166">
            <v>-25543.299999999908</v>
          </cell>
          <cell r="GG166">
            <v>-25543.299999999908</v>
          </cell>
          <cell r="GH166">
            <v>-25543.300000000025</v>
          </cell>
          <cell r="GI166">
            <v>-25543.300000000025</v>
          </cell>
          <cell r="GJ166">
            <v>-23143.299999999908</v>
          </cell>
          <cell r="GK166">
            <v>-23143.299999999908</v>
          </cell>
          <cell r="GL166">
            <v>-23143.300000000025</v>
          </cell>
          <cell r="GM166">
            <v>-23143.299999999908</v>
          </cell>
          <cell r="GN166">
            <v>-23143.299999999908</v>
          </cell>
        </row>
        <row r="167">
          <cell r="A167" t="str">
            <v>Income / Loss, Before Income Taxes</v>
          </cell>
          <cell r="B167">
            <v>13584920.169999998</v>
          </cell>
          <cell r="C167">
            <v>-793379.94</v>
          </cell>
          <cell r="D167">
            <v>925620.91</v>
          </cell>
          <cell r="E167">
            <v>2326467.52</v>
          </cell>
          <cell r="F167">
            <v>3908950.81</v>
          </cell>
          <cell r="G167">
            <v>2914909.3</v>
          </cell>
          <cell r="H167">
            <v>3115678.71</v>
          </cell>
          <cell r="I167">
            <v>887078.69</v>
          </cell>
          <cell r="J167">
            <v>452511</v>
          </cell>
          <cell r="K167">
            <v>11297.599999999744</v>
          </cell>
          <cell r="L167">
            <v>-282864.92</v>
          </cell>
          <cell r="M167">
            <v>-191129.61</v>
          </cell>
          <cell r="N167">
            <v>309780.09999999998</v>
          </cell>
          <cell r="P167">
            <v>1718284.15</v>
          </cell>
          <cell r="Q167">
            <v>-130588.32</v>
          </cell>
          <cell r="R167">
            <v>156365.09</v>
          </cell>
          <cell r="S167">
            <v>501918.71</v>
          </cell>
          <cell r="T167">
            <v>874219.7</v>
          </cell>
          <cell r="U167">
            <v>316774.01</v>
          </cell>
          <cell r="V167">
            <v>550666.68000000005</v>
          </cell>
          <cell r="W167">
            <v>-63473.82</v>
          </cell>
          <cell r="X167">
            <v>-82395.86</v>
          </cell>
          <cell r="Y167">
            <v>-120597.67</v>
          </cell>
          <cell r="Z167">
            <v>-155316.19</v>
          </cell>
          <cell r="AA167">
            <v>-150397.72</v>
          </cell>
          <cell r="AB167">
            <v>21109.54</v>
          </cell>
          <cell r="AD167">
            <v>10110446.23</v>
          </cell>
          <cell r="AE167">
            <v>-839231.88</v>
          </cell>
          <cell r="AF167">
            <v>1242739.83</v>
          </cell>
          <cell r="AG167">
            <v>2564651.89</v>
          </cell>
          <cell r="AH167">
            <v>4375730.58</v>
          </cell>
          <cell r="AI167">
            <v>1822152.62</v>
          </cell>
          <cell r="AJ167">
            <v>2703457.57</v>
          </cell>
          <cell r="AK167">
            <v>30554.560000000172</v>
          </cell>
          <cell r="AL167">
            <v>-329813.09000000003</v>
          </cell>
          <cell r="AM167">
            <v>-433083.69</v>
          </cell>
          <cell r="AN167">
            <v>-635597.61</v>
          </cell>
          <cell r="AO167">
            <v>-581532.74</v>
          </cell>
          <cell r="AP167">
            <v>190418.19</v>
          </cell>
          <cell r="AR167">
            <v>4819931.01</v>
          </cell>
          <cell r="AS167">
            <v>-53617.1</v>
          </cell>
          <cell r="AT167">
            <v>331188.84999999998</v>
          </cell>
          <cell r="AU167">
            <v>1047915.15</v>
          </cell>
          <cell r="AV167">
            <v>1705628.74</v>
          </cell>
          <cell r="AW167">
            <v>492651.72</v>
          </cell>
          <cell r="AX167">
            <v>866089.9</v>
          </cell>
          <cell r="AY167">
            <v>78645.999999999942</v>
          </cell>
          <cell r="AZ167">
            <v>-79071.869999999937</v>
          </cell>
          <cell r="BA167">
            <v>147187.25</v>
          </cell>
          <cell r="BB167">
            <v>58108.460000000079</v>
          </cell>
          <cell r="BC167">
            <v>116029.45</v>
          </cell>
          <cell r="BD167">
            <v>109174.46</v>
          </cell>
          <cell r="BF167">
            <v>1329491.07</v>
          </cell>
          <cell r="BG167">
            <v>60267.040000000125</v>
          </cell>
          <cell r="BH167">
            <v>217147.72</v>
          </cell>
          <cell r="BI167">
            <v>438336.95</v>
          </cell>
          <cell r="BJ167">
            <v>735616.39</v>
          </cell>
          <cell r="BK167">
            <v>302094.95</v>
          </cell>
          <cell r="BL167">
            <v>389312.57</v>
          </cell>
          <cell r="BM167">
            <v>-43566.97</v>
          </cell>
          <cell r="BN167">
            <v>-96278.75</v>
          </cell>
          <cell r="BO167">
            <v>-134123.44</v>
          </cell>
          <cell r="BP167">
            <v>-165449.85999999999</v>
          </cell>
          <cell r="BQ167">
            <v>-134637.38</v>
          </cell>
          <cell r="BR167">
            <v>-239228.15</v>
          </cell>
          <cell r="BT167">
            <v>309755.42</v>
          </cell>
          <cell r="BU167">
            <v>-56662.34</v>
          </cell>
          <cell r="BV167">
            <v>90734.92</v>
          </cell>
          <cell r="BW167">
            <v>201495.71</v>
          </cell>
          <cell r="BX167">
            <v>237287.37</v>
          </cell>
          <cell r="BY167">
            <v>-79917.279999999999</v>
          </cell>
          <cell r="BZ167">
            <v>113628.71</v>
          </cell>
          <cell r="CA167">
            <v>-132980.19</v>
          </cell>
          <cell r="CB167">
            <v>-59873.4</v>
          </cell>
          <cell r="CC167">
            <v>-52363.57</v>
          </cell>
          <cell r="CD167">
            <v>-48596.45</v>
          </cell>
          <cell r="CE167">
            <v>-44117.7</v>
          </cell>
          <cell r="CF167">
            <v>141119.64000000001</v>
          </cell>
          <cell r="CH167">
            <v>1102660.1100000001</v>
          </cell>
          <cell r="CI167">
            <v>-15860.75</v>
          </cell>
          <cell r="CJ167">
            <v>119655.78</v>
          </cell>
          <cell r="CK167">
            <v>199920.16</v>
          </cell>
          <cell r="CL167">
            <v>161260.97</v>
          </cell>
          <cell r="CM167">
            <v>196050.99</v>
          </cell>
          <cell r="CN167">
            <v>202450.52</v>
          </cell>
          <cell r="CO167">
            <v>111220.51</v>
          </cell>
          <cell r="CP167">
            <v>91393.129999999946</v>
          </cell>
          <cell r="CQ167">
            <v>52677.730000000098</v>
          </cell>
          <cell r="CR167">
            <v>-52641.56</v>
          </cell>
          <cell r="CS167">
            <v>20366.11</v>
          </cell>
          <cell r="CT167">
            <v>16166.52</v>
          </cell>
          <cell r="CV167">
            <v>-753.41000000014901</v>
          </cell>
          <cell r="CW167">
            <v>-58.100000000093132</v>
          </cell>
          <cell r="CX167">
            <v>-58.570000000065193</v>
          </cell>
          <cell r="CY167">
            <v>-59.080000000074506</v>
          </cell>
          <cell r="CZ167">
            <v>-59.649999999906868</v>
          </cell>
          <cell r="DA167">
            <v>-60.28000000002794</v>
          </cell>
          <cell r="DB167">
            <v>-61.010000000009313</v>
          </cell>
          <cell r="DC167">
            <v>-61.870000000111759</v>
          </cell>
          <cell r="DD167">
            <v>-62.889999999897555</v>
          </cell>
          <cell r="DE167">
            <v>-64.159999999916181</v>
          </cell>
          <cell r="DF167">
            <v>-65.860000000102445</v>
          </cell>
          <cell r="DG167">
            <v>-73.520000000018626</v>
          </cell>
          <cell r="DH167">
            <v>-68.419999999925494</v>
          </cell>
          <cell r="DJ167">
            <v>32974734.750000007</v>
          </cell>
          <cell r="DK167">
            <v>-1829131.39</v>
          </cell>
          <cell r="DL167">
            <v>3083394.53</v>
          </cell>
          <cell r="DM167">
            <v>7280647.0100000016</v>
          </cell>
          <cell r="DN167">
            <v>11998634.91</v>
          </cell>
          <cell r="DO167">
            <v>5964656.0299999993</v>
          </cell>
          <cell r="DP167">
            <v>7941223.6500000013</v>
          </cell>
          <cell r="DQ167">
            <v>867416.91000000061</v>
          </cell>
          <cell r="DR167">
            <v>-103591.73</v>
          </cell>
          <cell r="DS167">
            <v>-529069.94999999949</v>
          </cell>
          <cell r="DT167">
            <v>-1282423.99</v>
          </cell>
          <cell r="DU167">
            <v>-965493.10999999871</v>
          </cell>
          <cell r="DV167">
            <v>548471.88000000059</v>
          </cell>
          <cell r="DX167">
            <v>6187884.6700000009</v>
          </cell>
          <cell r="DY167">
            <v>-91942.539999999804</v>
          </cell>
          <cell r="DZ167">
            <v>734515.23</v>
          </cell>
          <cell r="EA167">
            <v>1922087.22</v>
          </cell>
          <cell r="EB167">
            <v>1737053.14</v>
          </cell>
          <cell r="EC167">
            <v>1331524.76</v>
          </cell>
          <cell r="ED167">
            <v>1201372.51</v>
          </cell>
          <cell r="EE167">
            <v>400442.41</v>
          </cell>
          <cell r="EF167">
            <v>-142846.91</v>
          </cell>
          <cell r="EG167">
            <v>-6416.2999999999302</v>
          </cell>
          <cell r="EH167">
            <v>-378797.61</v>
          </cell>
          <cell r="EI167">
            <v>-288920.59000000003</v>
          </cell>
          <cell r="EJ167">
            <v>-230186.65</v>
          </cell>
          <cell r="EL167">
            <v>7553406.5700000003</v>
          </cell>
          <cell r="EM167">
            <v>-727354.93</v>
          </cell>
          <cell r="EN167">
            <v>762898.94</v>
          </cell>
          <cell r="EO167">
            <v>2738373.47</v>
          </cell>
          <cell r="EP167">
            <v>3749957.68</v>
          </cell>
          <cell r="EQ167">
            <v>2117726.7799999998</v>
          </cell>
          <cell r="ER167">
            <v>2252827.5299999998</v>
          </cell>
          <cell r="ES167">
            <v>-374462.09</v>
          </cell>
          <cell r="ET167">
            <v>-760511.58</v>
          </cell>
          <cell r="EU167">
            <v>-1831.9099999999162</v>
          </cell>
          <cell r="EV167">
            <v>-735947.84</v>
          </cell>
          <cell r="EW167">
            <v>-738385.79</v>
          </cell>
          <cell r="EX167">
            <v>-729883.69</v>
          </cell>
          <cell r="EZ167">
            <v>77493.53</v>
          </cell>
          <cell r="FA167">
            <v>-4651.3900000000003</v>
          </cell>
          <cell r="FB167">
            <v>5253.19</v>
          </cell>
          <cell r="FC167">
            <v>7234.01</v>
          </cell>
          <cell r="FD167">
            <v>5436.549999999992</v>
          </cell>
          <cell r="FE167">
            <v>9807.66</v>
          </cell>
          <cell r="FF167">
            <v>9988.8700000000008</v>
          </cell>
          <cell r="FG167">
            <v>10938.25</v>
          </cell>
          <cell r="FH167">
            <v>8908.89</v>
          </cell>
          <cell r="FI167">
            <v>8554.2900000000009</v>
          </cell>
          <cell r="FJ167">
            <v>4335.5099999999948</v>
          </cell>
          <cell r="FK167">
            <v>5927.21</v>
          </cell>
          <cell r="FL167">
            <v>5760.49</v>
          </cell>
          <cell r="FN167">
            <v>-379799.46</v>
          </cell>
          <cell r="FO167">
            <v>-33263.629999999997</v>
          </cell>
          <cell r="FP167">
            <v>-32685.65</v>
          </cell>
          <cell r="FQ167">
            <v>-32107.680000000051</v>
          </cell>
          <cell r="FR167">
            <v>-33287.919999999998</v>
          </cell>
          <cell r="FS167">
            <v>-32129.86</v>
          </cell>
          <cell r="FT167">
            <v>-32129.86</v>
          </cell>
          <cell r="FU167">
            <v>-32708.89</v>
          </cell>
          <cell r="FV167">
            <v>-30372.28</v>
          </cell>
          <cell r="FW167">
            <v>-29840.21</v>
          </cell>
          <cell r="FX167">
            <v>-31008.78</v>
          </cell>
          <cell r="FY167">
            <v>-29840.21</v>
          </cell>
          <cell r="FZ167">
            <v>-30424.49</v>
          </cell>
          <cell r="GB167">
            <v>13438985.309999999</v>
          </cell>
          <cell r="GC167">
            <v>-857212.49</v>
          </cell>
          <cell r="GD167">
            <v>1469981.71</v>
          </cell>
          <cell r="GE167">
            <v>4635587.0199999996</v>
          </cell>
          <cell r="GF167">
            <v>5459159.4500000002</v>
          </cell>
          <cell r="GG167">
            <v>3426929.34</v>
          </cell>
          <cell r="GH167">
            <v>3432059.05</v>
          </cell>
          <cell r="GI167">
            <v>4209.6799999999348</v>
          </cell>
          <cell r="GJ167">
            <v>-924821.88</v>
          </cell>
          <cell r="GK167">
            <v>-29534.129999999539</v>
          </cell>
          <cell r="GL167">
            <v>-1141418.72</v>
          </cell>
          <cell r="GM167">
            <v>-1051219.3799999999</v>
          </cell>
          <cell r="GN167">
            <v>-984734.34</v>
          </cell>
        </row>
        <row r="168">
          <cell r="A168" t="str">
            <v>Total Provision (Benefit) for Inc Tax</v>
          </cell>
          <cell r="B168">
            <v>5393214</v>
          </cell>
          <cell r="C168">
            <v>-314972</v>
          </cell>
          <cell r="D168">
            <v>367472</v>
          </cell>
          <cell r="E168">
            <v>923608</v>
          </cell>
          <cell r="F168">
            <v>1551853</v>
          </cell>
          <cell r="G168">
            <v>1157219</v>
          </cell>
          <cell r="H168">
            <v>1236924</v>
          </cell>
          <cell r="I168">
            <v>352170</v>
          </cell>
          <cell r="J168">
            <v>179647</v>
          </cell>
          <cell r="K168">
            <v>4485</v>
          </cell>
          <cell r="L168">
            <v>-112297</v>
          </cell>
          <cell r="M168">
            <v>-75878</v>
          </cell>
          <cell r="N168">
            <v>122983</v>
          </cell>
          <cell r="P168">
            <v>682158</v>
          </cell>
          <cell r="Q168">
            <v>-51844</v>
          </cell>
          <cell r="R168">
            <v>62077</v>
          </cell>
          <cell r="S168">
            <v>199262</v>
          </cell>
          <cell r="T168">
            <v>347065</v>
          </cell>
          <cell r="U168">
            <v>125759</v>
          </cell>
          <cell r="V168">
            <v>218615</v>
          </cell>
          <cell r="W168">
            <v>-25199</v>
          </cell>
          <cell r="X168">
            <v>-32711</v>
          </cell>
          <cell r="Y168">
            <v>-47877</v>
          </cell>
          <cell r="Z168">
            <v>-61661</v>
          </cell>
          <cell r="AA168">
            <v>-59708</v>
          </cell>
          <cell r="AB168">
            <v>8380</v>
          </cell>
          <cell r="AD168">
            <v>4013849</v>
          </cell>
          <cell r="AE168">
            <v>-333175</v>
          </cell>
          <cell r="AF168">
            <v>493368</v>
          </cell>
          <cell r="AG168">
            <v>1018167</v>
          </cell>
          <cell r="AH168">
            <v>1737165</v>
          </cell>
          <cell r="AI168">
            <v>723395</v>
          </cell>
          <cell r="AJ168">
            <v>1073273</v>
          </cell>
          <cell r="AK168">
            <v>12130</v>
          </cell>
          <cell r="AL168">
            <v>-130936</v>
          </cell>
          <cell r="AM168">
            <v>-171934</v>
          </cell>
          <cell r="AN168">
            <v>-252332</v>
          </cell>
          <cell r="AO168">
            <v>-230868</v>
          </cell>
          <cell r="AP168">
            <v>75596</v>
          </cell>
          <cell r="AR168">
            <v>1913512</v>
          </cell>
          <cell r="AS168">
            <v>-21286</v>
          </cell>
          <cell r="AT168">
            <v>131482</v>
          </cell>
          <cell r="AU168">
            <v>416022</v>
          </cell>
          <cell r="AV168">
            <v>677135</v>
          </cell>
          <cell r="AW168">
            <v>195583</v>
          </cell>
          <cell r="AX168">
            <v>343838</v>
          </cell>
          <cell r="AY168">
            <v>31222</v>
          </cell>
          <cell r="AZ168">
            <v>-31392</v>
          </cell>
          <cell r="BA168">
            <v>58433</v>
          </cell>
          <cell r="BB168">
            <v>23069</v>
          </cell>
          <cell r="BC168">
            <v>46064</v>
          </cell>
          <cell r="BD168">
            <v>43342</v>
          </cell>
          <cell r="BF168">
            <v>527808</v>
          </cell>
          <cell r="BG168">
            <v>23926</v>
          </cell>
          <cell r="BH168">
            <v>86208</v>
          </cell>
          <cell r="BI168">
            <v>174020</v>
          </cell>
          <cell r="BJ168">
            <v>292040</v>
          </cell>
          <cell r="BK168">
            <v>119932</v>
          </cell>
          <cell r="BL168">
            <v>154557</v>
          </cell>
          <cell r="BM168">
            <v>-17296</v>
          </cell>
          <cell r="BN168">
            <v>-38223</v>
          </cell>
          <cell r="BO168">
            <v>-53247</v>
          </cell>
          <cell r="BP168">
            <v>-65684</v>
          </cell>
          <cell r="BQ168">
            <v>-53451</v>
          </cell>
          <cell r="BR168">
            <v>-94974</v>
          </cell>
          <cell r="BT168">
            <v>122973</v>
          </cell>
          <cell r="BU168">
            <v>-22495</v>
          </cell>
          <cell r="BV168">
            <v>36022</v>
          </cell>
          <cell r="BW168">
            <v>79994</v>
          </cell>
          <cell r="BX168">
            <v>94203</v>
          </cell>
          <cell r="BY168">
            <v>-31727</v>
          </cell>
          <cell r="BZ168">
            <v>45111</v>
          </cell>
          <cell r="CA168">
            <v>-52793</v>
          </cell>
          <cell r="CB168">
            <v>-23770</v>
          </cell>
          <cell r="CC168">
            <v>-20788</v>
          </cell>
          <cell r="CD168">
            <v>-19293</v>
          </cell>
          <cell r="CE168">
            <v>-17515</v>
          </cell>
          <cell r="CF168">
            <v>56024</v>
          </cell>
          <cell r="CH168">
            <v>437756.12</v>
          </cell>
          <cell r="CI168">
            <v>-6296.22</v>
          </cell>
          <cell r="CJ168">
            <v>47503.46</v>
          </cell>
          <cell r="CK168">
            <v>79368.22</v>
          </cell>
          <cell r="CL168">
            <v>64021.21</v>
          </cell>
          <cell r="CM168">
            <v>77831.7</v>
          </cell>
          <cell r="CN168">
            <v>80372.800000000003</v>
          </cell>
          <cell r="CO168">
            <v>44154.43</v>
          </cell>
          <cell r="CP168">
            <v>36282.959999999999</v>
          </cell>
          <cell r="CQ168">
            <v>20912.900000000001</v>
          </cell>
          <cell r="CR168">
            <v>-20898.849999999999</v>
          </cell>
          <cell r="CS168">
            <v>8084.929999999993</v>
          </cell>
          <cell r="CT168">
            <v>6418.5799999999872</v>
          </cell>
          <cell r="CV168">
            <v>-299.10000000000002</v>
          </cell>
          <cell r="CW168">
            <v>-23.07</v>
          </cell>
          <cell r="CX168">
            <v>-23.25</v>
          </cell>
          <cell r="CY168">
            <v>-23.45</v>
          </cell>
          <cell r="CZ168">
            <v>-23.68</v>
          </cell>
          <cell r="DA168">
            <v>-23.93</v>
          </cell>
          <cell r="DB168">
            <v>-24.22</v>
          </cell>
          <cell r="DC168">
            <v>-24.56</v>
          </cell>
          <cell r="DD168">
            <v>-24.97</v>
          </cell>
          <cell r="DE168">
            <v>-25.47</v>
          </cell>
          <cell r="DF168">
            <v>-26.15</v>
          </cell>
          <cell r="DG168">
            <v>-29.19</v>
          </cell>
          <cell r="DH168">
            <v>-27.16</v>
          </cell>
          <cell r="DJ168">
            <v>13090971.02</v>
          </cell>
          <cell r="DK168">
            <v>-726165.29</v>
          </cell>
          <cell r="DL168">
            <v>1224109.21</v>
          </cell>
          <cell r="DM168">
            <v>2890417.77</v>
          </cell>
          <cell r="DN168">
            <v>4763458.53</v>
          </cell>
          <cell r="DO168">
            <v>2367968.77</v>
          </cell>
          <cell r="DP168">
            <v>3152666.58</v>
          </cell>
          <cell r="DQ168">
            <v>344363.87</v>
          </cell>
          <cell r="DR168">
            <v>-41127.01</v>
          </cell>
          <cell r="DS168">
            <v>-210040.57</v>
          </cell>
          <cell r="DT168">
            <v>-509123</v>
          </cell>
          <cell r="DU168">
            <v>-383300.26</v>
          </cell>
          <cell r="DV168">
            <v>217742.42</v>
          </cell>
          <cell r="DX168">
            <v>2438645</v>
          </cell>
          <cell r="DY168">
            <v>-36235</v>
          </cell>
          <cell r="DZ168">
            <v>289473</v>
          </cell>
          <cell r="EA168">
            <v>757496</v>
          </cell>
          <cell r="EB168">
            <v>684572</v>
          </cell>
          <cell r="EC168">
            <v>524754</v>
          </cell>
          <cell r="ED168">
            <v>473461</v>
          </cell>
          <cell r="EE168">
            <v>157814</v>
          </cell>
          <cell r="EF168">
            <v>-56297</v>
          </cell>
          <cell r="EG168">
            <v>-2529</v>
          </cell>
          <cell r="EH168">
            <v>-149285</v>
          </cell>
          <cell r="EI168">
            <v>-113862</v>
          </cell>
          <cell r="EJ168">
            <v>-90717</v>
          </cell>
          <cell r="EL168">
            <v>2976795</v>
          </cell>
          <cell r="EM168">
            <v>-286651</v>
          </cell>
          <cell r="EN168">
            <v>300658</v>
          </cell>
          <cell r="EO168">
            <v>1079194</v>
          </cell>
          <cell r="EP168">
            <v>1477858</v>
          </cell>
          <cell r="EQ168">
            <v>834596</v>
          </cell>
          <cell r="ER168">
            <v>887839</v>
          </cell>
          <cell r="ES168">
            <v>-147576</v>
          </cell>
          <cell r="ET168">
            <v>-299718</v>
          </cell>
          <cell r="EU168">
            <v>-722</v>
          </cell>
          <cell r="EV168">
            <v>-290037</v>
          </cell>
          <cell r="EW168">
            <v>-290998</v>
          </cell>
          <cell r="EX168">
            <v>-287648</v>
          </cell>
          <cell r="EZ168">
            <v>30541</v>
          </cell>
          <cell r="FA168">
            <v>-1833</v>
          </cell>
          <cell r="FB168">
            <v>2071</v>
          </cell>
          <cell r="FC168">
            <v>2850</v>
          </cell>
          <cell r="FD168">
            <v>2143</v>
          </cell>
          <cell r="FE168">
            <v>3865</v>
          </cell>
          <cell r="FF168">
            <v>3937</v>
          </cell>
          <cell r="FG168">
            <v>4311</v>
          </cell>
          <cell r="FH168">
            <v>3511</v>
          </cell>
          <cell r="FI168">
            <v>3371</v>
          </cell>
          <cell r="FJ168">
            <v>1709</v>
          </cell>
          <cell r="FK168">
            <v>2336</v>
          </cell>
          <cell r="FL168">
            <v>2270</v>
          </cell>
          <cell r="FN168">
            <v>-149679</v>
          </cell>
          <cell r="FO168">
            <v>-13109</v>
          </cell>
          <cell r="FP168">
            <v>-12881</v>
          </cell>
          <cell r="FQ168">
            <v>-12654</v>
          </cell>
          <cell r="FR168">
            <v>-13119</v>
          </cell>
          <cell r="FS168">
            <v>-12662</v>
          </cell>
          <cell r="FT168">
            <v>-12662</v>
          </cell>
          <cell r="FU168">
            <v>-12891</v>
          </cell>
          <cell r="FV168">
            <v>-11970</v>
          </cell>
          <cell r="FW168">
            <v>-11760</v>
          </cell>
          <cell r="FX168">
            <v>-12221</v>
          </cell>
          <cell r="FY168">
            <v>-11760</v>
          </cell>
          <cell r="FZ168">
            <v>-11990</v>
          </cell>
          <cell r="GB168">
            <v>5296302</v>
          </cell>
          <cell r="GC168">
            <v>-337828</v>
          </cell>
          <cell r="GD168">
            <v>579321</v>
          </cell>
          <cell r="GE168">
            <v>1826886</v>
          </cell>
          <cell r="GF168">
            <v>2151454</v>
          </cell>
          <cell r="GG168">
            <v>1350553</v>
          </cell>
          <cell r="GH168">
            <v>1352575</v>
          </cell>
          <cell r="GI168">
            <v>1658</v>
          </cell>
          <cell r="GJ168">
            <v>-364474</v>
          </cell>
          <cell r="GK168">
            <v>-11640</v>
          </cell>
          <cell r="GL168">
            <v>-449834</v>
          </cell>
          <cell r="GM168">
            <v>-414284</v>
          </cell>
          <cell r="GN168">
            <v>-388085</v>
          </cell>
        </row>
        <row r="169">
          <cell r="A169" t="str">
            <v>Income / Loss, Before Cumulative Effect</v>
          </cell>
          <cell r="B169">
            <v>8191706.1699999999</v>
          </cell>
          <cell r="C169">
            <v>-478407.94</v>
          </cell>
          <cell r="D169">
            <v>558148.91</v>
          </cell>
          <cell r="E169">
            <v>1402859.52</v>
          </cell>
          <cell r="F169">
            <v>2357097.81</v>
          </cell>
          <cell r="G169">
            <v>1757690.3</v>
          </cell>
          <cell r="H169">
            <v>1878754.71</v>
          </cell>
          <cell r="I169">
            <v>534908.68999999994</v>
          </cell>
          <cell r="J169">
            <v>272864</v>
          </cell>
          <cell r="K169">
            <v>6812.5999999997439</v>
          </cell>
          <cell r="L169">
            <v>-170567.92</v>
          </cell>
          <cell r="M169">
            <v>-115251.61</v>
          </cell>
          <cell r="N169">
            <v>186797.1</v>
          </cell>
          <cell r="P169">
            <v>1036126.15</v>
          </cell>
          <cell r="Q169">
            <v>-78744.320000000007</v>
          </cell>
          <cell r="R169">
            <v>94288.09</v>
          </cell>
          <cell r="S169">
            <v>302656.71000000002</v>
          </cell>
          <cell r="T169">
            <v>527154.69999999995</v>
          </cell>
          <cell r="U169">
            <v>191015.01</v>
          </cell>
          <cell r="V169">
            <v>332051.68</v>
          </cell>
          <cell r="W169">
            <v>-38274.82</v>
          </cell>
          <cell r="X169">
            <v>-49684.86</v>
          </cell>
          <cell r="Y169">
            <v>-72720.67</v>
          </cell>
          <cell r="Z169">
            <v>-93655.19</v>
          </cell>
          <cell r="AA169">
            <v>-90689.72</v>
          </cell>
          <cell r="AB169">
            <v>12729.54</v>
          </cell>
          <cell r="AD169">
            <v>6096597.2300000004</v>
          </cell>
          <cell r="AE169">
            <v>-506056.88</v>
          </cell>
          <cell r="AF169">
            <v>749371.83</v>
          </cell>
          <cell r="AG169">
            <v>1546484.89</v>
          </cell>
          <cell r="AH169">
            <v>2638565.58</v>
          </cell>
          <cell r="AI169">
            <v>1098757.6200000001</v>
          </cell>
          <cell r="AJ169">
            <v>1630184.57</v>
          </cell>
          <cell r="AK169">
            <v>18424.560000000172</v>
          </cell>
          <cell r="AL169">
            <v>-198877.09</v>
          </cell>
          <cell r="AM169">
            <v>-261149.69</v>
          </cell>
          <cell r="AN169">
            <v>-383265.61</v>
          </cell>
          <cell r="AO169">
            <v>-350664.74</v>
          </cell>
          <cell r="AP169">
            <v>114822.19</v>
          </cell>
          <cell r="AR169">
            <v>2906419.01</v>
          </cell>
          <cell r="AS169">
            <v>-32331.1</v>
          </cell>
          <cell r="AT169">
            <v>199706.85</v>
          </cell>
          <cell r="AU169">
            <v>631893.15</v>
          </cell>
          <cell r="AV169">
            <v>1028493.74</v>
          </cell>
          <cell r="AW169">
            <v>297068.71999999997</v>
          </cell>
          <cell r="AX169">
            <v>522251.9</v>
          </cell>
          <cell r="AY169">
            <v>47423.999999999942</v>
          </cell>
          <cell r="AZ169">
            <v>-47679.869999999937</v>
          </cell>
          <cell r="BA169">
            <v>88754.25</v>
          </cell>
          <cell r="BB169">
            <v>35039.460000000079</v>
          </cell>
          <cell r="BC169">
            <v>69965.45</v>
          </cell>
          <cell r="BD169">
            <v>65832.460000000079</v>
          </cell>
          <cell r="BF169">
            <v>801683.07</v>
          </cell>
          <cell r="BG169">
            <v>36341.040000000125</v>
          </cell>
          <cell r="BH169">
            <v>130939.72</v>
          </cell>
          <cell r="BI169">
            <v>264316.95</v>
          </cell>
          <cell r="BJ169">
            <v>443576.39</v>
          </cell>
          <cell r="BK169">
            <v>182162.95</v>
          </cell>
          <cell r="BL169">
            <v>234755.57</v>
          </cell>
          <cell r="BM169">
            <v>-26270.97</v>
          </cell>
          <cell r="BN169">
            <v>-58055.75</v>
          </cell>
          <cell r="BO169">
            <v>-80876.440000000061</v>
          </cell>
          <cell r="BP169">
            <v>-99765.86</v>
          </cell>
          <cell r="BQ169">
            <v>-81186.38</v>
          </cell>
          <cell r="BR169">
            <v>-144254.15</v>
          </cell>
          <cell r="BT169">
            <v>186782.42</v>
          </cell>
          <cell r="BU169">
            <v>-34167.339999999997</v>
          </cell>
          <cell r="BV169">
            <v>54712.92</v>
          </cell>
          <cell r="BW169">
            <v>121501.71</v>
          </cell>
          <cell r="BX169">
            <v>143084.37</v>
          </cell>
          <cell r="BY169">
            <v>-48190.28</v>
          </cell>
          <cell r="BZ169">
            <v>68517.710000000006</v>
          </cell>
          <cell r="CA169">
            <v>-80187.19</v>
          </cell>
          <cell r="CB169">
            <v>-36103.4</v>
          </cell>
          <cell r="CC169">
            <v>-31575.57</v>
          </cell>
          <cell r="CD169">
            <v>-29303.45</v>
          </cell>
          <cell r="CE169">
            <v>-26602.7</v>
          </cell>
          <cell r="CF169">
            <v>85095.64</v>
          </cell>
          <cell r="CH169">
            <v>664903.99</v>
          </cell>
          <cell r="CI169">
            <v>-9564.5299999999697</v>
          </cell>
          <cell r="CJ169">
            <v>72152.319999999949</v>
          </cell>
          <cell r="CK169">
            <v>120551.94</v>
          </cell>
          <cell r="CL169">
            <v>97239.759999999951</v>
          </cell>
          <cell r="CM169">
            <v>118219.29</v>
          </cell>
          <cell r="CN169">
            <v>122077.72</v>
          </cell>
          <cell r="CO169">
            <v>67066.080000000075</v>
          </cell>
          <cell r="CP169">
            <v>55110.169999999925</v>
          </cell>
          <cell r="CQ169">
            <v>31764.830000000075</v>
          </cell>
          <cell r="CR169">
            <v>-31742.71</v>
          </cell>
          <cell r="CS169">
            <v>12281.180000000051</v>
          </cell>
          <cell r="CT169">
            <v>9747.94</v>
          </cell>
          <cell r="CV169">
            <v>-454.31000000052154</v>
          </cell>
          <cell r="CW169">
            <v>-35.03000000002794</v>
          </cell>
          <cell r="CX169">
            <v>-35.320000000065193</v>
          </cell>
          <cell r="CY169">
            <v>-35.630000000121072</v>
          </cell>
          <cell r="CZ169">
            <v>-35.96999999997206</v>
          </cell>
          <cell r="DA169">
            <v>-36.350000000093132</v>
          </cell>
          <cell r="DB169">
            <v>-36.790000000037253</v>
          </cell>
          <cell r="DC169">
            <v>-37.310000000055879</v>
          </cell>
          <cell r="DD169">
            <v>-37.919999999925494</v>
          </cell>
          <cell r="DE169">
            <v>-38.689999999944121</v>
          </cell>
          <cell r="DF169">
            <v>-39.710000000195578</v>
          </cell>
          <cell r="DG169">
            <v>-44.330000000074506</v>
          </cell>
          <cell r="DH169">
            <v>-41.260000000009313</v>
          </cell>
          <cell r="DJ169">
            <v>19883763.730000004</v>
          </cell>
          <cell r="DK169">
            <v>-1102966.1000000001</v>
          </cell>
          <cell r="DL169">
            <v>1859285.32</v>
          </cell>
          <cell r="DM169">
            <v>4390229.24</v>
          </cell>
          <cell r="DN169">
            <v>7235176.3800000008</v>
          </cell>
          <cell r="DO169">
            <v>3596687.26</v>
          </cell>
          <cell r="DP169">
            <v>4788557.07</v>
          </cell>
          <cell r="DQ169">
            <v>523053.0400000005</v>
          </cell>
          <cell r="DR169">
            <v>-62464.72</v>
          </cell>
          <cell r="DS169">
            <v>-319029.37999999942</v>
          </cell>
          <cell r="DT169">
            <v>-773300.99000000069</v>
          </cell>
          <cell r="DU169">
            <v>-582192.8499999987</v>
          </cell>
          <cell r="DV169">
            <v>330729.46000000066</v>
          </cell>
          <cell r="DX169">
            <v>3749239.67</v>
          </cell>
          <cell r="DY169">
            <v>-55707.539999999804</v>
          </cell>
          <cell r="DZ169">
            <v>445042.23</v>
          </cell>
          <cell r="EA169">
            <v>1164591.22</v>
          </cell>
          <cell r="EB169">
            <v>1052481.1399999999</v>
          </cell>
          <cell r="EC169">
            <v>806770.76</v>
          </cell>
          <cell r="ED169">
            <v>727911.51</v>
          </cell>
          <cell r="EE169">
            <v>242628.41</v>
          </cell>
          <cell r="EF169">
            <v>-86549.910000000091</v>
          </cell>
          <cell r="EG169">
            <v>-3887.2999999999302</v>
          </cell>
          <cell r="EH169">
            <v>-229512.61</v>
          </cell>
          <cell r="EI169">
            <v>-175058.59</v>
          </cell>
          <cell r="EJ169">
            <v>-139469.65</v>
          </cell>
          <cell r="EL169">
            <v>4576611.57</v>
          </cell>
          <cell r="EM169">
            <v>-440703.93</v>
          </cell>
          <cell r="EN169">
            <v>462240.94</v>
          </cell>
          <cell r="EO169">
            <v>1659179.47</v>
          </cell>
          <cell r="EP169">
            <v>2272099.6800000002</v>
          </cell>
          <cell r="EQ169">
            <v>1283130.78</v>
          </cell>
          <cell r="ER169">
            <v>1364988.53</v>
          </cell>
          <cell r="ES169">
            <v>-226886.09</v>
          </cell>
          <cell r="ET169">
            <v>-460793.58</v>
          </cell>
          <cell r="EU169">
            <v>-1109.9099999999162</v>
          </cell>
          <cell r="EV169">
            <v>-445910.84</v>
          </cell>
          <cell r="EW169">
            <v>-447387.79</v>
          </cell>
          <cell r="EX169">
            <v>-442235.69</v>
          </cell>
          <cell r="EZ169">
            <v>46952.53</v>
          </cell>
          <cell r="FA169">
            <v>-2818.39</v>
          </cell>
          <cell r="FB169">
            <v>3182.19</v>
          </cell>
          <cell r="FC169">
            <v>4384.01</v>
          </cell>
          <cell r="FD169">
            <v>3293.549999999992</v>
          </cell>
          <cell r="FE169">
            <v>5942.66</v>
          </cell>
          <cell r="FF169">
            <v>6051.87</v>
          </cell>
          <cell r="FG169">
            <v>6627.25</v>
          </cell>
          <cell r="FH169">
            <v>5397.89</v>
          </cell>
          <cell r="FI169">
            <v>5183.29</v>
          </cell>
          <cell r="FJ169">
            <v>2626.5099999999948</v>
          </cell>
          <cell r="FK169">
            <v>3591.21</v>
          </cell>
          <cell r="FL169">
            <v>3490.4900000000052</v>
          </cell>
          <cell r="FN169">
            <v>-230120.46</v>
          </cell>
          <cell r="FO169">
            <v>-20154.63</v>
          </cell>
          <cell r="FP169">
            <v>-19804.650000000001</v>
          </cell>
          <cell r="FQ169">
            <v>-19453.680000000051</v>
          </cell>
          <cell r="FR169">
            <v>-20168.919999999998</v>
          </cell>
          <cell r="FS169">
            <v>-19467.86</v>
          </cell>
          <cell r="FT169">
            <v>-19467.86</v>
          </cell>
          <cell r="FU169">
            <v>-19817.89</v>
          </cell>
          <cell r="FV169">
            <v>-18402.28</v>
          </cell>
          <cell r="FW169">
            <v>-18080.21</v>
          </cell>
          <cell r="FX169">
            <v>-18787.78</v>
          </cell>
          <cell r="FY169">
            <v>-18080.21</v>
          </cell>
          <cell r="FZ169">
            <v>-18434.490000000002</v>
          </cell>
          <cell r="GB169">
            <v>8142683.3100000005</v>
          </cell>
          <cell r="GC169">
            <v>-519384.49</v>
          </cell>
          <cell r="GD169">
            <v>890660.71</v>
          </cell>
          <cell r="GE169">
            <v>2808701.02</v>
          </cell>
          <cell r="GF169">
            <v>3307705.45</v>
          </cell>
          <cell r="GG169">
            <v>2076376.34</v>
          </cell>
          <cell r="GH169">
            <v>2079484.05</v>
          </cell>
          <cell r="GI169">
            <v>2551.6799999999348</v>
          </cell>
          <cell r="GJ169">
            <v>-560347.88</v>
          </cell>
          <cell r="GK169">
            <v>-17894.129999999539</v>
          </cell>
          <cell r="GL169">
            <v>-691584.72</v>
          </cell>
          <cell r="GM169">
            <v>-636935.38</v>
          </cell>
          <cell r="GN169">
            <v>-596649.34</v>
          </cell>
        </row>
        <row r="170">
          <cell r="A170" t="str">
            <v>Income Statement - Net (Income) Loss</v>
          </cell>
          <cell r="B170">
            <v>8191706.1699999999</v>
          </cell>
          <cell r="C170">
            <v>-478407.94</v>
          </cell>
          <cell r="D170">
            <v>558148.91</v>
          </cell>
          <cell r="E170">
            <v>1402859.52</v>
          </cell>
          <cell r="F170">
            <v>2357097.81</v>
          </cell>
          <cell r="G170">
            <v>1757690.3</v>
          </cell>
          <cell r="H170">
            <v>1878754.71</v>
          </cell>
          <cell r="I170">
            <v>534908.68999999994</v>
          </cell>
          <cell r="J170">
            <v>272864</v>
          </cell>
          <cell r="K170">
            <v>6812.5999999997439</v>
          </cell>
          <cell r="L170">
            <v>-170567.92</v>
          </cell>
          <cell r="M170">
            <v>-115251.61</v>
          </cell>
          <cell r="N170">
            <v>186797.1</v>
          </cell>
          <cell r="P170">
            <v>1036126.15</v>
          </cell>
          <cell r="Q170">
            <v>-78744.320000000007</v>
          </cell>
          <cell r="R170">
            <v>94288.09</v>
          </cell>
          <cell r="S170">
            <v>302656.71000000002</v>
          </cell>
          <cell r="T170">
            <v>527154.69999999995</v>
          </cell>
          <cell r="U170">
            <v>191015.01</v>
          </cell>
          <cell r="V170">
            <v>332051.68</v>
          </cell>
          <cell r="W170">
            <v>-38274.82</v>
          </cell>
          <cell r="X170">
            <v>-49684.86</v>
          </cell>
          <cell r="Y170">
            <v>-72720.67</v>
          </cell>
          <cell r="Z170">
            <v>-93655.19</v>
          </cell>
          <cell r="AA170">
            <v>-90689.72</v>
          </cell>
          <cell r="AB170">
            <v>12729.54</v>
          </cell>
          <cell r="AD170">
            <v>6096597.2300000004</v>
          </cell>
          <cell r="AE170">
            <v>-506056.88</v>
          </cell>
          <cell r="AF170">
            <v>749371.83</v>
          </cell>
          <cell r="AG170">
            <v>1546484.89</v>
          </cell>
          <cell r="AH170">
            <v>2638565.58</v>
          </cell>
          <cell r="AI170">
            <v>1098757.6200000001</v>
          </cell>
          <cell r="AJ170">
            <v>1630184.57</v>
          </cell>
          <cell r="AK170">
            <v>18424.560000000172</v>
          </cell>
          <cell r="AL170">
            <v>-198877.09</v>
          </cell>
          <cell r="AM170">
            <v>-261149.69</v>
          </cell>
          <cell r="AN170">
            <v>-383265.61</v>
          </cell>
          <cell r="AO170">
            <v>-350664.74</v>
          </cell>
          <cell r="AP170">
            <v>114822.19</v>
          </cell>
          <cell r="AR170">
            <v>2906419.01</v>
          </cell>
          <cell r="AS170">
            <v>-32331.1</v>
          </cell>
          <cell r="AT170">
            <v>199706.85</v>
          </cell>
          <cell r="AU170">
            <v>631893.15</v>
          </cell>
          <cell r="AV170">
            <v>1028493.74</v>
          </cell>
          <cell r="AW170">
            <v>297068.71999999997</v>
          </cell>
          <cell r="AX170">
            <v>522251.9</v>
          </cell>
          <cell r="AY170">
            <v>47423.999999999942</v>
          </cell>
          <cell r="AZ170">
            <v>-47679.869999999937</v>
          </cell>
          <cell r="BA170">
            <v>88754.25</v>
          </cell>
          <cell r="BB170">
            <v>35039.460000000079</v>
          </cell>
          <cell r="BC170">
            <v>69965.45</v>
          </cell>
          <cell r="BD170">
            <v>65832.460000000079</v>
          </cell>
          <cell r="BF170">
            <v>801683.07</v>
          </cell>
          <cell r="BG170">
            <v>36341.040000000125</v>
          </cell>
          <cell r="BH170">
            <v>130939.72</v>
          </cell>
          <cell r="BI170">
            <v>264316.95</v>
          </cell>
          <cell r="BJ170">
            <v>443576.39</v>
          </cell>
          <cell r="BK170">
            <v>182162.95</v>
          </cell>
          <cell r="BL170">
            <v>234755.57</v>
          </cell>
          <cell r="BM170">
            <v>-26270.97</v>
          </cell>
          <cell r="BN170">
            <v>-58055.75</v>
          </cell>
          <cell r="BO170">
            <v>-80876.440000000061</v>
          </cell>
          <cell r="BP170">
            <v>-99765.86</v>
          </cell>
          <cell r="BQ170">
            <v>-81186.38</v>
          </cell>
          <cell r="BR170">
            <v>-144254.15</v>
          </cell>
          <cell r="BT170">
            <v>186782.42</v>
          </cell>
          <cell r="BU170">
            <v>-34167.339999999997</v>
          </cell>
          <cell r="BV170">
            <v>54712.92</v>
          </cell>
          <cell r="BW170">
            <v>121501.71</v>
          </cell>
          <cell r="BX170">
            <v>143084.37</v>
          </cell>
          <cell r="BY170">
            <v>-48190.28</v>
          </cell>
          <cell r="BZ170">
            <v>68517.710000000006</v>
          </cell>
          <cell r="CA170">
            <v>-80187.19</v>
          </cell>
          <cell r="CB170">
            <v>-36103.4</v>
          </cell>
          <cell r="CC170">
            <v>-31575.57</v>
          </cell>
          <cell r="CD170">
            <v>-29303.45</v>
          </cell>
          <cell r="CE170">
            <v>-26602.7</v>
          </cell>
          <cell r="CF170">
            <v>85095.64</v>
          </cell>
          <cell r="CH170">
            <v>664903.99</v>
          </cell>
          <cell r="CI170">
            <v>-9564.5299999999697</v>
          </cell>
          <cell r="CJ170">
            <v>72152.319999999949</v>
          </cell>
          <cell r="CK170">
            <v>120551.94</v>
          </cell>
          <cell r="CL170">
            <v>97239.759999999951</v>
          </cell>
          <cell r="CM170">
            <v>118219.29</v>
          </cell>
          <cell r="CN170">
            <v>122077.72</v>
          </cell>
          <cell r="CO170">
            <v>67066.080000000075</v>
          </cell>
          <cell r="CP170">
            <v>55110.169999999925</v>
          </cell>
          <cell r="CQ170">
            <v>31764.830000000075</v>
          </cell>
          <cell r="CR170">
            <v>-31742.71</v>
          </cell>
          <cell r="CS170">
            <v>12281.180000000051</v>
          </cell>
          <cell r="CT170">
            <v>9747.94</v>
          </cell>
          <cell r="CV170">
            <v>-454.31000000052154</v>
          </cell>
          <cell r="CW170">
            <v>-35.03000000002794</v>
          </cell>
          <cell r="CX170">
            <v>-35.320000000065193</v>
          </cell>
          <cell r="CY170">
            <v>-35.630000000121072</v>
          </cell>
          <cell r="CZ170">
            <v>-35.96999999997206</v>
          </cell>
          <cell r="DA170">
            <v>-36.350000000093132</v>
          </cell>
          <cell r="DB170">
            <v>-36.790000000037253</v>
          </cell>
          <cell r="DC170">
            <v>-37.310000000055879</v>
          </cell>
          <cell r="DD170">
            <v>-37.919999999925494</v>
          </cell>
          <cell r="DE170">
            <v>-38.689999999944121</v>
          </cell>
          <cell r="DF170">
            <v>-39.710000000195578</v>
          </cell>
          <cell r="DG170">
            <v>-44.330000000074506</v>
          </cell>
          <cell r="DH170">
            <v>-41.260000000009313</v>
          </cell>
          <cell r="DJ170">
            <v>19883763.730000004</v>
          </cell>
          <cell r="DK170">
            <v>-1102966.1000000001</v>
          </cell>
          <cell r="DL170">
            <v>1859285.32</v>
          </cell>
          <cell r="DM170">
            <v>4390229.24</v>
          </cell>
          <cell r="DN170">
            <v>7235176.3800000008</v>
          </cell>
          <cell r="DO170">
            <v>3596687.26</v>
          </cell>
          <cell r="DP170">
            <v>4788557.07</v>
          </cell>
          <cell r="DQ170">
            <v>523053.0400000005</v>
          </cell>
          <cell r="DR170">
            <v>-62464.72</v>
          </cell>
          <cell r="DS170">
            <v>-319029.37999999942</v>
          </cell>
          <cell r="DT170">
            <v>-773300.99000000069</v>
          </cell>
          <cell r="DU170">
            <v>-582192.8499999987</v>
          </cell>
          <cell r="DV170">
            <v>330729.46000000066</v>
          </cell>
          <cell r="DX170">
            <v>3749239.67</v>
          </cell>
          <cell r="DY170">
            <v>-55707.539999999804</v>
          </cell>
          <cell r="DZ170">
            <v>445042.23</v>
          </cell>
          <cell r="EA170">
            <v>1164591.22</v>
          </cell>
          <cell r="EB170">
            <v>1052481.1399999999</v>
          </cell>
          <cell r="EC170">
            <v>806770.76</v>
          </cell>
          <cell r="ED170">
            <v>727911.51</v>
          </cell>
          <cell r="EE170">
            <v>242628.41</v>
          </cell>
          <cell r="EF170">
            <v>-86549.910000000091</v>
          </cell>
          <cell r="EG170">
            <v>-3887.2999999999302</v>
          </cell>
          <cell r="EH170">
            <v>-229512.61</v>
          </cell>
          <cell r="EI170">
            <v>-175058.59</v>
          </cell>
          <cell r="EJ170">
            <v>-139469.65</v>
          </cell>
          <cell r="EL170">
            <v>4576611.57</v>
          </cell>
          <cell r="EM170">
            <v>-440703.93</v>
          </cell>
          <cell r="EN170">
            <v>462240.94</v>
          </cell>
          <cell r="EO170">
            <v>1659179.47</v>
          </cell>
          <cell r="EP170">
            <v>2272099.6800000002</v>
          </cell>
          <cell r="EQ170">
            <v>1283130.78</v>
          </cell>
          <cell r="ER170">
            <v>1364988.53</v>
          </cell>
          <cell r="ES170">
            <v>-226886.09</v>
          </cell>
          <cell r="ET170">
            <v>-460793.58</v>
          </cell>
          <cell r="EU170">
            <v>-1109.9099999999162</v>
          </cell>
          <cell r="EV170">
            <v>-445910.84</v>
          </cell>
          <cell r="EW170">
            <v>-447387.79</v>
          </cell>
          <cell r="EX170">
            <v>-442235.69</v>
          </cell>
          <cell r="EZ170">
            <v>46952.53</v>
          </cell>
          <cell r="FA170">
            <v>-2818.39</v>
          </cell>
          <cell r="FB170">
            <v>3182.19</v>
          </cell>
          <cell r="FC170">
            <v>4384.01</v>
          </cell>
          <cell r="FD170">
            <v>3293.549999999992</v>
          </cell>
          <cell r="FE170">
            <v>5942.66</v>
          </cell>
          <cell r="FF170">
            <v>6051.87</v>
          </cell>
          <cell r="FG170">
            <v>6627.25</v>
          </cell>
          <cell r="FH170">
            <v>5397.89</v>
          </cell>
          <cell r="FI170">
            <v>5183.29</v>
          </cell>
          <cell r="FJ170">
            <v>2626.5099999999948</v>
          </cell>
          <cell r="FK170">
            <v>3591.21</v>
          </cell>
          <cell r="FL170">
            <v>3490.4900000000052</v>
          </cell>
          <cell r="FN170">
            <v>-230120.46</v>
          </cell>
          <cell r="FO170">
            <v>-20154.63</v>
          </cell>
          <cell r="FP170">
            <v>-19804.650000000001</v>
          </cell>
          <cell r="FQ170">
            <v>-19453.680000000051</v>
          </cell>
          <cell r="FR170">
            <v>-20168.919999999998</v>
          </cell>
          <cell r="FS170">
            <v>-19467.86</v>
          </cell>
          <cell r="FT170">
            <v>-19467.86</v>
          </cell>
          <cell r="FU170">
            <v>-19817.89</v>
          </cell>
          <cell r="FV170">
            <v>-18402.28</v>
          </cell>
          <cell r="FW170">
            <v>-18080.21</v>
          </cell>
          <cell r="FX170">
            <v>-18787.78</v>
          </cell>
          <cell r="FY170">
            <v>-18080.21</v>
          </cell>
          <cell r="FZ170">
            <v>-18434.490000000002</v>
          </cell>
          <cell r="GB170">
            <v>8142683.3100000005</v>
          </cell>
          <cell r="GC170">
            <v>-519384.49</v>
          </cell>
          <cell r="GD170">
            <v>890660.71</v>
          </cell>
          <cell r="GE170">
            <v>2808701.02</v>
          </cell>
          <cell r="GF170">
            <v>3307705.45</v>
          </cell>
          <cell r="GG170">
            <v>2076376.34</v>
          </cell>
          <cell r="GH170">
            <v>2079484.05</v>
          </cell>
          <cell r="GI170">
            <v>2551.6799999999348</v>
          </cell>
          <cell r="GJ170">
            <v>-560347.88</v>
          </cell>
          <cell r="GK170">
            <v>-17894.129999999539</v>
          </cell>
          <cell r="GL170">
            <v>-691584.72</v>
          </cell>
          <cell r="GM170">
            <v>-636935.38</v>
          </cell>
          <cell r="GN170">
            <v>-596649.34</v>
          </cell>
        </row>
        <row r="172">
          <cell r="A172" t="str">
            <v>Labor</v>
          </cell>
          <cell r="B172">
            <v>4885276.2699999996</v>
          </cell>
          <cell r="C172">
            <v>423484.12</v>
          </cell>
          <cell r="D172">
            <v>421210.41</v>
          </cell>
          <cell r="E172">
            <v>400550.51</v>
          </cell>
          <cell r="F172">
            <v>433575.89</v>
          </cell>
          <cell r="G172">
            <v>400550.51</v>
          </cell>
          <cell r="H172">
            <v>393417.82</v>
          </cell>
          <cell r="I172">
            <v>404580.96</v>
          </cell>
          <cell r="J172">
            <v>404147.32</v>
          </cell>
          <cell r="K172">
            <v>388212.63</v>
          </cell>
          <cell r="L172">
            <v>419034.93</v>
          </cell>
          <cell r="M172">
            <v>388212.63</v>
          </cell>
          <cell r="N172">
            <v>408298.54</v>
          </cell>
          <cell r="P172">
            <v>866910.49</v>
          </cell>
          <cell r="Q172">
            <v>76457.240000000005</v>
          </cell>
          <cell r="R172">
            <v>73629.070000000007</v>
          </cell>
          <cell r="S172">
            <v>70800.899999999994</v>
          </cell>
          <cell r="T172">
            <v>76506.53</v>
          </cell>
          <cell r="U172">
            <v>70845.899999999994</v>
          </cell>
          <cell r="V172">
            <v>70845.899999999994</v>
          </cell>
          <cell r="W172">
            <v>73676.210000000006</v>
          </cell>
          <cell r="X172">
            <v>69676.210000000006</v>
          </cell>
          <cell r="Y172">
            <v>70990.240000000005</v>
          </cell>
          <cell r="Z172">
            <v>72664.62</v>
          </cell>
          <cell r="AA172">
            <v>70990.240000000005</v>
          </cell>
          <cell r="AB172">
            <v>69827.429999999993</v>
          </cell>
          <cell r="AD172">
            <v>3362053.63</v>
          </cell>
          <cell r="AE172">
            <v>293632.01</v>
          </cell>
          <cell r="AF172">
            <v>282072.75</v>
          </cell>
          <cell r="AG172">
            <v>270513.52</v>
          </cell>
          <cell r="AH172">
            <v>293632.01</v>
          </cell>
          <cell r="AI172">
            <v>270513.52</v>
          </cell>
          <cell r="AJ172">
            <v>270513.52</v>
          </cell>
          <cell r="AK172">
            <v>282072.75</v>
          </cell>
          <cell r="AL172">
            <v>282072.75</v>
          </cell>
          <cell r="AM172">
            <v>270585.69</v>
          </cell>
          <cell r="AN172">
            <v>293711.06</v>
          </cell>
          <cell r="AO172">
            <v>270585.69</v>
          </cell>
          <cell r="AP172">
            <v>282148.36</v>
          </cell>
          <cell r="AR172">
            <v>2223515.25</v>
          </cell>
          <cell r="AS172">
            <v>194178.36</v>
          </cell>
          <cell r="AT172">
            <v>186595.53</v>
          </cell>
          <cell r="AU172">
            <v>179012.71</v>
          </cell>
          <cell r="AV172">
            <v>194178.36</v>
          </cell>
          <cell r="AW172">
            <v>179012.71</v>
          </cell>
          <cell r="AX172">
            <v>179012.71</v>
          </cell>
          <cell r="AY172">
            <v>186595.53</v>
          </cell>
          <cell r="AZ172">
            <v>186595.53</v>
          </cell>
          <cell r="BA172">
            <v>178900.35</v>
          </cell>
          <cell r="BB172">
            <v>194055.3</v>
          </cell>
          <cell r="BC172">
            <v>178900.35</v>
          </cell>
          <cell r="BD172">
            <v>186477.81</v>
          </cell>
          <cell r="BF172">
            <v>746178.16</v>
          </cell>
          <cell r="BG172">
            <v>65083.9</v>
          </cell>
          <cell r="BH172">
            <v>62596.14</v>
          </cell>
          <cell r="BI172">
            <v>60108.38</v>
          </cell>
          <cell r="BJ172">
            <v>65083.9</v>
          </cell>
          <cell r="BK172">
            <v>60108.38</v>
          </cell>
          <cell r="BL172">
            <v>60108.38</v>
          </cell>
          <cell r="BM172">
            <v>62596.14</v>
          </cell>
          <cell r="BN172">
            <v>62596.14</v>
          </cell>
          <cell r="BO172">
            <v>60108.38</v>
          </cell>
          <cell r="BP172">
            <v>65083.9</v>
          </cell>
          <cell r="BQ172">
            <v>60108.38</v>
          </cell>
          <cell r="BR172">
            <v>62596.14</v>
          </cell>
          <cell r="BT172">
            <v>171169.8</v>
          </cell>
          <cell r="BU172">
            <v>14822.51</v>
          </cell>
          <cell r="BV172">
            <v>14288.2</v>
          </cell>
          <cell r="BW172">
            <v>13753.89</v>
          </cell>
          <cell r="BX172">
            <v>14914.04</v>
          </cell>
          <cell r="BY172">
            <v>13837.46</v>
          </cell>
          <cell r="BZ172">
            <v>13837.46</v>
          </cell>
          <cell r="CA172">
            <v>14375.76</v>
          </cell>
          <cell r="CB172">
            <v>14375.76</v>
          </cell>
          <cell r="CC172">
            <v>13837.46</v>
          </cell>
          <cell r="CD172">
            <v>14914.04</v>
          </cell>
          <cell r="CE172">
            <v>13837.46</v>
          </cell>
          <cell r="CF172">
            <v>14375.76</v>
          </cell>
          <cell r="CH172">
            <v>1991921.15</v>
          </cell>
          <cell r="CI172">
            <v>173069.22</v>
          </cell>
          <cell r="CJ172">
            <v>166281.15</v>
          </cell>
          <cell r="CK172">
            <v>159493.1</v>
          </cell>
          <cell r="CL172">
            <v>173280.45</v>
          </cell>
          <cell r="CM172">
            <v>159685.96</v>
          </cell>
          <cell r="CN172">
            <v>159685.96</v>
          </cell>
          <cell r="CO172">
            <v>166483.19</v>
          </cell>
          <cell r="CP172">
            <v>166483.19</v>
          </cell>
          <cell r="CQ172">
            <v>161695.06</v>
          </cell>
          <cell r="CR172">
            <v>175480.87</v>
          </cell>
          <cell r="CS172">
            <v>161695.06</v>
          </cell>
          <cell r="CT172">
            <v>168587.94</v>
          </cell>
          <cell r="CV172">
            <v>2790649.87</v>
          </cell>
          <cell r="CW172">
            <v>244730.25</v>
          </cell>
          <cell r="CX172">
            <v>234089.82</v>
          </cell>
          <cell r="CY172">
            <v>223474.45</v>
          </cell>
          <cell r="CZ172">
            <v>245046.54</v>
          </cell>
          <cell r="DA172">
            <v>223738.15</v>
          </cell>
          <cell r="DB172">
            <v>223738.15</v>
          </cell>
          <cell r="DC172">
            <v>234414.63</v>
          </cell>
          <cell r="DD172">
            <v>234414.63</v>
          </cell>
          <cell r="DE172">
            <v>223759.4</v>
          </cell>
          <cell r="DF172">
            <v>245069.82</v>
          </cell>
          <cell r="DG172">
            <v>223759.4</v>
          </cell>
          <cell r="DH172">
            <v>234414.63</v>
          </cell>
          <cell r="DJ172">
            <v>17037674.619999997</v>
          </cell>
          <cell r="DK172">
            <v>1485457.61</v>
          </cell>
          <cell r="DL172">
            <v>1440763.07</v>
          </cell>
          <cell r="DM172">
            <v>1377707.46</v>
          </cell>
          <cell r="DN172">
            <v>1496217.72</v>
          </cell>
          <cell r="DO172">
            <v>1378292.59</v>
          </cell>
          <cell r="DP172">
            <v>1371159.9</v>
          </cell>
          <cell r="DQ172">
            <v>1424795.17</v>
          </cell>
          <cell r="DR172">
            <v>1420361.53</v>
          </cell>
          <cell r="DS172">
            <v>1368089.21</v>
          </cell>
          <cell r="DT172">
            <v>1480014.54</v>
          </cell>
          <cell r="DU172">
            <v>1368089.21</v>
          </cell>
          <cell r="DV172">
            <v>1426726.61</v>
          </cell>
          <cell r="DX172">
            <v>3535097.2</v>
          </cell>
          <cell r="DY172">
            <v>308354.2</v>
          </cell>
          <cell r="DZ172">
            <v>297956.7</v>
          </cell>
          <cell r="EA172">
            <v>286434.74</v>
          </cell>
          <cell r="EB172">
            <v>309921.69</v>
          </cell>
          <cell r="EC172">
            <v>285498.73</v>
          </cell>
          <cell r="ED172">
            <v>284533.46999999997</v>
          </cell>
          <cell r="EE172">
            <v>296403.62</v>
          </cell>
          <cell r="EF172">
            <v>295488.38</v>
          </cell>
          <cell r="EG172">
            <v>283377.88</v>
          </cell>
          <cell r="EH172">
            <v>307598.84999999998</v>
          </cell>
          <cell r="EI172">
            <v>283377.88</v>
          </cell>
          <cell r="EJ172">
            <v>296151.06</v>
          </cell>
          <cell r="EL172">
            <v>3678807.27</v>
          </cell>
          <cell r="EM172">
            <v>321138.71000000002</v>
          </cell>
          <cell r="EN172">
            <v>309724.15999999997</v>
          </cell>
          <cell r="EO172">
            <v>297494.89</v>
          </cell>
          <cell r="EP172">
            <v>322282.45</v>
          </cell>
          <cell r="EQ172">
            <v>296842.90000000002</v>
          </cell>
          <cell r="ER172">
            <v>296509.44</v>
          </cell>
          <cell r="ES172">
            <v>307852.65999999997</v>
          </cell>
          <cell r="ET172">
            <v>307852.65999999997</v>
          </cell>
          <cell r="EU172">
            <v>295551.42</v>
          </cell>
          <cell r="EV172">
            <v>320153.90000000002</v>
          </cell>
          <cell r="EW172">
            <v>295551.42</v>
          </cell>
          <cell r="EX172">
            <v>307852.65999999997</v>
          </cell>
          <cell r="EZ172">
            <v>129227.99</v>
          </cell>
          <cell r="FA172">
            <v>11227.9</v>
          </cell>
          <cell r="FB172">
            <v>10834.56</v>
          </cell>
          <cell r="FC172">
            <v>10441.209999999999</v>
          </cell>
          <cell r="FD172">
            <v>11227.9</v>
          </cell>
          <cell r="FE172">
            <v>10441.209999999999</v>
          </cell>
          <cell r="FF172">
            <v>10441.209999999999</v>
          </cell>
          <cell r="FG172">
            <v>10834.56</v>
          </cell>
          <cell r="FH172">
            <v>10834.56</v>
          </cell>
          <cell r="FI172">
            <v>10441.209999999999</v>
          </cell>
          <cell r="FJ172">
            <v>11227.9</v>
          </cell>
          <cell r="FK172">
            <v>10441.209999999999</v>
          </cell>
          <cell r="FL172">
            <v>10834.56</v>
          </cell>
          <cell r="FN172">
            <v>1802634.66</v>
          </cell>
          <cell r="FO172">
            <v>156711.94</v>
          </cell>
          <cell r="FP172">
            <v>149898.38</v>
          </cell>
          <cell r="FQ172">
            <v>143084.84</v>
          </cell>
          <cell r="FR172">
            <v>157003.09</v>
          </cell>
          <cell r="FS172">
            <v>143350.68</v>
          </cell>
          <cell r="FT172">
            <v>143350.68</v>
          </cell>
          <cell r="FU172">
            <v>152695.95000000001</v>
          </cell>
          <cell r="FV172">
            <v>152695.95000000001</v>
          </cell>
          <cell r="FW172">
            <v>145755.26</v>
          </cell>
          <cell r="FX172">
            <v>159636.68</v>
          </cell>
          <cell r="FY172">
            <v>145755.26</v>
          </cell>
          <cell r="FZ172">
            <v>152695.95000000001</v>
          </cell>
          <cell r="GB172">
            <v>9145767.120000001</v>
          </cell>
          <cell r="GC172">
            <v>797432.75</v>
          </cell>
          <cell r="GD172">
            <v>768413.8</v>
          </cell>
          <cell r="GE172">
            <v>737455.68</v>
          </cell>
          <cell r="GF172">
            <v>800435.13</v>
          </cell>
          <cell r="GG172">
            <v>736133.52</v>
          </cell>
          <cell r="GH172">
            <v>734834.8</v>
          </cell>
          <cell r="GI172">
            <v>767786.79</v>
          </cell>
          <cell r="GJ172">
            <v>766871.55</v>
          </cell>
          <cell r="GK172">
            <v>735125.77</v>
          </cell>
          <cell r="GL172">
            <v>798617.33</v>
          </cell>
          <cell r="GM172">
            <v>735125.77</v>
          </cell>
          <cell r="GN172">
            <v>767534.23</v>
          </cell>
        </row>
        <row r="173">
          <cell r="A173" t="str">
            <v>Benefits</v>
          </cell>
          <cell r="B173">
            <v>1968766.22</v>
          </cell>
          <cell r="C173">
            <v>170664.08</v>
          </cell>
          <cell r="D173">
            <v>169747.78</v>
          </cell>
          <cell r="E173">
            <v>161421.85</v>
          </cell>
          <cell r="F173">
            <v>174731.06</v>
          </cell>
          <cell r="G173">
            <v>161421.85</v>
          </cell>
          <cell r="H173">
            <v>158547.39000000001</v>
          </cell>
          <cell r="I173">
            <v>163046.10999999999</v>
          </cell>
          <cell r="J173">
            <v>162871.35999999999</v>
          </cell>
          <cell r="K173">
            <v>156449.69</v>
          </cell>
          <cell r="L173">
            <v>168871.06</v>
          </cell>
          <cell r="M173">
            <v>156449.69</v>
          </cell>
          <cell r="N173">
            <v>164544.29999999999</v>
          </cell>
          <cell r="P173">
            <v>349364.91</v>
          </cell>
          <cell r="Q173">
            <v>30812.26</v>
          </cell>
          <cell r="R173">
            <v>29672.51</v>
          </cell>
          <cell r="S173">
            <v>28532.76</v>
          </cell>
          <cell r="T173">
            <v>30832.13</v>
          </cell>
          <cell r="U173">
            <v>28550.9</v>
          </cell>
          <cell r="V173">
            <v>28550.9</v>
          </cell>
          <cell r="W173">
            <v>29691.51</v>
          </cell>
          <cell r="X173">
            <v>28079.51</v>
          </cell>
          <cell r="Y173">
            <v>28609.07</v>
          </cell>
          <cell r="Z173">
            <v>29283.84</v>
          </cell>
          <cell r="AA173">
            <v>28609.07</v>
          </cell>
          <cell r="AB173">
            <v>28140.45</v>
          </cell>
          <cell r="AD173">
            <v>1354907.62</v>
          </cell>
          <cell r="AE173">
            <v>118333.71</v>
          </cell>
          <cell r="AF173">
            <v>113675.32</v>
          </cell>
          <cell r="AG173">
            <v>109016.94</v>
          </cell>
          <cell r="AH173">
            <v>118333.71</v>
          </cell>
          <cell r="AI173">
            <v>109016.94</v>
          </cell>
          <cell r="AJ173">
            <v>109016.94</v>
          </cell>
          <cell r="AK173">
            <v>113675.32</v>
          </cell>
          <cell r="AL173">
            <v>113675.32</v>
          </cell>
          <cell r="AM173">
            <v>109046.03</v>
          </cell>
          <cell r="AN173">
            <v>118365.57</v>
          </cell>
          <cell r="AO173">
            <v>109046.03</v>
          </cell>
          <cell r="AP173">
            <v>113705.79</v>
          </cell>
          <cell r="AR173">
            <v>896076.53</v>
          </cell>
          <cell r="AS173">
            <v>78253.87</v>
          </cell>
          <cell r="AT173">
            <v>75197.990000000005</v>
          </cell>
          <cell r="AU173">
            <v>72142.11</v>
          </cell>
          <cell r="AV173">
            <v>78253.87</v>
          </cell>
          <cell r="AW173">
            <v>72142.11</v>
          </cell>
          <cell r="AX173">
            <v>72142.11</v>
          </cell>
          <cell r="AY173">
            <v>75197.990000000005</v>
          </cell>
          <cell r="AZ173">
            <v>75197.990000000005</v>
          </cell>
          <cell r="BA173">
            <v>72096.83</v>
          </cell>
          <cell r="BB173">
            <v>78204.28</v>
          </cell>
          <cell r="BC173">
            <v>72096.83</v>
          </cell>
          <cell r="BD173">
            <v>75150.55</v>
          </cell>
          <cell r="BF173">
            <v>300709.83</v>
          </cell>
          <cell r="BG173">
            <v>26228.81</v>
          </cell>
          <cell r="BH173">
            <v>25226.25</v>
          </cell>
          <cell r="BI173">
            <v>24223.68</v>
          </cell>
          <cell r="BJ173">
            <v>26228.81</v>
          </cell>
          <cell r="BK173">
            <v>24223.68</v>
          </cell>
          <cell r="BL173">
            <v>24223.68</v>
          </cell>
          <cell r="BM173">
            <v>25226.25</v>
          </cell>
          <cell r="BN173">
            <v>25226.25</v>
          </cell>
          <cell r="BO173">
            <v>24223.68</v>
          </cell>
          <cell r="BP173">
            <v>26228.81</v>
          </cell>
          <cell r="BQ173">
            <v>24223.68</v>
          </cell>
          <cell r="BR173">
            <v>25226.25</v>
          </cell>
          <cell r="BT173">
            <v>68981.36</v>
          </cell>
          <cell r="BU173">
            <v>5973.47</v>
          </cell>
          <cell r="BV173">
            <v>5758.14</v>
          </cell>
          <cell r="BW173">
            <v>5542.81</v>
          </cell>
          <cell r="BX173">
            <v>6010.36</v>
          </cell>
          <cell r="BY173">
            <v>5576.49</v>
          </cell>
          <cell r="BZ173">
            <v>5576.49</v>
          </cell>
          <cell r="CA173">
            <v>5793.42</v>
          </cell>
          <cell r="CB173">
            <v>5793.42</v>
          </cell>
          <cell r="CC173">
            <v>5576.49</v>
          </cell>
          <cell r="CD173">
            <v>6010.36</v>
          </cell>
          <cell r="CE173">
            <v>5576.49</v>
          </cell>
          <cell r="CF173">
            <v>5793.42</v>
          </cell>
          <cell r="CH173">
            <v>802744.29</v>
          </cell>
          <cell r="CI173">
            <v>69746.899999999994</v>
          </cell>
          <cell r="CJ173">
            <v>67011.320000000007</v>
          </cell>
          <cell r="CK173">
            <v>64275.71</v>
          </cell>
          <cell r="CL173">
            <v>69832.03</v>
          </cell>
          <cell r="CM173">
            <v>64353.440000000002</v>
          </cell>
          <cell r="CN173">
            <v>64353.440000000002</v>
          </cell>
          <cell r="CO173">
            <v>67092.740000000005</v>
          </cell>
          <cell r="CP173">
            <v>67092.740000000005</v>
          </cell>
          <cell r="CQ173">
            <v>65163.11</v>
          </cell>
          <cell r="CR173">
            <v>70718.81</v>
          </cell>
          <cell r="CS173">
            <v>65163.11</v>
          </cell>
          <cell r="CT173">
            <v>67940.94</v>
          </cell>
          <cell r="CV173">
            <v>1705338.66</v>
          </cell>
          <cell r="CW173">
            <v>146911.28</v>
          </cell>
          <cell r="CX173">
            <v>142794.17000000001</v>
          </cell>
          <cell r="CY173">
            <v>138626.18</v>
          </cell>
          <cell r="CZ173">
            <v>147119.76</v>
          </cell>
          <cell r="DA173">
            <v>138652.45000000001</v>
          </cell>
          <cell r="DB173">
            <v>138592.45000000001</v>
          </cell>
          <cell r="DC173">
            <v>142784.07</v>
          </cell>
          <cell r="DD173">
            <v>142814.07</v>
          </cell>
          <cell r="DE173">
            <v>138571.01</v>
          </cell>
          <cell r="DF173">
            <v>147068.14000000001</v>
          </cell>
          <cell r="DG173">
            <v>138571.01</v>
          </cell>
          <cell r="DH173">
            <v>142834.07</v>
          </cell>
          <cell r="DJ173">
            <v>7446889.419999999</v>
          </cell>
          <cell r="DK173">
            <v>646924.38</v>
          </cell>
          <cell r="DL173">
            <v>629083.48</v>
          </cell>
          <cell r="DM173">
            <v>603782.04</v>
          </cell>
          <cell r="DN173">
            <v>651341.73</v>
          </cell>
          <cell r="DO173">
            <v>603937.86</v>
          </cell>
          <cell r="DP173">
            <v>601003.4</v>
          </cell>
          <cell r="DQ173">
            <v>622507.41</v>
          </cell>
          <cell r="DR173">
            <v>620750.66</v>
          </cell>
          <cell r="DS173">
            <v>599735.91</v>
          </cell>
          <cell r="DT173">
            <v>644750.87</v>
          </cell>
          <cell r="DU173">
            <v>599735.91</v>
          </cell>
          <cell r="DV173">
            <v>623335.77</v>
          </cell>
          <cell r="DX173">
            <v>1134766.07</v>
          </cell>
          <cell r="DY173">
            <v>98981.69</v>
          </cell>
          <cell r="DZ173">
            <v>95644.1</v>
          </cell>
          <cell r="EA173">
            <v>91945.54</v>
          </cell>
          <cell r="EB173">
            <v>99484.86</v>
          </cell>
          <cell r="EC173">
            <v>91645.07</v>
          </cell>
          <cell r="ED173">
            <v>91335.22</v>
          </cell>
          <cell r="EE173">
            <v>95145.56</v>
          </cell>
          <cell r="EF173">
            <v>94851.76</v>
          </cell>
          <cell r="EG173">
            <v>90964.28</v>
          </cell>
          <cell r="EH173">
            <v>98739.23</v>
          </cell>
          <cell r="EI173">
            <v>90964.28</v>
          </cell>
          <cell r="EJ173">
            <v>95064.48</v>
          </cell>
          <cell r="EL173">
            <v>1180897.04</v>
          </cell>
          <cell r="EM173">
            <v>103085.52</v>
          </cell>
          <cell r="EN173">
            <v>99421.45</v>
          </cell>
          <cell r="EO173">
            <v>95495.85</v>
          </cell>
          <cell r="EP173">
            <v>103452.66</v>
          </cell>
          <cell r="EQ173">
            <v>95286.56</v>
          </cell>
          <cell r="ER173">
            <v>95179.520000000004</v>
          </cell>
          <cell r="ES173">
            <v>98820.7</v>
          </cell>
          <cell r="ET173">
            <v>98820.7</v>
          </cell>
          <cell r="EU173">
            <v>94871.99</v>
          </cell>
          <cell r="EV173">
            <v>102769.4</v>
          </cell>
          <cell r="EW173">
            <v>94871.99</v>
          </cell>
          <cell r="EX173">
            <v>98820.7</v>
          </cell>
          <cell r="EZ173">
            <v>41482.19</v>
          </cell>
          <cell r="FA173">
            <v>3604.16</v>
          </cell>
          <cell r="FB173">
            <v>3477.89</v>
          </cell>
          <cell r="FC173">
            <v>3351.63</v>
          </cell>
          <cell r="FD173">
            <v>3604.16</v>
          </cell>
          <cell r="FE173">
            <v>3351.63</v>
          </cell>
          <cell r="FF173">
            <v>3351.63</v>
          </cell>
          <cell r="FG173">
            <v>3477.89</v>
          </cell>
          <cell r="FH173">
            <v>3477.89</v>
          </cell>
          <cell r="FI173">
            <v>3351.63</v>
          </cell>
          <cell r="FJ173">
            <v>3604.16</v>
          </cell>
          <cell r="FK173">
            <v>3351.63</v>
          </cell>
          <cell r="FL173">
            <v>3477.89</v>
          </cell>
          <cell r="FN173">
            <v>717821.67</v>
          </cell>
          <cell r="FO173">
            <v>61898.53</v>
          </cell>
          <cell r="FP173">
            <v>59758.38</v>
          </cell>
          <cell r="FQ173">
            <v>57592.22</v>
          </cell>
          <cell r="FR173">
            <v>62029.99</v>
          </cell>
          <cell r="FS173">
            <v>57651.56</v>
          </cell>
          <cell r="FT173">
            <v>57630.559999999998</v>
          </cell>
          <cell r="FU173">
            <v>60590.400000000001</v>
          </cell>
          <cell r="FV173">
            <v>60577.4</v>
          </cell>
          <cell r="FW173">
            <v>58355.43</v>
          </cell>
          <cell r="FX173">
            <v>62798.37</v>
          </cell>
          <cell r="FY173">
            <v>58355.43</v>
          </cell>
          <cell r="FZ173">
            <v>60583.4</v>
          </cell>
          <cell r="GB173">
            <v>3074966.97</v>
          </cell>
          <cell r="GC173">
            <v>267569.90000000002</v>
          </cell>
          <cell r="GD173">
            <v>258301.82</v>
          </cell>
          <cell r="GE173">
            <v>248385.24</v>
          </cell>
          <cell r="GF173">
            <v>268571.67</v>
          </cell>
          <cell r="GG173">
            <v>247934.82</v>
          </cell>
          <cell r="GH173">
            <v>247496.93</v>
          </cell>
          <cell r="GI173">
            <v>258034.55</v>
          </cell>
          <cell r="GJ173">
            <v>257727.75</v>
          </cell>
          <cell r="GK173">
            <v>247543.33</v>
          </cell>
          <cell r="GL173">
            <v>267911.15999999997</v>
          </cell>
          <cell r="GM173">
            <v>247543.33</v>
          </cell>
          <cell r="GN173">
            <v>257946.47</v>
          </cell>
        </row>
        <row r="174">
          <cell r="A174" t="str">
            <v>Materials &amp; Supplies</v>
          </cell>
          <cell r="B174">
            <v>389564.26</v>
          </cell>
          <cell r="C174">
            <v>30311.16</v>
          </cell>
          <cell r="D174">
            <v>30311.16</v>
          </cell>
          <cell r="E174">
            <v>30311.16</v>
          </cell>
          <cell r="F174">
            <v>30311.16</v>
          </cell>
          <cell r="G174">
            <v>40267.86</v>
          </cell>
          <cell r="H174">
            <v>30466.86</v>
          </cell>
          <cell r="I174">
            <v>45267.86</v>
          </cell>
          <cell r="J174">
            <v>30466.86</v>
          </cell>
          <cell r="K174">
            <v>30466.86</v>
          </cell>
          <cell r="L174">
            <v>30466.86</v>
          </cell>
          <cell r="M174">
            <v>30466.86</v>
          </cell>
          <cell r="N174">
            <v>30449.599999999999</v>
          </cell>
          <cell r="P174">
            <v>66098.44</v>
          </cell>
          <cell r="Q174">
            <v>5411.46</v>
          </cell>
          <cell r="R174">
            <v>5404.46</v>
          </cell>
          <cell r="S174">
            <v>5411.46</v>
          </cell>
          <cell r="T174">
            <v>5404.46</v>
          </cell>
          <cell r="U174">
            <v>5563.88</v>
          </cell>
          <cell r="V174">
            <v>5556.88</v>
          </cell>
          <cell r="W174">
            <v>5549.88</v>
          </cell>
          <cell r="X174">
            <v>5570.88</v>
          </cell>
          <cell r="Y174">
            <v>5549.88</v>
          </cell>
          <cell r="Z174">
            <v>5556.88</v>
          </cell>
          <cell r="AA174">
            <v>5563.88</v>
          </cell>
          <cell r="AB174">
            <v>5554.44</v>
          </cell>
          <cell r="AD174">
            <v>230184</v>
          </cell>
          <cell r="AE174">
            <v>24630.1</v>
          </cell>
          <cell r="AF174">
            <v>18630.099999999999</v>
          </cell>
          <cell r="AG174">
            <v>18630.099999999999</v>
          </cell>
          <cell r="AH174">
            <v>18630.099999999999</v>
          </cell>
          <cell r="AI174">
            <v>18707.95</v>
          </cell>
          <cell r="AJ174">
            <v>18707.95</v>
          </cell>
          <cell r="AK174">
            <v>18707.95</v>
          </cell>
          <cell r="AL174">
            <v>18707.95</v>
          </cell>
          <cell r="AM174">
            <v>18707.95</v>
          </cell>
          <cell r="AN174">
            <v>18707.95</v>
          </cell>
          <cell r="AO174">
            <v>18707.95</v>
          </cell>
          <cell r="AP174">
            <v>18707.95</v>
          </cell>
          <cell r="AR174">
            <v>127584.48</v>
          </cell>
          <cell r="AS174">
            <v>8142.04</v>
          </cell>
          <cell r="AT174">
            <v>7142.04</v>
          </cell>
          <cell r="AU174">
            <v>42142.04</v>
          </cell>
          <cell r="AV174">
            <v>6642.04</v>
          </cell>
          <cell r="AW174">
            <v>5502.04</v>
          </cell>
          <cell r="AX174">
            <v>25502.04</v>
          </cell>
          <cell r="AY174">
            <v>5502.04</v>
          </cell>
          <cell r="AZ174">
            <v>5502.04</v>
          </cell>
          <cell r="BA174">
            <v>5502.04</v>
          </cell>
          <cell r="BB174">
            <v>5502.04</v>
          </cell>
          <cell r="BC174">
            <v>5252.04</v>
          </cell>
          <cell r="BD174">
            <v>5252.04</v>
          </cell>
          <cell r="BF174">
            <v>34036.559999999998</v>
          </cell>
          <cell r="BG174">
            <v>2836.38</v>
          </cell>
          <cell r="BH174">
            <v>2836.38</v>
          </cell>
          <cell r="BI174">
            <v>2836.38</v>
          </cell>
          <cell r="BJ174">
            <v>2836.38</v>
          </cell>
          <cell r="BK174">
            <v>2836.38</v>
          </cell>
          <cell r="BL174">
            <v>2836.38</v>
          </cell>
          <cell r="BM174">
            <v>2836.38</v>
          </cell>
          <cell r="BN174">
            <v>2836.38</v>
          </cell>
          <cell r="BO174">
            <v>2836.38</v>
          </cell>
          <cell r="BP174">
            <v>2836.38</v>
          </cell>
          <cell r="BQ174">
            <v>2836.38</v>
          </cell>
          <cell r="BR174">
            <v>2836.38</v>
          </cell>
          <cell r="BT174">
            <v>12716.3</v>
          </cell>
          <cell r="BU174">
            <v>903.82</v>
          </cell>
          <cell r="BV174">
            <v>889.68</v>
          </cell>
          <cell r="BW174">
            <v>902.68</v>
          </cell>
          <cell r="BX174">
            <v>889.68</v>
          </cell>
          <cell r="BY174">
            <v>902.68</v>
          </cell>
          <cell r="BZ174">
            <v>889.68</v>
          </cell>
          <cell r="CA174">
            <v>876.68</v>
          </cell>
          <cell r="CB174">
            <v>2915.68</v>
          </cell>
          <cell r="CC174">
            <v>876.68</v>
          </cell>
          <cell r="CD174">
            <v>889.68</v>
          </cell>
          <cell r="CE174">
            <v>902.68</v>
          </cell>
          <cell r="CF174">
            <v>876.68</v>
          </cell>
          <cell r="CH174">
            <v>119006.56</v>
          </cell>
          <cell r="CI174">
            <v>9517.14</v>
          </cell>
          <cell r="CJ174">
            <v>9487.14</v>
          </cell>
          <cell r="CK174">
            <v>9517.14</v>
          </cell>
          <cell r="CL174">
            <v>9487.14</v>
          </cell>
          <cell r="CM174">
            <v>11871.25</v>
          </cell>
          <cell r="CN174">
            <v>9875.25</v>
          </cell>
          <cell r="CO174">
            <v>9845.25</v>
          </cell>
          <cell r="CP174">
            <v>9935.25</v>
          </cell>
          <cell r="CQ174">
            <v>9845.25</v>
          </cell>
          <cell r="CR174">
            <v>9875.25</v>
          </cell>
          <cell r="CS174">
            <v>9905.25</v>
          </cell>
          <cell r="CT174">
            <v>9845.25</v>
          </cell>
          <cell r="CV174">
            <v>359594</v>
          </cell>
          <cell r="CW174">
            <v>40707</v>
          </cell>
          <cell r="CX174">
            <v>20387</v>
          </cell>
          <cell r="CY174">
            <v>19787</v>
          </cell>
          <cell r="CZ174">
            <v>38607</v>
          </cell>
          <cell r="DA174">
            <v>19987</v>
          </cell>
          <cell r="DB174">
            <v>37787</v>
          </cell>
          <cell r="DC174">
            <v>24107</v>
          </cell>
          <cell r="DD174">
            <v>34887</v>
          </cell>
          <cell r="DE174">
            <v>19887</v>
          </cell>
          <cell r="DF174">
            <v>39337</v>
          </cell>
          <cell r="DG174">
            <v>29887</v>
          </cell>
          <cell r="DH174">
            <v>34227</v>
          </cell>
          <cell r="DJ174">
            <v>1338784.6000000001</v>
          </cell>
          <cell r="DK174">
            <v>122459.1</v>
          </cell>
          <cell r="DL174">
            <v>95087.96</v>
          </cell>
          <cell r="DM174">
            <v>129537.96</v>
          </cell>
          <cell r="DN174">
            <v>112807.96</v>
          </cell>
          <cell r="DO174">
            <v>105639.03999999999</v>
          </cell>
          <cell r="DP174">
            <v>131622.04</v>
          </cell>
          <cell r="DQ174">
            <v>112693.04</v>
          </cell>
          <cell r="DR174">
            <v>110822.04</v>
          </cell>
          <cell r="DS174">
            <v>93672.04</v>
          </cell>
          <cell r="DT174">
            <v>113172.04</v>
          </cell>
          <cell r="DU174">
            <v>103522.04</v>
          </cell>
          <cell r="DV174">
            <v>107749.34</v>
          </cell>
          <cell r="DX174">
            <v>285856.8</v>
          </cell>
          <cell r="DY174">
            <v>32721.4</v>
          </cell>
          <cell r="DZ174">
            <v>22371.4</v>
          </cell>
          <cell r="EA174">
            <v>22371.4</v>
          </cell>
          <cell r="EB174">
            <v>22721.4</v>
          </cell>
          <cell r="EC174">
            <v>22434.400000000001</v>
          </cell>
          <cell r="ED174">
            <v>22434.400000000001</v>
          </cell>
          <cell r="EE174">
            <v>28284.400000000001</v>
          </cell>
          <cell r="EF174">
            <v>22434.400000000001</v>
          </cell>
          <cell r="EG174">
            <v>22434.400000000001</v>
          </cell>
          <cell r="EH174">
            <v>22784.400000000001</v>
          </cell>
          <cell r="EI174">
            <v>22434.400000000001</v>
          </cell>
          <cell r="EJ174">
            <v>22430.400000000001</v>
          </cell>
          <cell r="EL174">
            <v>333445.59999999998</v>
          </cell>
          <cell r="EM174">
            <v>27786.799999999999</v>
          </cell>
          <cell r="EN174">
            <v>27786.799999999999</v>
          </cell>
          <cell r="EO174">
            <v>27786.799999999999</v>
          </cell>
          <cell r="EP174">
            <v>27786.799999999999</v>
          </cell>
          <cell r="EQ174">
            <v>27786.799999999999</v>
          </cell>
          <cell r="ER174">
            <v>27786.799999999999</v>
          </cell>
          <cell r="ES174">
            <v>27786.799999999999</v>
          </cell>
          <cell r="ET174">
            <v>27786.799999999999</v>
          </cell>
          <cell r="EU174">
            <v>27786.799999999999</v>
          </cell>
          <cell r="EV174">
            <v>27786.799999999999</v>
          </cell>
          <cell r="EW174">
            <v>27786.799999999999</v>
          </cell>
          <cell r="EX174">
            <v>27790.799999999999</v>
          </cell>
          <cell r="EZ174">
            <v>19788</v>
          </cell>
          <cell r="FA174">
            <v>1649</v>
          </cell>
          <cell r="FB174">
            <v>1649</v>
          </cell>
          <cell r="FC174">
            <v>1649</v>
          </cell>
          <cell r="FD174">
            <v>1649</v>
          </cell>
          <cell r="FE174">
            <v>1649</v>
          </cell>
          <cell r="FF174">
            <v>1649</v>
          </cell>
          <cell r="FG174">
            <v>1649</v>
          </cell>
          <cell r="FH174">
            <v>1649</v>
          </cell>
          <cell r="FI174">
            <v>1649</v>
          </cell>
          <cell r="FJ174">
            <v>1649</v>
          </cell>
          <cell r="FK174">
            <v>1649</v>
          </cell>
          <cell r="FL174">
            <v>1649</v>
          </cell>
          <cell r="FN174">
            <v>120785.2</v>
          </cell>
          <cell r="FO174">
            <v>10062.1</v>
          </cell>
          <cell r="FP174">
            <v>10062.1</v>
          </cell>
          <cell r="FQ174">
            <v>10062.1</v>
          </cell>
          <cell r="FR174">
            <v>10062.1</v>
          </cell>
          <cell r="FS174">
            <v>10062.1</v>
          </cell>
          <cell r="FT174">
            <v>10062.1</v>
          </cell>
          <cell r="FU174">
            <v>10062.1</v>
          </cell>
          <cell r="FV174">
            <v>10102.1</v>
          </cell>
          <cell r="FW174">
            <v>10062.1</v>
          </cell>
          <cell r="FX174">
            <v>10062.1</v>
          </cell>
          <cell r="FY174">
            <v>10062.1</v>
          </cell>
          <cell r="FZ174">
            <v>10062.1</v>
          </cell>
          <cell r="GB174">
            <v>759875.6</v>
          </cell>
          <cell r="GC174">
            <v>72219.3</v>
          </cell>
          <cell r="GD174">
            <v>61869.3</v>
          </cell>
          <cell r="GE174">
            <v>61869.3</v>
          </cell>
          <cell r="GF174">
            <v>62219.3</v>
          </cell>
          <cell r="GG174">
            <v>61932.3</v>
          </cell>
          <cell r="GH174">
            <v>61932.3</v>
          </cell>
          <cell r="GI174">
            <v>67782.3</v>
          </cell>
          <cell r="GJ174">
            <v>61972.3</v>
          </cell>
          <cell r="GK174">
            <v>61932.3</v>
          </cell>
          <cell r="GL174">
            <v>62282.3</v>
          </cell>
          <cell r="GM174">
            <v>61932.3</v>
          </cell>
          <cell r="GN174">
            <v>61932.3</v>
          </cell>
        </row>
        <row r="175">
          <cell r="A175" t="str">
            <v>Vehicles &amp; Equip</v>
          </cell>
          <cell r="B175">
            <v>830890</v>
          </cell>
          <cell r="C175">
            <v>68390</v>
          </cell>
          <cell r="D175">
            <v>68803</v>
          </cell>
          <cell r="E175">
            <v>69066</v>
          </cell>
          <cell r="F175">
            <v>68871</v>
          </cell>
          <cell r="G175">
            <v>69091</v>
          </cell>
          <cell r="H175">
            <v>69135</v>
          </cell>
          <cell r="I175">
            <v>69523</v>
          </cell>
          <cell r="J175">
            <v>69612</v>
          </cell>
          <cell r="K175">
            <v>69632</v>
          </cell>
          <cell r="L175">
            <v>69500</v>
          </cell>
          <cell r="M175">
            <v>69632</v>
          </cell>
          <cell r="N175">
            <v>69635</v>
          </cell>
          <cell r="P175">
            <v>143474.20000000001</v>
          </cell>
          <cell r="Q175">
            <v>11747.5</v>
          </cell>
          <cell r="R175">
            <v>11765.36</v>
          </cell>
          <cell r="S175">
            <v>11782.5</v>
          </cell>
          <cell r="T175">
            <v>11726.5</v>
          </cell>
          <cell r="U175">
            <v>11737.64</v>
          </cell>
          <cell r="V175">
            <v>11737.64</v>
          </cell>
          <cell r="W175">
            <v>11938.84</v>
          </cell>
          <cell r="X175">
            <v>11938.7</v>
          </cell>
          <cell r="Y175">
            <v>11854.7</v>
          </cell>
          <cell r="Z175">
            <v>11816.7</v>
          </cell>
          <cell r="AA175">
            <v>13590.56</v>
          </cell>
          <cell r="AB175">
            <v>11837.56</v>
          </cell>
          <cell r="AD175">
            <v>668024.52</v>
          </cell>
          <cell r="AE175">
            <v>55602.18</v>
          </cell>
          <cell r="AF175">
            <v>55692.18</v>
          </cell>
          <cell r="AG175">
            <v>55791.18</v>
          </cell>
          <cell r="AH175">
            <v>55059.18</v>
          </cell>
          <cell r="AI175">
            <v>55791.18</v>
          </cell>
          <cell r="AJ175">
            <v>55791.18</v>
          </cell>
          <cell r="AK175">
            <v>55692.18</v>
          </cell>
          <cell r="AL175">
            <v>55692.18</v>
          </cell>
          <cell r="AM175">
            <v>55801.18</v>
          </cell>
          <cell r="AN175">
            <v>55611.18</v>
          </cell>
          <cell r="AO175">
            <v>55801.18</v>
          </cell>
          <cell r="AP175">
            <v>55699.54</v>
          </cell>
          <cell r="AR175">
            <v>381283</v>
          </cell>
          <cell r="AS175">
            <v>34327</v>
          </cell>
          <cell r="AT175">
            <v>31510</v>
          </cell>
          <cell r="AU175">
            <v>31993</v>
          </cell>
          <cell r="AV175">
            <v>31477</v>
          </cell>
          <cell r="AW175">
            <v>31693</v>
          </cell>
          <cell r="AX175">
            <v>31543</v>
          </cell>
          <cell r="AY175">
            <v>31960</v>
          </cell>
          <cell r="AZ175">
            <v>31510</v>
          </cell>
          <cell r="BA175">
            <v>31555</v>
          </cell>
          <cell r="BB175">
            <v>31490</v>
          </cell>
          <cell r="BC175">
            <v>31129</v>
          </cell>
          <cell r="BD175">
            <v>31096</v>
          </cell>
          <cell r="BF175">
            <v>133258.48000000001</v>
          </cell>
          <cell r="BG175">
            <v>11076.82</v>
          </cell>
          <cell r="BH175">
            <v>11099.82</v>
          </cell>
          <cell r="BI175">
            <v>11125.82</v>
          </cell>
          <cell r="BJ175">
            <v>11076.82</v>
          </cell>
          <cell r="BK175">
            <v>11125.82</v>
          </cell>
          <cell r="BL175">
            <v>11125.82</v>
          </cell>
          <cell r="BM175">
            <v>11099.82</v>
          </cell>
          <cell r="BN175">
            <v>11099.82</v>
          </cell>
          <cell r="BO175">
            <v>11125.82</v>
          </cell>
          <cell r="BP175">
            <v>11076.82</v>
          </cell>
          <cell r="BQ175">
            <v>11125.82</v>
          </cell>
          <cell r="BR175">
            <v>11099.46</v>
          </cell>
          <cell r="BT175">
            <v>29504.799999999999</v>
          </cell>
          <cell r="BU175">
            <v>2511.5</v>
          </cell>
          <cell r="BV175">
            <v>2514.2399999999998</v>
          </cell>
          <cell r="BW175">
            <v>2517.5</v>
          </cell>
          <cell r="BX175">
            <v>2425.5</v>
          </cell>
          <cell r="BY175">
            <v>2432.7600000000002</v>
          </cell>
          <cell r="BZ175">
            <v>2432.7600000000002</v>
          </cell>
          <cell r="CA175">
            <v>2444.56</v>
          </cell>
          <cell r="CB175">
            <v>2444.3000000000002</v>
          </cell>
          <cell r="CC175">
            <v>2448.3000000000002</v>
          </cell>
          <cell r="CD175">
            <v>2441.3000000000002</v>
          </cell>
          <cell r="CE175">
            <v>2448.04</v>
          </cell>
          <cell r="CF175">
            <v>2444.04</v>
          </cell>
          <cell r="CH175">
            <v>347874</v>
          </cell>
          <cell r="CI175">
            <v>29211</v>
          </cell>
          <cell r="CJ175">
            <v>28716.400000000001</v>
          </cell>
          <cell r="CK175">
            <v>28816</v>
          </cell>
          <cell r="CL175">
            <v>28908</v>
          </cell>
          <cell r="CM175">
            <v>28827.599999999999</v>
          </cell>
          <cell r="CN175">
            <v>28899.599999999999</v>
          </cell>
          <cell r="CO175">
            <v>29315.599999999999</v>
          </cell>
          <cell r="CP175">
            <v>28901</v>
          </cell>
          <cell r="CQ175">
            <v>28977</v>
          </cell>
          <cell r="CR175">
            <v>29378</v>
          </cell>
          <cell r="CS175">
            <v>28976.400000000001</v>
          </cell>
          <cell r="CT175">
            <v>28947.4</v>
          </cell>
          <cell r="CV175">
            <v>97258</v>
          </cell>
          <cell r="CW175">
            <v>8077</v>
          </cell>
          <cell r="CX175">
            <v>8077</v>
          </cell>
          <cell r="CY175">
            <v>8076</v>
          </cell>
          <cell r="CZ175">
            <v>8076</v>
          </cell>
          <cell r="DA175">
            <v>8076</v>
          </cell>
          <cell r="DB175">
            <v>8076</v>
          </cell>
          <cell r="DC175">
            <v>8133</v>
          </cell>
          <cell r="DD175">
            <v>8133</v>
          </cell>
          <cell r="DE175">
            <v>8133</v>
          </cell>
          <cell r="DF175">
            <v>8133</v>
          </cell>
          <cell r="DG175">
            <v>8133</v>
          </cell>
          <cell r="DH175">
            <v>8135</v>
          </cell>
          <cell r="DJ175">
            <v>2631567</v>
          </cell>
          <cell r="DK175">
            <v>220943</v>
          </cell>
          <cell r="DL175">
            <v>218178</v>
          </cell>
          <cell r="DM175">
            <v>219168</v>
          </cell>
          <cell r="DN175">
            <v>217620</v>
          </cell>
          <cell r="DO175">
            <v>218775</v>
          </cell>
          <cell r="DP175">
            <v>218741</v>
          </cell>
          <cell r="DQ175">
            <v>220107</v>
          </cell>
          <cell r="DR175">
            <v>219331</v>
          </cell>
          <cell r="DS175">
            <v>219527</v>
          </cell>
          <cell r="DT175">
            <v>219447</v>
          </cell>
          <cell r="DU175">
            <v>220836</v>
          </cell>
          <cell r="DV175">
            <v>218894</v>
          </cell>
          <cell r="DX175">
            <v>547186</v>
          </cell>
          <cell r="DY175">
            <v>42407</v>
          </cell>
          <cell r="DZ175">
            <v>42729</v>
          </cell>
          <cell r="EA175">
            <v>42883</v>
          </cell>
          <cell r="EB175">
            <v>46779</v>
          </cell>
          <cell r="EC175">
            <v>46843</v>
          </cell>
          <cell r="ED175">
            <v>46673</v>
          </cell>
          <cell r="EE175">
            <v>46584</v>
          </cell>
          <cell r="EF175">
            <v>46427</v>
          </cell>
          <cell r="EG175">
            <v>46463</v>
          </cell>
          <cell r="EH175">
            <v>46396</v>
          </cell>
          <cell r="EI175">
            <v>46463</v>
          </cell>
          <cell r="EJ175">
            <v>46539</v>
          </cell>
          <cell r="EL175">
            <v>759902</v>
          </cell>
          <cell r="EM175">
            <v>59512</v>
          </cell>
          <cell r="EN175">
            <v>59787</v>
          </cell>
          <cell r="EO175">
            <v>59883</v>
          </cell>
          <cell r="EP175">
            <v>64914</v>
          </cell>
          <cell r="EQ175">
            <v>64828</v>
          </cell>
          <cell r="ER175">
            <v>64725</v>
          </cell>
          <cell r="ES175">
            <v>64363</v>
          </cell>
          <cell r="ET175">
            <v>64363</v>
          </cell>
          <cell r="EU175">
            <v>64429</v>
          </cell>
          <cell r="EV175">
            <v>64306</v>
          </cell>
          <cell r="EW175">
            <v>64429</v>
          </cell>
          <cell r="EX175">
            <v>64363</v>
          </cell>
          <cell r="EZ175">
            <v>41219</v>
          </cell>
          <cell r="FA175">
            <v>3431</v>
          </cell>
          <cell r="FB175">
            <v>3434</v>
          </cell>
          <cell r="FC175">
            <v>3438</v>
          </cell>
          <cell r="FD175">
            <v>3431</v>
          </cell>
          <cell r="FE175">
            <v>3438</v>
          </cell>
          <cell r="FF175">
            <v>3438</v>
          </cell>
          <cell r="FG175">
            <v>3434</v>
          </cell>
          <cell r="FH175">
            <v>3434</v>
          </cell>
          <cell r="FI175">
            <v>3438</v>
          </cell>
          <cell r="FJ175">
            <v>3431</v>
          </cell>
          <cell r="FK175">
            <v>3438</v>
          </cell>
          <cell r="FL175">
            <v>3434</v>
          </cell>
          <cell r="FN175">
            <v>57174</v>
          </cell>
          <cell r="FO175">
            <v>4713</v>
          </cell>
          <cell r="FP175">
            <v>4713</v>
          </cell>
          <cell r="FQ175">
            <v>4713</v>
          </cell>
          <cell r="FR175">
            <v>4803</v>
          </cell>
          <cell r="FS175">
            <v>4803</v>
          </cell>
          <cell r="FT175">
            <v>4803</v>
          </cell>
          <cell r="FU175">
            <v>4771</v>
          </cell>
          <cell r="FV175">
            <v>4771</v>
          </cell>
          <cell r="FW175">
            <v>4771</v>
          </cell>
          <cell r="FX175">
            <v>4771</v>
          </cell>
          <cell r="FY175">
            <v>4771</v>
          </cell>
          <cell r="FZ175">
            <v>4771</v>
          </cell>
          <cell r="GB175">
            <v>1405481</v>
          </cell>
          <cell r="GC175">
            <v>110063</v>
          </cell>
          <cell r="GD175">
            <v>110663</v>
          </cell>
          <cell r="GE175">
            <v>110917</v>
          </cell>
          <cell r="GF175">
            <v>119927</v>
          </cell>
          <cell r="GG175">
            <v>119912</v>
          </cell>
          <cell r="GH175">
            <v>119639</v>
          </cell>
          <cell r="GI175">
            <v>119152</v>
          </cell>
          <cell r="GJ175">
            <v>118995</v>
          </cell>
          <cell r="GK175">
            <v>119101</v>
          </cell>
          <cell r="GL175">
            <v>118904</v>
          </cell>
          <cell r="GM175">
            <v>119101</v>
          </cell>
          <cell r="GN175">
            <v>119107</v>
          </cell>
        </row>
        <row r="176">
          <cell r="A176" t="str">
            <v>Print &amp; Postages</v>
          </cell>
          <cell r="B176">
            <v>15606</v>
          </cell>
          <cell r="C176">
            <v>1505</v>
          </cell>
          <cell r="D176">
            <v>1155</v>
          </cell>
          <cell r="E176">
            <v>1155</v>
          </cell>
          <cell r="F176">
            <v>1505</v>
          </cell>
          <cell r="G176">
            <v>1155</v>
          </cell>
          <cell r="H176">
            <v>1155</v>
          </cell>
          <cell r="I176">
            <v>1505</v>
          </cell>
          <cell r="J176">
            <v>1155</v>
          </cell>
          <cell r="K176">
            <v>1155</v>
          </cell>
          <cell r="L176">
            <v>1505</v>
          </cell>
          <cell r="M176">
            <v>1155</v>
          </cell>
          <cell r="N176">
            <v>1501</v>
          </cell>
          <cell r="P176">
            <v>3395</v>
          </cell>
          <cell r="Q176">
            <v>288</v>
          </cell>
          <cell r="R176">
            <v>281</v>
          </cell>
          <cell r="S176">
            <v>287</v>
          </cell>
          <cell r="T176">
            <v>280</v>
          </cell>
          <cell r="U176">
            <v>280</v>
          </cell>
          <cell r="V176">
            <v>287</v>
          </cell>
          <cell r="W176">
            <v>280</v>
          </cell>
          <cell r="X176">
            <v>280</v>
          </cell>
          <cell r="Y176">
            <v>287</v>
          </cell>
          <cell r="Z176">
            <v>280</v>
          </cell>
          <cell r="AA176">
            <v>280</v>
          </cell>
          <cell r="AB176">
            <v>285</v>
          </cell>
          <cell r="AD176">
            <v>17611.2</v>
          </cell>
          <cell r="AE176">
            <v>1467.6</v>
          </cell>
          <cell r="AF176">
            <v>1467.6</v>
          </cell>
          <cell r="AG176">
            <v>1467.6</v>
          </cell>
          <cell r="AH176">
            <v>1467.6</v>
          </cell>
          <cell r="AI176">
            <v>1467.6</v>
          </cell>
          <cell r="AJ176">
            <v>1467.6</v>
          </cell>
          <cell r="AK176">
            <v>1467.6</v>
          </cell>
          <cell r="AL176">
            <v>1467.6</v>
          </cell>
          <cell r="AM176">
            <v>1467.6</v>
          </cell>
          <cell r="AN176">
            <v>1467.6</v>
          </cell>
          <cell r="AO176">
            <v>1467.6</v>
          </cell>
          <cell r="AP176">
            <v>1467.6</v>
          </cell>
          <cell r="AR176">
            <v>8038</v>
          </cell>
          <cell r="AS176">
            <v>899</v>
          </cell>
          <cell r="AT176">
            <v>649</v>
          </cell>
          <cell r="AU176">
            <v>649</v>
          </cell>
          <cell r="AV176">
            <v>649</v>
          </cell>
          <cell r="AW176">
            <v>649</v>
          </cell>
          <cell r="AX176">
            <v>649</v>
          </cell>
          <cell r="AY176">
            <v>649</v>
          </cell>
          <cell r="AZ176">
            <v>649</v>
          </cell>
          <cell r="BA176">
            <v>649</v>
          </cell>
          <cell r="BB176">
            <v>649</v>
          </cell>
          <cell r="BC176">
            <v>649</v>
          </cell>
          <cell r="BD176">
            <v>649</v>
          </cell>
          <cell r="BF176">
            <v>5992.8</v>
          </cell>
          <cell r="BG176">
            <v>499.4</v>
          </cell>
          <cell r="BH176">
            <v>499.4</v>
          </cell>
          <cell r="BI176">
            <v>499.4</v>
          </cell>
          <cell r="BJ176">
            <v>499.4</v>
          </cell>
          <cell r="BK176">
            <v>499.4</v>
          </cell>
          <cell r="BL176">
            <v>499.4</v>
          </cell>
          <cell r="BM176">
            <v>499.4</v>
          </cell>
          <cell r="BN176">
            <v>499.4</v>
          </cell>
          <cell r="BO176">
            <v>499.4</v>
          </cell>
          <cell r="BP176">
            <v>499.4</v>
          </cell>
          <cell r="BQ176">
            <v>499.4</v>
          </cell>
          <cell r="BR176">
            <v>499.4</v>
          </cell>
          <cell r="BT176">
            <v>1145</v>
          </cell>
          <cell r="BU176">
            <v>103</v>
          </cell>
          <cell r="BV176">
            <v>90</v>
          </cell>
          <cell r="BW176">
            <v>103</v>
          </cell>
          <cell r="BX176">
            <v>90</v>
          </cell>
          <cell r="BY176">
            <v>90</v>
          </cell>
          <cell r="BZ176">
            <v>103</v>
          </cell>
          <cell r="CA176">
            <v>90</v>
          </cell>
          <cell r="CB176">
            <v>90</v>
          </cell>
          <cell r="CC176">
            <v>103</v>
          </cell>
          <cell r="CD176">
            <v>90</v>
          </cell>
          <cell r="CE176">
            <v>90</v>
          </cell>
          <cell r="CF176">
            <v>103</v>
          </cell>
          <cell r="CH176">
            <v>8592</v>
          </cell>
          <cell r="CI176">
            <v>821</v>
          </cell>
          <cell r="CJ176">
            <v>641</v>
          </cell>
          <cell r="CK176">
            <v>671</v>
          </cell>
          <cell r="CL176">
            <v>791</v>
          </cell>
          <cell r="CM176">
            <v>641</v>
          </cell>
          <cell r="CN176">
            <v>671</v>
          </cell>
          <cell r="CO176">
            <v>791</v>
          </cell>
          <cell r="CP176">
            <v>641</v>
          </cell>
          <cell r="CQ176">
            <v>671</v>
          </cell>
          <cell r="CR176">
            <v>791</v>
          </cell>
          <cell r="CS176">
            <v>641</v>
          </cell>
          <cell r="CT176">
            <v>821</v>
          </cell>
          <cell r="CV176">
            <v>36174</v>
          </cell>
          <cell r="CW176">
            <v>3014</v>
          </cell>
          <cell r="CX176">
            <v>3014</v>
          </cell>
          <cell r="CY176">
            <v>3014</v>
          </cell>
          <cell r="CZ176">
            <v>3014</v>
          </cell>
          <cell r="DA176">
            <v>3014</v>
          </cell>
          <cell r="DB176">
            <v>3014</v>
          </cell>
          <cell r="DC176">
            <v>3014</v>
          </cell>
          <cell r="DD176">
            <v>3014</v>
          </cell>
          <cell r="DE176">
            <v>3014</v>
          </cell>
          <cell r="DF176">
            <v>3014</v>
          </cell>
          <cell r="DG176">
            <v>3014</v>
          </cell>
          <cell r="DH176">
            <v>3020</v>
          </cell>
          <cell r="DJ176">
            <v>96554</v>
          </cell>
          <cell r="DK176">
            <v>8597</v>
          </cell>
          <cell r="DL176">
            <v>7797</v>
          </cell>
          <cell r="DM176">
            <v>7846</v>
          </cell>
          <cell r="DN176">
            <v>8296</v>
          </cell>
          <cell r="DO176">
            <v>7796</v>
          </cell>
          <cell r="DP176">
            <v>7846</v>
          </cell>
          <cell r="DQ176">
            <v>8296</v>
          </cell>
          <cell r="DR176">
            <v>7796</v>
          </cell>
          <cell r="DS176">
            <v>7846</v>
          </cell>
          <cell r="DT176">
            <v>8296</v>
          </cell>
          <cell r="DU176">
            <v>7796</v>
          </cell>
          <cell r="DV176">
            <v>8346</v>
          </cell>
          <cell r="DX176">
            <v>21748</v>
          </cell>
          <cell r="DY176">
            <v>1812</v>
          </cell>
          <cell r="DZ176">
            <v>1812</v>
          </cell>
          <cell r="EA176">
            <v>1812</v>
          </cell>
          <cell r="EB176">
            <v>1812</v>
          </cell>
          <cell r="EC176">
            <v>1812</v>
          </cell>
          <cell r="ED176">
            <v>1812</v>
          </cell>
          <cell r="EE176">
            <v>1812</v>
          </cell>
          <cell r="EF176">
            <v>1812</v>
          </cell>
          <cell r="EG176">
            <v>1812</v>
          </cell>
          <cell r="EH176">
            <v>1812</v>
          </cell>
          <cell r="EI176">
            <v>1812</v>
          </cell>
          <cell r="EJ176">
            <v>1816</v>
          </cell>
          <cell r="EL176">
            <v>27682</v>
          </cell>
          <cell r="EM176">
            <v>2307</v>
          </cell>
          <cell r="EN176">
            <v>2307</v>
          </cell>
          <cell r="EO176">
            <v>2305</v>
          </cell>
          <cell r="EP176">
            <v>2307</v>
          </cell>
          <cell r="EQ176">
            <v>2307</v>
          </cell>
          <cell r="ER176">
            <v>2307</v>
          </cell>
          <cell r="ES176">
            <v>2307</v>
          </cell>
          <cell r="ET176">
            <v>2307</v>
          </cell>
          <cell r="EU176">
            <v>2307</v>
          </cell>
          <cell r="EV176">
            <v>2307</v>
          </cell>
          <cell r="EW176">
            <v>2307</v>
          </cell>
          <cell r="EX176">
            <v>2307</v>
          </cell>
          <cell r="EZ176">
            <v>1200</v>
          </cell>
          <cell r="FA176">
            <v>100</v>
          </cell>
          <cell r="FB176">
            <v>100</v>
          </cell>
          <cell r="FC176">
            <v>100</v>
          </cell>
          <cell r="FD176">
            <v>100</v>
          </cell>
          <cell r="FE176">
            <v>100</v>
          </cell>
          <cell r="FF176">
            <v>100</v>
          </cell>
          <cell r="FG176">
            <v>100</v>
          </cell>
          <cell r="FH176">
            <v>100</v>
          </cell>
          <cell r="FI176">
            <v>100</v>
          </cell>
          <cell r="FJ176">
            <v>100</v>
          </cell>
          <cell r="FK176">
            <v>100</v>
          </cell>
          <cell r="FL176">
            <v>100</v>
          </cell>
          <cell r="FN176">
            <v>15072</v>
          </cell>
          <cell r="FO176">
            <v>1256</v>
          </cell>
          <cell r="FP176">
            <v>1256</v>
          </cell>
          <cell r="FQ176">
            <v>1256</v>
          </cell>
          <cell r="FR176">
            <v>1256</v>
          </cell>
          <cell r="FS176">
            <v>1256</v>
          </cell>
          <cell r="FT176">
            <v>1256</v>
          </cell>
          <cell r="FU176">
            <v>1256</v>
          </cell>
          <cell r="FV176">
            <v>1256</v>
          </cell>
          <cell r="FW176">
            <v>1256</v>
          </cell>
          <cell r="FX176">
            <v>1256</v>
          </cell>
          <cell r="FY176">
            <v>1256</v>
          </cell>
          <cell r="FZ176">
            <v>1256</v>
          </cell>
          <cell r="GB176">
            <v>65702</v>
          </cell>
          <cell r="GC176">
            <v>5475</v>
          </cell>
          <cell r="GD176">
            <v>5475</v>
          </cell>
          <cell r="GE176">
            <v>5473</v>
          </cell>
          <cell r="GF176">
            <v>5475</v>
          </cell>
          <cell r="GG176">
            <v>5475</v>
          </cell>
          <cell r="GH176">
            <v>5475</v>
          </cell>
          <cell r="GI176">
            <v>5475</v>
          </cell>
          <cell r="GJ176">
            <v>5475</v>
          </cell>
          <cell r="GK176">
            <v>5475</v>
          </cell>
          <cell r="GL176">
            <v>5475</v>
          </cell>
          <cell r="GM176">
            <v>5475</v>
          </cell>
          <cell r="GN176">
            <v>5479</v>
          </cell>
        </row>
        <row r="177">
          <cell r="A177" t="str">
            <v>Insurance</v>
          </cell>
          <cell r="B177">
            <v>7685</v>
          </cell>
          <cell r="C177">
            <v>1099</v>
          </cell>
          <cell r="D177">
            <v>599</v>
          </cell>
          <cell r="E177">
            <v>599</v>
          </cell>
          <cell r="F177">
            <v>599</v>
          </cell>
          <cell r="G177">
            <v>599</v>
          </cell>
          <cell r="H177">
            <v>599</v>
          </cell>
          <cell r="I177">
            <v>599</v>
          </cell>
          <cell r="J177">
            <v>599</v>
          </cell>
          <cell r="K177">
            <v>599</v>
          </cell>
          <cell r="L177">
            <v>599</v>
          </cell>
          <cell r="M177">
            <v>599</v>
          </cell>
          <cell r="N177">
            <v>596</v>
          </cell>
          <cell r="P177">
            <v>1450</v>
          </cell>
          <cell r="Q177">
            <v>92</v>
          </cell>
          <cell r="R177">
            <v>92</v>
          </cell>
          <cell r="S177">
            <v>92</v>
          </cell>
          <cell r="T177">
            <v>92</v>
          </cell>
          <cell r="U177">
            <v>92</v>
          </cell>
          <cell r="V177">
            <v>92</v>
          </cell>
          <cell r="W177">
            <v>192</v>
          </cell>
          <cell r="X177">
            <v>92</v>
          </cell>
          <cell r="Y177">
            <v>192</v>
          </cell>
          <cell r="Z177">
            <v>92</v>
          </cell>
          <cell r="AA177">
            <v>192</v>
          </cell>
          <cell r="AB177">
            <v>138</v>
          </cell>
          <cell r="AD177">
            <v>18537</v>
          </cell>
          <cell r="AE177">
            <v>1502</v>
          </cell>
          <cell r="AF177">
            <v>1504</v>
          </cell>
          <cell r="AG177">
            <v>1505</v>
          </cell>
          <cell r="AH177">
            <v>2002</v>
          </cell>
          <cell r="AI177">
            <v>1504</v>
          </cell>
          <cell r="AJ177">
            <v>1504</v>
          </cell>
          <cell r="AK177">
            <v>1502</v>
          </cell>
          <cell r="AL177">
            <v>1502</v>
          </cell>
          <cell r="AM177">
            <v>1504</v>
          </cell>
          <cell r="AN177">
            <v>1502</v>
          </cell>
          <cell r="AO177">
            <v>1504</v>
          </cell>
          <cell r="AP177">
            <v>1502</v>
          </cell>
          <cell r="AR177">
            <v>13700</v>
          </cell>
          <cell r="AS177">
            <v>1100</v>
          </cell>
          <cell r="AT177">
            <v>1100</v>
          </cell>
          <cell r="AU177">
            <v>1100</v>
          </cell>
          <cell r="AV177">
            <v>1600</v>
          </cell>
          <cell r="AW177">
            <v>1100</v>
          </cell>
          <cell r="AX177">
            <v>1100</v>
          </cell>
          <cell r="AY177">
            <v>1100</v>
          </cell>
          <cell r="AZ177">
            <v>1100</v>
          </cell>
          <cell r="BA177">
            <v>1100</v>
          </cell>
          <cell r="BB177">
            <v>1100</v>
          </cell>
          <cell r="BC177">
            <v>1100</v>
          </cell>
          <cell r="BD177">
            <v>1100</v>
          </cell>
          <cell r="BF177" t="str">
            <v>0</v>
          </cell>
          <cell r="BG177" t="str">
            <v>0</v>
          </cell>
          <cell r="BH177" t="str">
            <v>0</v>
          </cell>
          <cell r="BI177" t="str">
            <v>0</v>
          </cell>
          <cell r="BJ177" t="str">
            <v>0</v>
          </cell>
          <cell r="BK177" t="str">
            <v>0</v>
          </cell>
          <cell r="BL177" t="str">
            <v>0</v>
          </cell>
          <cell r="BM177" t="str">
            <v>0</v>
          </cell>
          <cell r="BN177" t="str">
            <v>0</v>
          </cell>
          <cell r="BO177" t="str">
            <v>0</v>
          </cell>
          <cell r="BP177" t="str">
            <v>0</v>
          </cell>
          <cell r="BQ177" t="str">
            <v>0</v>
          </cell>
          <cell r="BR177" t="str">
            <v>0</v>
          </cell>
          <cell r="BT177" t="str">
            <v>0</v>
          </cell>
          <cell r="BU177" t="str">
            <v>0</v>
          </cell>
          <cell r="BV177" t="str">
            <v>0</v>
          </cell>
          <cell r="BW177" t="str">
            <v>0</v>
          </cell>
          <cell r="BX177" t="str">
            <v>0</v>
          </cell>
          <cell r="BY177" t="str">
            <v>0</v>
          </cell>
          <cell r="BZ177" t="str">
            <v>0</v>
          </cell>
          <cell r="CA177" t="str">
            <v>0</v>
          </cell>
          <cell r="CB177" t="str">
            <v>0</v>
          </cell>
          <cell r="CC177" t="str">
            <v>0</v>
          </cell>
          <cell r="CD177" t="str">
            <v>0</v>
          </cell>
          <cell r="CE177" t="str">
            <v>0</v>
          </cell>
          <cell r="CF177" t="str">
            <v>0</v>
          </cell>
          <cell r="CH177">
            <v>6480</v>
          </cell>
          <cell r="CI177">
            <v>540</v>
          </cell>
          <cell r="CJ177">
            <v>540</v>
          </cell>
          <cell r="CK177">
            <v>540</v>
          </cell>
          <cell r="CL177">
            <v>540</v>
          </cell>
          <cell r="CM177">
            <v>540</v>
          </cell>
          <cell r="CN177">
            <v>540</v>
          </cell>
          <cell r="CO177">
            <v>540</v>
          </cell>
          <cell r="CP177">
            <v>540</v>
          </cell>
          <cell r="CQ177">
            <v>540</v>
          </cell>
          <cell r="CR177">
            <v>540</v>
          </cell>
          <cell r="CS177">
            <v>540</v>
          </cell>
          <cell r="CT177">
            <v>540</v>
          </cell>
          <cell r="CV177">
            <v>582961.98</v>
          </cell>
          <cell r="CW177">
            <v>45415.96</v>
          </cell>
          <cell r="CX177">
            <v>45563.96</v>
          </cell>
          <cell r="CY177">
            <v>45659.96</v>
          </cell>
          <cell r="CZ177">
            <v>49296.55</v>
          </cell>
          <cell r="DA177">
            <v>49411.55</v>
          </cell>
          <cell r="DB177">
            <v>49354.55</v>
          </cell>
          <cell r="DC177">
            <v>49248.55</v>
          </cell>
          <cell r="DD177">
            <v>49866.98</v>
          </cell>
          <cell r="DE177">
            <v>49914.98</v>
          </cell>
          <cell r="DF177">
            <v>49827.98</v>
          </cell>
          <cell r="DG177">
            <v>49714.98</v>
          </cell>
          <cell r="DH177">
            <v>49685.98</v>
          </cell>
          <cell r="DJ177">
            <v>630813.98</v>
          </cell>
          <cell r="DK177">
            <v>49748.959999999999</v>
          </cell>
          <cell r="DL177">
            <v>49398.96</v>
          </cell>
          <cell r="DM177">
            <v>49495.96</v>
          </cell>
          <cell r="DN177">
            <v>54129.55</v>
          </cell>
          <cell r="DO177">
            <v>53246.55</v>
          </cell>
          <cell r="DP177">
            <v>53189.55</v>
          </cell>
          <cell r="DQ177">
            <v>53181.55</v>
          </cell>
          <cell r="DR177">
            <v>53699.98</v>
          </cell>
          <cell r="DS177">
            <v>53849.98</v>
          </cell>
          <cell r="DT177">
            <v>53660.98</v>
          </cell>
          <cell r="DU177">
            <v>53649.98</v>
          </cell>
          <cell r="DV177">
            <v>53561.98</v>
          </cell>
          <cell r="DX177">
            <v>5592</v>
          </cell>
          <cell r="DY177">
            <v>216</v>
          </cell>
          <cell r="DZ177">
            <v>1716</v>
          </cell>
          <cell r="EA177">
            <v>1716</v>
          </cell>
          <cell r="EB177">
            <v>216</v>
          </cell>
          <cell r="EC177">
            <v>216</v>
          </cell>
          <cell r="ED177">
            <v>216</v>
          </cell>
          <cell r="EE177">
            <v>216</v>
          </cell>
          <cell r="EF177">
            <v>216</v>
          </cell>
          <cell r="EG177">
            <v>216</v>
          </cell>
          <cell r="EH177">
            <v>216</v>
          </cell>
          <cell r="EI177">
            <v>216</v>
          </cell>
          <cell r="EJ177">
            <v>216</v>
          </cell>
          <cell r="EL177" t="str">
            <v>0</v>
          </cell>
          <cell r="EM177" t="str">
            <v>0</v>
          </cell>
          <cell r="EN177" t="str">
            <v>0</v>
          </cell>
          <cell r="EO177" t="str">
            <v>0</v>
          </cell>
          <cell r="EP177" t="str">
            <v>0</v>
          </cell>
          <cell r="EQ177" t="str">
            <v>0</v>
          </cell>
          <cell r="ER177" t="str">
            <v>0</v>
          </cell>
          <cell r="ES177" t="str">
            <v>0</v>
          </cell>
          <cell r="ET177" t="str">
            <v>0</v>
          </cell>
          <cell r="EU177" t="str">
            <v>0</v>
          </cell>
          <cell r="EV177" t="str">
            <v>0</v>
          </cell>
          <cell r="EW177" t="str">
            <v>0</v>
          </cell>
          <cell r="EX177" t="str">
            <v>0</v>
          </cell>
          <cell r="EZ177">
            <v>4308</v>
          </cell>
          <cell r="FA177">
            <v>359</v>
          </cell>
          <cell r="FB177">
            <v>360</v>
          </cell>
          <cell r="FC177">
            <v>361</v>
          </cell>
          <cell r="FD177">
            <v>360</v>
          </cell>
          <cell r="FE177">
            <v>360</v>
          </cell>
          <cell r="FF177">
            <v>360</v>
          </cell>
          <cell r="FG177">
            <v>358</v>
          </cell>
          <cell r="FH177">
            <v>358</v>
          </cell>
          <cell r="FI177">
            <v>358</v>
          </cell>
          <cell r="FJ177">
            <v>358</v>
          </cell>
          <cell r="FK177">
            <v>358</v>
          </cell>
          <cell r="FL177">
            <v>358</v>
          </cell>
          <cell r="FN177">
            <v>259107.76</v>
          </cell>
          <cell r="FO177">
            <v>20031.400000000001</v>
          </cell>
          <cell r="FP177">
            <v>20112.400000000001</v>
          </cell>
          <cell r="FQ177">
            <v>20149.400000000001</v>
          </cell>
          <cell r="FR177">
            <v>21946.19</v>
          </cell>
          <cell r="FS177">
            <v>21954.19</v>
          </cell>
          <cell r="FT177">
            <v>21914.19</v>
          </cell>
          <cell r="FU177">
            <v>21838.19</v>
          </cell>
          <cell r="FV177">
            <v>22226.76</v>
          </cell>
          <cell r="FW177">
            <v>22238.76</v>
          </cell>
          <cell r="FX177">
            <v>22214.76</v>
          </cell>
          <cell r="FY177">
            <v>22238.76</v>
          </cell>
          <cell r="FZ177">
            <v>22242.76</v>
          </cell>
          <cell r="GB177">
            <v>269007.76</v>
          </cell>
          <cell r="GC177">
            <v>20606.400000000001</v>
          </cell>
          <cell r="GD177">
            <v>22188.400000000001</v>
          </cell>
          <cell r="GE177">
            <v>22226.400000000001</v>
          </cell>
          <cell r="GF177">
            <v>22522.19</v>
          </cell>
          <cell r="GG177">
            <v>22530.19</v>
          </cell>
          <cell r="GH177">
            <v>22490.19</v>
          </cell>
          <cell r="GI177">
            <v>22412.19</v>
          </cell>
          <cell r="GJ177">
            <v>22800.76</v>
          </cell>
          <cell r="GK177">
            <v>22812.76</v>
          </cell>
          <cell r="GL177">
            <v>22788.76</v>
          </cell>
          <cell r="GM177">
            <v>22812.76</v>
          </cell>
          <cell r="GN177">
            <v>22816.76</v>
          </cell>
        </row>
        <row r="178">
          <cell r="A178" t="str">
            <v>Marketing</v>
          </cell>
          <cell r="B178">
            <v>94424</v>
          </cell>
          <cell r="C178">
            <v>7312</v>
          </cell>
          <cell r="D178">
            <v>7637</v>
          </cell>
          <cell r="E178">
            <v>5915</v>
          </cell>
          <cell r="F178">
            <v>9415</v>
          </cell>
          <cell r="G178">
            <v>7790</v>
          </cell>
          <cell r="H178">
            <v>7662</v>
          </cell>
          <cell r="I178">
            <v>7451</v>
          </cell>
          <cell r="J178">
            <v>7201</v>
          </cell>
          <cell r="K178">
            <v>7201</v>
          </cell>
          <cell r="L178">
            <v>10001</v>
          </cell>
          <cell r="M178">
            <v>7201</v>
          </cell>
          <cell r="N178">
            <v>9638</v>
          </cell>
          <cell r="P178">
            <v>440</v>
          </cell>
          <cell r="Q178">
            <v>100</v>
          </cell>
          <cell r="R178">
            <v>0</v>
          </cell>
          <cell r="S178">
            <v>60</v>
          </cell>
          <cell r="T178">
            <v>100</v>
          </cell>
          <cell r="U178">
            <v>0</v>
          </cell>
          <cell r="V178">
            <v>0</v>
          </cell>
          <cell r="W178">
            <v>180</v>
          </cell>
          <cell r="X178">
            <v>0</v>
          </cell>
          <cell r="Y178">
            <v>0</v>
          </cell>
          <cell r="Z178">
            <v>0</v>
          </cell>
          <cell r="AA178">
            <v>0</v>
          </cell>
          <cell r="AB178">
            <v>0</v>
          </cell>
          <cell r="AD178">
            <v>50312</v>
          </cell>
          <cell r="AE178">
            <v>3294.55</v>
          </cell>
          <cell r="AF178">
            <v>3283.55</v>
          </cell>
          <cell r="AG178">
            <v>5101.55</v>
          </cell>
          <cell r="AH178">
            <v>4044.55</v>
          </cell>
          <cell r="AI178">
            <v>7674.55</v>
          </cell>
          <cell r="AJ178">
            <v>4076</v>
          </cell>
          <cell r="AK178">
            <v>3859.55</v>
          </cell>
          <cell r="AL178">
            <v>3040</v>
          </cell>
          <cell r="AM178">
            <v>1976.99</v>
          </cell>
          <cell r="AN178">
            <v>2716.99</v>
          </cell>
          <cell r="AO178">
            <v>2606.36</v>
          </cell>
          <cell r="AP178">
            <v>8637.36</v>
          </cell>
          <cell r="AR178">
            <v>43692</v>
          </cell>
          <cell r="AS178">
            <v>1600.2</v>
          </cell>
          <cell r="AT178">
            <v>1456.2</v>
          </cell>
          <cell r="AU178">
            <v>2128.1999999999998</v>
          </cell>
          <cell r="AV178">
            <v>4000.2</v>
          </cell>
          <cell r="AW178">
            <v>8320.2000000000007</v>
          </cell>
          <cell r="AX178">
            <v>4041</v>
          </cell>
          <cell r="AY178">
            <v>3760.2</v>
          </cell>
          <cell r="AZ178">
            <v>2697</v>
          </cell>
          <cell r="BA178">
            <v>1317.96</v>
          </cell>
          <cell r="BB178">
            <v>2277.96</v>
          </cell>
          <cell r="BC178">
            <v>2134.44</v>
          </cell>
          <cell r="BD178">
            <v>9958.44</v>
          </cell>
          <cell r="BF178">
            <v>14280</v>
          </cell>
          <cell r="BG178">
            <v>552.25</v>
          </cell>
          <cell r="BH178">
            <v>507.25</v>
          </cell>
          <cell r="BI178">
            <v>717.25</v>
          </cell>
          <cell r="BJ178">
            <v>1302.25</v>
          </cell>
          <cell r="BK178">
            <v>2652.25</v>
          </cell>
          <cell r="BL178">
            <v>1315</v>
          </cell>
          <cell r="BM178">
            <v>1227.25</v>
          </cell>
          <cell r="BN178">
            <v>895</v>
          </cell>
          <cell r="BO178">
            <v>464.05</v>
          </cell>
          <cell r="BP178">
            <v>764.05</v>
          </cell>
          <cell r="BQ178">
            <v>719.2</v>
          </cell>
          <cell r="BR178">
            <v>3164.2</v>
          </cell>
          <cell r="BT178">
            <v>1700</v>
          </cell>
          <cell r="BU178">
            <v>500</v>
          </cell>
          <cell r="BV178">
            <v>100</v>
          </cell>
          <cell r="BW178">
            <v>0</v>
          </cell>
          <cell r="BX178">
            <v>100</v>
          </cell>
          <cell r="BY178">
            <v>500</v>
          </cell>
          <cell r="BZ178">
            <v>0</v>
          </cell>
          <cell r="CA178">
            <v>0</v>
          </cell>
          <cell r="CB178">
            <v>500</v>
          </cell>
          <cell r="CC178">
            <v>0</v>
          </cell>
          <cell r="CD178">
            <v>0</v>
          </cell>
          <cell r="CE178">
            <v>0</v>
          </cell>
          <cell r="CF178">
            <v>0</v>
          </cell>
          <cell r="CH178">
            <v>38294</v>
          </cell>
          <cell r="CI178">
            <v>2962</v>
          </cell>
          <cell r="CJ178">
            <v>2962</v>
          </cell>
          <cell r="CK178">
            <v>2362</v>
          </cell>
          <cell r="CL178">
            <v>3712</v>
          </cell>
          <cell r="CM178">
            <v>3062</v>
          </cell>
          <cell r="CN178">
            <v>2962</v>
          </cell>
          <cell r="CO178">
            <v>3112</v>
          </cell>
          <cell r="CP178">
            <v>2962</v>
          </cell>
          <cell r="CQ178">
            <v>2962</v>
          </cell>
          <cell r="CR178">
            <v>4162</v>
          </cell>
          <cell r="CS178">
            <v>3062</v>
          </cell>
          <cell r="CT178">
            <v>4012</v>
          </cell>
          <cell r="CV178">
            <v>570595.01</v>
          </cell>
          <cell r="CW178">
            <v>46886.65</v>
          </cell>
          <cell r="CX178">
            <v>16886.650000000001</v>
          </cell>
          <cell r="CY178">
            <v>181386.65</v>
          </cell>
          <cell r="CZ178">
            <v>36461.32</v>
          </cell>
          <cell r="DA178">
            <v>35587.300000000003</v>
          </cell>
          <cell r="DB178">
            <v>17886.650000000001</v>
          </cell>
          <cell r="DC178">
            <v>80886.649999999994</v>
          </cell>
          <cell r="DD178">
            <v>22066.54</v>
          </cell>
          <cell r="DE178">
            <v>52886.65</v>
          </cell>
          <cell r="DF178">
            <v>44886.65</v>
          </cell>
          <cell r="DG178">
            <v>16886.650000000001</v>
          </cell>
          <cell r="DH178">
            <v>17886.650000000001</v>
          </cell>
          <cell r="DJ178">
            <v>813737.01</v>
          </cell>
          <cell r="DK178">
            <v>63207.65</v>
          </cell>
          <cell r="DL178">
            <v>32832.65</v>
          </cell>
          <cell r="DM178">
            <v>197670.65</v>
          </cell>
          <cell r="DN178">
            <v>59135.32</v>
          </cell>
          <cell r="DO178">
            <v>65586.3</v>
          </cell>
          <cell r="DP178">
            <v>37942.65</v>
          </cell>
          <cell r="DQ178">
            <v>100476.65</v>
          </cell>
          <cell r="DR178">
            <v>39361.54</v>
          </cell>
          <cell r="DS178">
            <v>66808.649999999994</v>
          </cell>
          <cell r="DT178">
            <v>64808.65</v>
          </cell>
          <cell r="DU178">
            <v>32609.65</v>
          </cell>
          <cell r="DV178">
            <v>53296.65</v>
          </cell>
          <cell r="DX178">
            <v>75450</v>
          </cell>
          <cell r="DY178">
            <v>6050</v>
          </cell>
          <cell r="DZ178">
            <v>6300</v>
          </cell>
          <cell r="EA178">
            <v>6600</v>
          </cell>
          <cell r="EB178">
            <v>5800</v>
          </cell>
          <cell r="EC178">
            <v>7100</v>
          </cell>
          <cell r="ED178">
            <v>10800</v>
          </cell>
          <cell r="EE178">
            <v>4600</v>
          </cell>
          <cell r="EF178">
            <v>7600</v>
          </cell>
          <cell r="EG178">
            <v>6800</v>
          </cell>
          <cell r="EH178">
            <v>4600</v>
          </cell>
          <cell r="EI178">
            <v>4600</v>
          </cell>
          <cell r="EJ178">
            <v>4600</v>
          </cell>
          <cell r="EL178">
            <v>63900</v>
          </cell>
          <cell r="EM178">
            <v>9200</v>
          </cell>
          <cell r="EN178">
            <v>6600</v>
          </cell>
          <cell r="EO178">
            <v>5100</v>
          </cell>
          <cell r="EP178">
            <v>6300</v>
          </cell>
          <cell r="EQ178">
            <v>4800</v>
          </cell>
          <cell r="ER178">
            <v>4800</v>
          </cell>
          <cell r="ES178">
            <v>4600</v>
          </cell>
          <cell r="ET178">
            <v>4600</v>
          </cell>
          <cell r="EU178">
            <v>4600</v>
          </cell>
          <cell r="EV178">
            <v>4500</v>
          </cell>
          <cell r="EW178">
            <v>4500</v>
          </cell>
          <cell r="EX178">
            <v>4300</v>
          </cell>
          <cell r="EZ178" t="str">
            <v>0</v>
          </cell>
          <cell r="FA178" t="str">
            <v>0</v>
          </cell>
          <cell r="FB178" t="str">
            <v>0</v>
          </cell>
          <cell r="FC178" t="str">
            <v>0</v>
          </cell>
          <cell r="FD178" t="str">
            <v>0</v>
          </cell>
          <cell r="FE178" t="str">
            <v>0</v>
          </cell>
          <cell r="FF178" t="str">
            <v>0</v>
          </cell>
          <cell r="FG178" t="str">
            <v>0</v>
          </cell>
          <cell r="FH178" t="str">
            <v>0</v>
          </cell>
          <cell r="FI178" t="str">
            <v>0</v>
          </cell>
          <cell r="FJ178" t="str">
            <v>0</v>
          </cell>
          <cell r="FK178" t="str">
            <v>0</v>
          </cell>
          <cell r="FL178" t="str">
            <v>0</v>
          </cell>
          <cell r="FN178">
            <v>202444.16</v>
          </cell>
          <cell r="FO178">
            <v>9613</v>
          </cell>
          <cell r="FP178">
            <v>24462.880000000001</v>
          </cell>
          <cell r="FQ178">
            <v>63463</v>
          </cell>
          <cell r="FR178">
            <v>16944</v>
          </cell>
          <cell r="FS178">
            <v>19062</v>
          </cell>
          <cell r="FT178">
            <v>9462.8799999999992</v>
          </cell>
          <cell r="FU178">
            <v>9462.8799999999992</v>
          </cell>
          <cell r="FV178">
            <v>12122</v>
          </cell>
          <cell r="FW178">
            <v>9462.8799999999992</v>
          </cell>
          <cell r="FX178">
            <v>9462.8799999999992</v>
          </cell>
          <cell r="FY178">
            <v>9462.8799999999992</v>
          </cell>
          <cell r="FZ178">
            <v>9462.8799999999992</v>
          </cell>
          <cell r="GB178">
            <v>341794.16</v>
          </cell>
          <cell r="GC178">
            <v>24863</v>
          </cell>
          <cell r="GD178">
            <v>37362.879999999997</v>
          </cell>
          <cell r="GE178">
            <v>75163</v>
          </cell>
          <cell r="GF178">
            <v>29044</v>
          </cell>
          <cell r="GG178">
            <v>30962</v>
          </cell>
          <cell r="GH178">
            <v>25062.880000000001</v>
          </cell>
          <cell r="GI178">
            <v>18662.88</v>
          </cell>
          <cell r="GJ178">
            <v>24322</v>
          </cell>
          <cell r="GK178">
            <v>20862.88</v>
          </cell>
          <cell r="GL178">
            <v>18562.88</v>
          </cell>
          <cell r="GM178">
            <v>18562.88</v>
          </cell>
          <cell r="GN178">
            <v>18362.88</v>
          </cell>
        </row>
        <row r="179">
          <cell r="A179" t="str">
            <v>Employee Welfare</v>
          </cell>
          <cell r="B179">
            <v>94272</v>
          </cell>
          <cell r="C179">
            <v>6793</v>
          </cell>
          <cell r="D179">
            <v>22165</v>
          </cell>
          <cell r="E179">
            <v>22608</v>
          </cell>
          <cell r="F179">
            <v>4292</v>
          </cell>
          <cell r="G179">
            <v>6328</v>
          </cell>
          <cell r="H179">
            <v>4294</v>
          </cell>
          <cell r="I179">
            <v>4293</v>
          </cell>
          <cell r="J179">
            <v>4293</v>
          </cell>
          <cell r="K179">
            <v>4295</v>
          </cell>
          <cell r="L179">
            <v>4293</v>
          </cell>
          <cell r="M179">
            <v>4295</v>
          </cell>
          <cell r="N179">
            <v>6323</v>
          </cell>
          <cell r="P179">
            <v>13463</v>
          </cell>
          <cell r="Q179">
            <v>882</v>
          </cell>
          <cell r="R179">
            <v>1498</v>
          </cell>
          <cell r="S179">
            <v>1802</v>
          </cell>
          <cell r="T179">
            <v>1843</v>
          </cell>
          <cell r="U179">
            <v>883</v>
          </cell>
          <cell r="V179">
            <v>976</v>
          </cell>
          <cell r="W179">
            <v>882</v>
          </cell>
          <cell r="X179">
            <v>975</v>
          </cell>
          <cell r="Y179">
            <v>884</v>
          </cell>
          <cell r="Z179">
            <v>976</v>
          </cell>
          <cell r="AA179">
            <v>884</v>
          </cell>
          <cell r="AB179">
            <v>978</v>
          </cell>
          <cell r="AD179">
            <v>64619.92</v>
          </cell>
          <cell r="AE179">
            <v>17256.34</v>
          </cell>
          <cell r="AF179">
            <v>10206.34</v>
          </cell>
          <cell r="AG179">
            <v>6165.34</v>
          </cell>
          <cell r="AH179">
            <v>4151.34</v>
          </cell>
          <cell r="AI179">
            <v>3135.34</v>
          </cell>
          <cell r="AJ179">
            <v>3051.34</v>
          </cell>
          <cell r="AK179">
            <v>5211.34</v>
          </cell>
          <cell r="AL179">
            <v>3049.34</v>
          </cell>
          <cell r="AM179">
            <v>3051.34</v>
          </cell>
          <cell r="AN179">
            <v>3243.34</v>
          </cell>
          <cell r="AO179">
            <v>3051.34</v>
          </cell>
          <cell r="AP179">
            <v>3047.18</v>
          </cell>
          <cell r="AR179">
            <v>33975</v>
          </cell>
          <cell r="AS179">
            <v>4469</v>
          </cell>
          <cell r="AT179">
            <v>4364</v>
          </cell>
          <cell r="AU179">
            <v>3645</v>
          </cell>
          <cell r="AV179">
            <v>2771</v>
          </cell>
          <cell r="AW179">
            <v>3773</v>
          </cell>
          <cell r="AX179">
            <v>3073</v>
          </cell>
          <cell r="AY179">
            <v>1771</v>
          </cell>
          <cell r="AZ179">
            <v>1771</v>
          </cell>
          <cell r="BA179">
            <v>1773</v>
          </cell>
          <cell r="BB179">
            <v>1771</v>
          </cell>
          <cell r="BC179">
            <v>3023</v>
          </cell>
          <cell r="BD179">
            <v>1771</v>
          </cell>
          <cell r="BF179">
            <v>14610.08</v>
          </cell>
          <cell r="BG179">
            <v>5657.66</v>
          </cell>
          <cell r="BH179">
            <v>3086.66</v>
          </cell>
          <cell r="BI179">
            <v>586.66</v>
          </cell>
          <cell r="BJ179">
            <v>586.66</v>
          </cell>
          <cell r="BK179">
            <v>586.66</v>
          </cell>
          <cell r="BL179">
            <v>586.66</v>
          </cell>
          <cell r="BM179">
            <v>586.66</v>
          </cell>
          <cell r="BN179">
            <v>586.66</v>
          </cell>
          <cell r="BO179">
            <v>586.66</v>
          </cell>
          <cell r="BP179">
            <v>586.66</v>
          </cell>
          <cell r="BQ179">
            <v>586.66</v>
          </cell>
          <cell r="BR179">
            <v>585.82000000000005</v>
          </cell>
          <cell r="BT179">
            <v>4393</v>
          </cell>
          <cell r="BU179">
            <v>113</v>
          </cell>
          <cell r="BV179">
            <v>479</v>
          </cell>
          <cell r="BW179">
            <v>472</v>
          </cell>
          <cell r="BX179">
            <v>2273</v>
          </cell>
          <cell r="BY179">
            <v>113</v>
          </cell>
          <cell r="BZ179">
            <v>100</v>
          </cell>
          <cell r="CA179">
            <v>146</v>
          </cell>
          <cell r="CB179">
            <v>133</v>
          </cell>
          <cell r="CC179">
            <v>146</v>
          </cell>
          <cell r="CD179">
            <v>135</v>
          </cell>
          <cell r="CE179">
            <v>148</v>
          </cell>
          <cell r="CF179">
            <v>135</v>
          </cell>
          <cell r="CH179">
            <v>33577</v>
          </cell>
          <cell r="CI179">
            <v>6382</v>
          </cell>
          <cell r="CJ179">
            <v>7318</v>
          </cell>
          <cell r="CK179">
            <v>4479</v>
          </cell>
          <cell r="CL179">
            <v>3329</v>
          </cell>
          <cell r="CM179">
            <v>1809</v>
          </cell>
          <cell r="CN179">
            <v>1916</v>
          </cell>
          <cell r="CO179">
            <v>1446</v>
          </cell>
          <cell r="CP179">
            <v>1366</v>
          </cell>
          <cell r="CQ179">
            <v>1398</v>
          </cell>
          <cell r="CR179">
            <v>1368</v>
          </cell>
          <cell r="CS179">
            <v>1398</v>
          </cell>
          <cell r="CT179">
            <v>1368</v>
          </cell>
          <cell r="CV179">
            <v>1171759.8999999999</v>
          </cell>
          <cell r="CW179">
            <v>127413.18</v>
          </cell>
          <cell r="CX179">
            <v>144999.59</v>
          </cell>
          <cell r="CY179">
            <v>179758.3</v>
          </cell>
          <cell r="CZ179">
            <v>192761.69</v>
          </cell>
          <cell r="DA179">
            <v>169539.62</v>
          </cell>
          <cell r="DB179">
            <v>83261.94</v>
          </cell>
          <cell r="DC179">
            <v>47912.73</v>
          </cell>
          <cell r="DD179">
            <v>39128.97</v>
          </cell>
          <cell r="DE179">
            <v>39093.97</v>
          </cell>
          <cell r="DF179">
            <v>44693.97</v>
          </cell>
          <cell r="DG179">
            <v>64093.97</v>
          </cell>
          <cell r="DH179">
            <v>39101.97</v>
          </cell>
          <cell r="DJ179">
            <v>1430669.9</v>
          </cell>
          <cell r="DK179">
            <v>168966.18</v>
          </cell>
          <cell r="DL179">
            <v>194116.59</v>
          </cell>
          <cell r="DM179">
            <v>219516.3</v>
          </cell>
          <cell r="DN179">
            <v>212007.69</v>
          </cell>
          <cell r="DO179">
            <v>186167.62</v>
          </cell>
          <cell r="DP179">
            <v>97258.94</v>
          </cell>
          <cell r="DQ179">
            <v>62248.73</v>
          </cell>
          <cell r="DR179">
            <v>51302.97</v>
          </cell>
          <cell r="DS179">
            <v>51227.97</v>
          </cell>
          <cell r="DT179">
            <v>57066.97</v>
          </cell>
          <cell r="DU179">
            <v>77479.97</v>
          </cell>
          <cell r="DV179">
            <v>53309.97</v>
          </cell>
          <cell r="DX179">
            <v>120002.98</v>
          </cell>
          <cell r="DY179">
            <v>17341.84</v>
          </cell>
          <cell r="DZ179">
            <v>8215.84</v>
          </cell>
          <cell r="EA179">
            <v>14228.84</v>
          </cell>
          <cell r="EB179">
            <v>8710.84</v>
          </cell>
          <cell r="EC179">
            <v>8269.84</v>
          </cell>
          <cell r="ED179">
            <v>8269.84</v>
          </cell>
          <cell r="EE179">
            <v>8764.84</v>
          </cell>
          <cell r="EF179">
            <v>13762.62</v>
          </cell>
          <cell r="EG179">
            <v>7736.62</v>
          </cell>
          <cell r="EH179">
            <v>7734.62</v>
          </cell>
          <cell r="EI179">
            <v>7736.62</v>
          </cell>
          <cell r="EJ179">
            <v>9230.6200000000008</v>
          </cell>
          <cell r="EL179">
            <v>139378.72</v>
          </cell>
          <cell r="EM179">
            <v>12940.56</v>
          </cell>
          <cell r="EN179">
            <v>14267.56</v>
          </cell>
          <cell r="EO179">
            <v>11298.56</v>
          </cell>
          <cell r="EP179">
            <v>22813.56</v>
          </cell>
          <cell r="EQ179">
            <v>12114.56</v>
          </cell>
          <cell r="ER179">
            <v>9838.56</v>
          </cell>
          <cell r="ES179">
            <v>9350.56</v>
          </cell>
          <cell r="ET179">
            <v>9350.56</v>
          </cell>
          <cell r="EU179">
            <v>9351.56</v>
          </cell>
          <cell r="EV179">
            <v>9350.56</v>
          </cell>
          <cell r="EW179">
            <v>9351.56</v>
          </cell>
          <cell r="EX179">
            <v>9350.56</v>
          </cell>
          <cell r="EZ179">
            <v>4427</v>
          </cell>
          <cell r="FA179">
            <v>1402</v>
          </cell>
          <cell r="FB179">
            <v>250</v>
          </cell>
          <cell r="FC179">
            <v>250</v>
          </cell>
          <cell r="FD179">
            <v>250</v>
          </cell>
          <cell r="FE179">
            <v>250</v>
          </cell>
          <cell r="FF179">
            <v>250</v>
          </cell>
          <cell r="FG179">
            <v>525</v>
          </cell>
          <cell r="FH179">
            <v>250</v>
          </cell>
          <cell r="FI179">
            <v>250</v>
          </cell>
          <cell r="FJ179">
            <v>250</v>
          </cell>
          <cell r="FK179">
            <v>250</v>
          </cell>
          <cell r="FL179">
            <v>250</v>
          </cell>
          <cell r="FN179">
            <v>764661</v>
          </cell>
          <cell r="FO179">
            <v>76746.3</v>
          </cell>
          <cell r="FP179">
            <v>84607.29</v>
          </cell>
          <cell r="FQ179">
            <v>107512.99</v>
          </cell>
          <cell r="FR179">
            <v>114987.29</v>
          </cell>
          <cell r="FS179">
            <v>99656.56</v>
          </cell>
          <cell r="FT179">
            <v>55785.97</v>
          </cell>
          <cell r="FU179">
            <v>35526.25</v>
          </cell>
          <cell r="FV179">
            <v>33461.47</v>
          </cell>
          <cell r="FW179">
            <v>37028.47</v>
          </cell>
          <cell r="FX179">
            <v>35778.47</v>
          </cell>
          <cell r="FY179">
            <v>42445.47</v>
          </cell>
          <cell r="FZ179">
            <v>41124.47</v>
          </cell>
          <cell r="GB179">
            <v>1028469.7</v>
          </cell>
          <cell r="GC179">
            <v>108430.7</v>
          </cell>
          <cell r="GD179">
            <v>107340.69</v>
          </cell>
          <cell r="GE179">
            <v>133290.39000000001</v>
          </cell>
          <cell r="GF179">
            <v>146761.69</v>
          </cell>
          <cell r="GG179">
            <v>120290.96</v>
          </cell>
          <cell r="GH179">
            <v>74144.37</v>
          </cell>
          <cell r="GI179">
            <v>54166.65</v>
          </cell>
          <cell r="GJ179">
            <v>56824.65</v>
          </cell>
          <cell r="GK179">
            <v>54366.65</v>
          </cell>
          <cell r="GL179">
            <v>53113.65</v>
          </cell>
          <cell r="GM179">
            <v>59783.65</v>
          </cell>
          <cell r="GN179">
            <v>59955.65</v>
          </cell>
        </row>
        <row r="180">
          <cell r="A180" t="str">
            <v>Information Technologies</v>
          </cell>
          <cell r="B180">
            <v>11100</v>
          </cell>
          <cell r="C180">
            <v>2375</v>
          </cell>
          <cell r="D180">
            <v>2375</v>
          </cell>
          <cell r="E180">
            <v>2375</v>
          </cell>
          <cell r="F180">
            <v>2375</v>
          </cell>
          <cell r="G180">
            <v>0</v>
          </cell>
          <cell r="H180">
            <v>1600</v>
          </cell>
          <cell r="I180">
            <v>0</v>
          </cell>
          <cell r="J180">
            <v>0</v>
          </cell>
          <cell r="K180">
            <v>0</v>
          </cell>
          <cell r="L180">
            <v>0</v>
          </cell>
          <cell r="M180">
            <v>0</v>
          </cell>
          <cell r="N180">
            <v>0</v>
          </cell>
          <cell r="P180">
            <v>50</v>
          </cell>
          <cell r="Q180" t="str">
            <v>0</v>
          </cell>
          <cell r="R180" t="str">
            <v>0</v>
          </cell>
          <cell r="S180">
            <v>50</v>
          </cell>
          <cell r="T180">
            <v>0</v>
          </cell>
          <cell r="U180">
            <v>0</v>
          </cell>
          <cell r="V180">
            <v>0</v>
          </cell>
          <cell r="W180">
            <v>0</v>
          </cell>
          <cell r="X180">
            <v>0</v>
          </cell>
          <cell r="Y180">
            <v>0</v>
          </cell>
          <cell r="Z180">
            <v>0</v>
          </cell>
          <cell r="AA180">
            <v>0</v>
          </cell>
          <cell r="AB180">
            <v>0</v>
          </cell>
          <cell r="AD180">
            <v>2400</v>
          </cell>
          <cell r="AE180">
            <v>200</v>
          </cell>
          <cell r="AF180">
            <v>200</v>
          </cell>
          <cell r="AG180">
            <v>200</v>
          </cell>
          <cell r="AH180">
            <v>200</v>
          </cell>
          <cell r="AI180">
            <v>200</v>
          </cell>
          <cell r="AJ180">
            <v>200</v>
          </cell>
          <cell r="AK180">
            <v>200</v>
          </cell>
          <cell r="AL180">
            <v>200</v>
          </cell>
          <cell r="AM180">
            <v>200</v>
          </cell>
          <cell r="AN180">
            <v>200</v>
          </cell>
          <cell r="AO180">
            <v>200</v>
          </cell>
          <cell r="AP180">
            <v>200</v>
          </cell>
          <cell r="AR180">
            <v>800</v>
          </cell>
          <cell r="AS180">
            <v>800</v>
          </cell>
          <cell r="AT180">
            <v>0</v>
          </cell>
          <cell r="AU180">
            <v>0</v>
          </cell>
          <cell r="AV180">
            <v>0</v>
          </cell>
          <cell r="AW180">
            <v>0</v>
          </cell>
          <cell r="AX180">
            <v>0</v>
          </cell>
          <cell r="AY180">
            <v>0</v>
          </cell>
          <cell r="AZ180">
            <v>0</v>
          </cell>
          <cell r="BA180">
            <v>0</v>
          </cell>
          <cell r="BB180">
            <v>0</v>
          </cell>
          <cell r="BC180">
            <v>0</v>
          </cell>
          <cell r="BD180">
            <v>0</v>
          </cell>
          <cell r="BF180" t="str">
            <v>0</v>
          </cell>
          <cell r="BG180" t="str">
            <v>0</v>
          </cell>
          <cell r="BH180" t="str">
            <v>0</v>
          </cell>
          <cell r="BI180" t="str">
            <v>0</v>
          </cell>
          <cell r="BJ180" t="str">
            <v>0</v>
          </cell>
          <cell r="BK180" t="str">
            <v>0</v>
          </cell>
          <cell r="BL180" t="str">
            <v>0</v>
          </cell>
          <cell r="BM180" t="str">
            <v>0</v>
          </cell>
          <cell r="BN180" t="str">
            <v>0</v>
          </cell>
          <cell r="BO180" t="str">
            <v>0</v>
          </cell>
          <cell r="BP180" t="str">
            <v>0</v>
          </cell>
          <cell r="BQ180" t="str">
            <v>0</v>
          </cell>
          <cell r="BR180" t="str">
            <v>0</v>
          </cell>
          <cell r="BT180" t="str">
            <v>0</v>
          </cell>
          <cell r="BU180" t="str">
            <v>0</v>
          </cell>
          <cell r="BV180" t="str">
            <v>0</v>
          </cell>
          <cell r="BW180" t="str">
            <v>0</v>
          </cell>
          <cell r="BX180" t="str">
            <v>0</v>
          </cell>
          <cell r="BY180" t="str">
            <v>0</v>
          </cell>
          <cell r="BZ180" t="str">
            <v>0</v>
          </cell>
          <cell r="CA180" t="str">
            <v>0</v>
          </cell>
          <cell r="CB180" t="str">
            <v>0</v>
          </cell>
          <cell r="CC180" t="str">
            <v>0</v>
          </cell>
          <cell r="CD180" t="str">
            <v>0</v>
          </cell>
          <cell r="CE180" t="str">
            <v>0</v>
          </cell>
          <cell r="CF180" t="str">
            <v>0</v>
          </cell>
          <cell r="CH180" t="str">
            <v>0</v>
          </cell>
          <cell r="CI180" t="str">
            <v>0</v>
          </cell>
          <cell r="CJ180" t="str">
            <v>0</v>
          </cell>
          <cell r="CK180" t="str">
            <v>0</v>
          </cell>
          <cell r="CL180" t="str">
            <v>0</v>
          </cell>
          <cell r="CM180" t="str">
            <v>0</v>
          </cell>
          <cell r="CN180" t="str">
            <v>0</v>
          </cell>
          <cell r="CO180" t="str">
            <v>0</v>
          </cell>
          <cell r="CP180" t="str">
            <v>0</v>
          </cell>
          <cell r="CQ180" t="str">
            <v>0</v>
          </cell>
          <cell r="CR180" t="str">
            <v>0</v>
          </cell>
          <cell r="CS180" t="str">
            <v>0</v>
          </cell>
          <cell r="CT180" t="str">
            <v>0</v>
          </cell>
          <cell r="CV180">
            <v>132233</v>
          </cell>
          <cell r="CW180">
            <v>11747</v>
          </cell>
          <cell r="CX180">
            <v>9564</v>
          </cell>
          <cell r="CY180">
            <v>9564</v>
          </cell>
          <cell r="CZ180">
            <v>11747</v>
          </cell>
          <cell r="DA180">
            <v>9564</v>
          </cell>
          <cell r="DB180">
            <v>18297</v>
          </cell>
          <cell r="DC180">
            <v>11747</v>
          </cell>
          <cell r="DD180">
            <v>9564</v>
          </cell>
          <cell r="DE180">
            <v>9564</v>
          </cell>
          <cell r="DF180">
            <v>11747</v>
          </cell>
          <cell r="DG180">
            <v>9564</v>
          </cell>
          <cell r="DH180">
            <v>9564</v>
          </cell>
          <cell r="DJ180">
            <v>146583</v>
          </cell>
          <cell r="DK180">
            <v>15122</v>
          </cell>
          <cell r="DL180">
            <v>12139</v>
          </cell>
          <cell r="DM180">
            <v>12189</v>
          </cell>
          <cell r="DN180">
            <v>14322</v>
          </cell>
          <cell r="DO180">
            <v>9764</v>
          </cell>
          <cell r="DP180">
            <v>20097</v>
          </cell>
          <cell r="DQ180">
            <v>11947</v>
          </cell>
          <cell r="DR180">
            <v>9764</v>
          </cell>
          <cell r="DS180">
            <v>9764</v>
          </cell>
          <cell r="DT180">
            <v>11947</v>
          </cell>
          <cell r="DU180">
            <v>9764</v>
          </cell>
          <cell r="DV180">
            <v>9764</v>
          </cell>
          <cell r="DX180" t="str">
            <v>0</v>
          </cell>
          <cell r="DY180" t="str">
            <v>0</v>
          </cell>
          <cell r="DZ180" t="str">
            <v>0</v>
          </cell>
          <cell r="EA180" t="str">
            <v>0</v>
          </cell>
          <cell r="EB180" t="str">
            <v>0</v>
          </cell>
          <cell r="EC180" t="str">
            <v>0</v>
          </cell>
          <cell r="ED180" t="str">
            <v>0</v>
          </cell>
          <cell r="EE180" t="str">
            <v>0</v>
          </cell>
          <cell r="EF180" t="str">
            <v>0</v>
          </cell>
          <cell r="EG180" t="str">
            <v>0</v>
          </cell>
          <cell r="EH180" t="str">
            <v>0</v>
          </cell>
          <cell r="EI180" t="str">
            <v>0</v>
          </cell>
          <cell r="EJ180" t="str">
            <v>0</v>
          </cell>
          <cell r="EL180" t="str">
            <v>0</v>
          </cell>
          <cell r="EM180" t="str">
            <v>0</v>
          </cell>
          <cell r="EN180" t="str">
            <v>0</v>
          </cell>
          <cell r="EO180" t="str">
            <v>0</v>
          </cell>
          <cell r="EP180" t="str">
            <v>0</v>
          </cell>
          <cell r="EQ180" t="str">
            <v>0</v>
          </cell>
          <cell r="ER180" t="str">
            <v>0</v>
          </cell>
          <cell r="ES180" t="str">
            <v>0</v>
          </cell>
          <cell r="ET180" t="str">
            <v>0</v>
          </cell>
          <cell r="EU180" t="str">
            <v>0</v>
          </cell>
          <cell r="EV180" t="str">
            <v>0</v>
          </cell>
          <cell r="EW180" t="str">
            <v>0</v>
          </cell>
          <cell r="EX180" t="str">
            <v>0</v>
          </cell>
          <cell r="EZ180" t="str">
            <v>0</v>
          </cell>
          <cell r="FA180" t="str">
            <v>0</v>
          </cell>
          <cell r="FB180" t="str">
            <v>0</v>
          </cell>
          <cell r="FC180" t="str">
            <v>0</v>
          </cell>
          <cell r="FD180" t="str">
            <v>0</v>
          </cell>
          <cell r="FE180" t="str">
            <v>0</v>
          </cell>
          <cell r="FF180" t="str">
            <v>0</v>
          </cell>
          <cell r="FG180" t="str">
            <v>0</v>
          </cell>
          <cell r="FH180" t="str">
            <v>0</v>
          </cell>
          <cell r="FI180" t="str">
            <v>0</v>
          </cell>
          <cell r="FJ180" t="str">
            <v>0</v>
          </cell>
          <cell r="FK180" t="str">
            <v>0</v>
          </cell>
          <cell r="FL180" t="str">
            <v>0</v>
          </cell>
          <cell r="FN180">
            <v>210000</v>
          </cell>
          <cell r="FO180">
            <v>17500</v>
          </cell>
          <cell r="FP180">
            <v>17500</v>
          </cell>
          <cell r="FQ180">
            <v>17500</v>
          </cell>
          <cell r="FR180">
            <v>17500</v>
          </cell>
          <cell r="FS180">
            <v>17500</v>
          </cell>
          <cell r="FT180">
            <v>17500</v>
          </cell>
          <cell r="FU180">
            <v>17500</v>
          </cell>
          <cell r="FV180">
            <v>17500</v>
          </cell>
          <cell r="FW180">
            <v>17500</v>
          </cell>
          <cell r="FX180">
            <v>17500</v>
          </cell>
          <cell r="FY180">
            <v>17500</v>
          </cell>
          <cell r="FZ180">
            <v>17500</v>
          </cell>
          <cell r="GB180">
            <v>210000</v>
          </cell>
          <cell r="GC180">
            <v>17500</v>
          </cell>
          <cell r="GD180">
            <v>17500</v>
          </cell>
          <cell r="GE180">
            <v>17500</v>
          </cell>
          <cell r="GF180">
            <v>17500</v>
          </cell>
          <cell r="GG180">
            <v>17500</v>
          </cell>
          <cell r="GH180">
            <v>17500</v>
          </cell>
          <cell r="GI180">
            <v>17500</v>
          </cell>
          <cell r="GJ180">
            <v>17500</v>
          </cell>
          <cell r="GK180">
            <v>17500</v>
          </cell>
          <cell r="GL180">
            <v>17500</v>
          </cell>
          <cell r="GM180">
            <v>17500</v>
          </cell>
          <cell r="GN180">
            <v>17500</v>
          </cell>
        </row>
        <row r="181">
          <cell r="A181" t="str">
            <v>Rent, Maint., &amp; Utilities</v>
          </cell>
          <cell r="B181">
            <v>515175</v>
          </cell>
          <cell r="C181">
            <v>42640</v>
          </cell>
          <cell r="D181">
            <v>42818</v>
          </cell>
          <cell r="E181">
            <v>42906</v>
          </cell>
          <cell r="F181">
            <v>43872</v>
          </cell>
          <cell r="G181">
            <v>42906</v>
          </cell>
          <cell r="H181">
            <v>42795</v>
          </cell>
          <cell r="I181">
            <v>43734</v>
          </cell>
          <cell r="J181">
            <v>42701</v>
          </cell>
          <cell r="K181">
            <v>42725</v>
          </cell>
          <cell r="L181">
            <v>42628</v>
          </cell>
          <cell r="M181">
            <v>42725</v>
          </cell>
          <cell r="N181">
            <v>42725</v>
          </cell>
          <cell r="P181">
            <v>59602.12</v>
          </cell>
          <cell r="Q181">
            <v>4974.32</v>
          </cell>
          <cell r="R181">
            <v>4979.32</v>
          </cell>
          <cell r="S181">
            <v>4986.32</v>
          </cell>
          <cell r="T181">
            <v>4997.32</v>
          </cell>
          <cell r="U181">
            <v>4952.32</v>
          </cell>
          <cell r="V181">
            <v>4952.32</v>
          </cell>
          <cell r="W181">
            <v>4945.32</v>
          </cell>
          <cell r="X181">
            <v>4945.32</v>
          </cell>
          <cell r="Y181">
            <v>4972.32</v>
          </cell>
          <cell r="Z181">
            <v>4959.32</v>
          </cell>
          <cell r="AA181">
            <v>4972.32</v>
          </cell>
          <cell r="AB181">
            <v>4965.6000000000004</v>
          </cell>
          <cell r="AD181">
            <v>461505.16</v>
          </cell>
          <cell r="AE181">
            <v>38797.42</v>
          </cell>
          <cell r="AF181">
            <v>38393.42</v>
          </cell>
          <cell r="AG181">
            <v>38474.42</v>
          </cell>
          <cell r="AH181">
            <v>38360.42</v>
          </cell>
          <cell r="AI181">
            <v>38474.42</v>
          </cell>
          <cell r="AJ181">
            <v>38474.42</v>
          </cell>
          <cell r="AK181">
            <v>38393.42</v>
          </cell>
          <cell r="AL181">
            <v>38393.42</v>
          </cell>
          <cell r="AM181">
            <v>38485.42</v>
          </cell>
          <cell r="AN181">
            <v>38370.42</v>
          </cell>
          <cell r="AO181">
            <v>38485.42</v>
          </cell>
          <cell r="AP181">
            <v>38402.54</v>
          </cell>
          <cell r="AR181">
            <v>404264.08</v>
          </cell>
          <cell r="AS181">
            <v>35495.839999999997</v>
          </cell>
          <cell r="AT181">
            <v>33783.839999999997</v>
          </cell>
          <cell r="AU181">
            <v>33978.839999999997</v>
          </cell>
          <cell r="AV181">
            <v>33760.839999999997</v>
          </cell>
          <cell r="AW181">
            <v>33385.839999999997</v>
          </cell>
          <cell r="AX181">
            <v>33385.839999999997</v>
          </cell>
          <cell r="AY181">
            <v>33357.839999999997</v>
          </cell>
          <cell r="AZ181">
            <v>33357.839999999997</v>
          </cell>
          <cell r="BA181">
            <v>33458.839999999997</v>
          </cell>
          <cell r="BB181">
            <v>33408.839999999997</v>
          </cell>
          <cell r="BC181">
            <v>33458.839999999997</v>
          </cell>
          <cell r="BD181">
            <v>33430.839999999997</v>
          </cell>
          <cell r="BF181">
            <v>86363.76</v>
          </cell>
          <cell r="BG181">
            <v>7365.74</v>
          </cell>
          <cell r="BH181">
            <v>7130.74</v>
          </cell>
          <cell r="BI181">
            <v>7148.74</v>
          </cell>
          <cell r="BJ181">
            <v>7365.74</v>
          </cell>
          <cell r="BK181">
            <v>7148.74</v>
          </cell>
          <cell r="BL181">
            <v>7148.74</v>
          </cell>
          <cell r="BM181">
            <v>7282.74</v>
          </cell>
          <cell r="BN181">
            <v>7130.74</v>
          </cell>
          <cell r="BO181">
            <v>7148.74</v>
          </cell>
          <cell r="BP181">
            <v>7214.74</v>
          </cell>
          <cell r="BQ181">
            <v>7148.74</v>
          </cell>
          <cell r="BR181">
            <v>7129.62</v>
          </cell>
          <cell r="BT181">
            <v>45669.08</v>
          </cell>
          <cell r="BU181">
            <v>3845.88</v>
          </cell>
          <cell r="BV181">
            <v>3851.88</v>
          </cell>
          <cell r="BW181">
            <v>3858.88</v>
          </cell>
          <cell r="BX181">
            <v>3781.88</v>
          </cell>
          <cell r="BY181">
            <v>3795.88</v>
          </cell>
          <cell r="BZ181">
            <v>3795.88</v>
          </cell>
          <cell r="CA181">
            <v>3787.88</v>
          </cell>
          <cell r="CB181">
            <v>3787.88</v>
          </cell>
          <cell r="CC181">
            <v>3795.88</v>
          </cell>
          <cell r="CD181">
            <v>3781.88</v>
          </cell>
          <cell r="CE181">
            <v>3795.88</v>
          </cell>
          <cell r="CF181">
            <v>3789.4</v>
          </cell>
          <cell r="CH181">
            <v>202263.8</v>
          </cell>
          <cell r="CI181">
            <v>15021.8</v>
          </cell>
          <cell r="CJ181">
            <v>15039.8</v>
          </cell>
          <cell r="CK181">
            <v>15057.8</v>
          </cell>
          <cell r="CL181">
            <v>14874.8</v>
          </cell>
          <cell r="CM181">
            <v>14911.8</v>
          </cell>
          <cell r="CN181">
            <v>14911.8</v>
          </cell>
          <cell r="CO181">
            <v>14892.8</v>
          </cell>
          <cell r="CP181">
            <v>14892.8</v>
          </cell>
          <cell r="CQ181">
            <v>14961.8</v>
          </cell>
          <cell r="CR181">
            <v>22547.8</v>
          </cell>
          <cell r="CS181">
            <v>22586.799999999999</v>
          </cell>
          <cell r="CT181">
            <v>22564</v>
          </cell>
          <cell r="CV181">
            <v>603198</v>
          </cell>
          <cell r="CW181">
            <v>51297</v>
          </cell>
          <cell r="CX181">
            <v>49936</v>
          </cell>
          <cell r="CY181">
            <v>49935</v>
          </cell>
          <cell r="CZ181">
            <v>50308</v>
          </cell>
          <cell r="DA181">
            <v>49935</v>
          </cell>
          <cell r="DB181">
            <v>51428</v>
          </cell>
          <cell r="DC181">
            <v>50308</v>
          </cell>
          <cell r="DD181">
            <v>49935</v>
          </cell>
          <cell r="DE181">
            <v>49935</v>
          </cell>
          <cell r="DF181">
            <v>50308</v>
          </cell>
          <cell r="DG181">
            <v>49935</v>
          </cell>
          <cell r="DH181">
            <v>49938</v>
          </cell>
          <cell r="DJ181">
            <v>2378041</v>
          </cell>
          <cell r="DK181">
            <v>199438</v>
          </cell>
          <cell r="DL181">
            <v>195933</v>
          </cell>
          <cell r="DM181">
            <v>196346</v>
          </cell>
          <cell r="DN181">
            <v>197321</v>
          </cell>
          <cell r="DO181">
            <v>195510</v>
          </cell>
          <cell r="DP181">
            <v>196892</v>
          </cell>
          <cell r="DQ181">
            <v>196702</v>
          </cell>
          <cell r="DR181">
            <v>195144</v>
          </cell>
          <cell r="DS181">
            <v>195483</v>
          </cell>
          <cell r="DT181">
            <v>203219</v>
          </cell>
          <cell r="DU181">
            <v>203108</v>
          </cell>
          <cell r="DV181">
            <v>202945</v>
          </cell>
          <cell r="DX181">
            <v>394728</v>
          </cell>
          <cell r="DY181">
            <v>33476</v>
          </cell>
          <cell r="DZ181">
            <v>32020</v>
          </cell>
          <cell r="EA181">
            <v>32496</v>
          </cell>
          <cell r="EB181">
            <v>32679</v>
          </cell>
          <cell r="EC181">
            <v>34233</v>
          </cell>
          <cell r="ED181">
            <v>32855</v>
          </cell>
          <cell r="EE181">
            <v>33290</v>
          </cell>
          <cell r="EF181">
            <v>32609</v>
          </cell>
          <cell r="EG181">
            <v>32645</v>
          </cell>
          <cell r="EH181">
            <v>33116</v>
          </cell>
          <cell r="EI181">
            <v>32645</v>
          </cell>
          <cell r="EJ181">
            <v>32664</v>
          </cell>
          <cell r="EL181">
            <v>754973</v>
          </cell>
          <cell r="EM181">
            <v>46844</v>
          </cell>
          <cell r="EN181">
            <v>46089</v>
          </cell>
          <cell r="EO181">
            <v>52388</v>
          </cell>
          <cell r="EP181">
            <v>81898</v>
          </cell>
          <cell r="EQ181">
            <v>55577</v>
          </cell>
          <cell r="ER181">
            <v>102092</v>
          </cell>
          <cell r="ES181">
            <v>74822</v>
          </cell>
          <cell r="ET181">
            <v>48242</v>
          </cell>
          <cell r="EU181">
            <v>84202</v>
          </cell>
          <cell r="EV181">
            <v>53226</v>
          </cell>
          <cell r="EW181">
            <v>62214</v>
          </cell>
          <cell r="EX181">
            <v>47379</v>
          </cell>
          <cell r="EZ181">
            <v>14812</v>
          </cell>
          <cell r="FA181">
            <v>1232</v>
          </cell>
          <cell r="FB181">
            <v>1234</v>
          </cell>
          <cell r="FC181">
            <v>1236</v>
          </cell>
          <cell r="FD181">
            <v>1232</v>
          </cell>
          <cell r="FE181">
            <v>1236</v>
          </cell>
          <cell r="FF181">
            <v>1236</v>
          </cell>
          <cell r="FG181">
            <v>1234</v>
          </cell>
          <cell r="FH181">
            <v>1234</v>
          </cell>
          <cell r="FI181">
            <v>1236</v>
          </cell>
          <cell r="FJ181">
            <v>1232</v>
          </cell>
          <cell r="FK181">
            <v>1236</v>
          </cell>
          <cell r="FL181">
            <v>1234</v>
          </cell>
          <cell r="FN181">
            <v>152736</v>
          </cell>
          <cell r="FO181">
            <v>12728</v>
          </cell>
          <cell r="FP181">
            <v>12728</v>
          </cell>
          <cell r="FQ181">
            <v>12728</v>
          </cell>
          <cell r="FR181">
            <v>12728</v>
          </cell>
          <cell r="FS181">
            <v>12728</v>
          </cell>
          <cell r="FT181">
            <v>12728</v>
          </cell>
          <cell r="FU181">
            <v>12728</v>
          </cell>
          <cell r="FV181">
            <v>12728</v>
          </cell>
          <cell r="FW181">
            <v>12728</v>
          </cell>
          <cell r="FX181">
            <v>12728</v>
          </cell>
          <cell r="FY181">
            <v>12728</v>
          </cell>
          <cell r="FZ181">
            <v>12728</v>
          </cell>
          <cell r="GB181">
            <v>1317249</v>
          </cell>
          <cell r="GC181">
            <v>94280</v>
          </cell>
          <cell r="GD181">
            <v>92071</v>
          </cell>
          <cell r="GE181">
            <v>98848</v>
          </cell>
          <cell r="GF181">
            <v>128537</v>
          </cell>
          <cell r="GG181">
            <v>103774</v>
          </cell>
          <cell r="GH181">
            <v>148911</v>
          </cell>
          <cell r="GI181">
            <v>122074</v>
          </cell>
          <cell r="GJ181">
            <v>94813</v>
          </cell>
          <cell r="GK181">
            <v>130811</v>
          </cell>
          <cell r="GL181">
            <v>100302</v>
          </cell>
          <cell r="GM181">
            <v>108823</v>
          </cell>
          <cell r="GN181">
            <v>94005</v>
          </cell>
        </row>
        <row r="182">
          <cell r="A182" t="str">
            <v>Directors &amp; Shareholders &amp;PR</v>
          </cell>
          <cell r="B182" t="str">
            <v>0</v>
          </cell>
          <cell r="C182" t="str">
            <v>0</v>
          </cell>
          <cell r="D182" t="str">
            <v>0</v>
          </cell>
          <cell r="E182" t="str">
            <v>0</v>
          </cell>
          <cell r="F182" t="str">
            <v>0</v>
          </cell>
          <cell r="G182" t="str">
            <v>0</v>
          </cell>
          <cell r="H182" t="str">
            <v>0</v>
          </cell>
          <cell r="I182" t="str">
            <v>0</v>
          </cell>
          <cell r="J182" t="str">
            <v>0</v>
          </cell>
          <cell r="K182" t="str">
            <v>0</v>
          </cell>
          <cell r="L182" t="str">
            <v>0</v>
          </cell>
          <cell r="M182" t="str">
            <v>0</v>
          </cell>
          <cell r="N182" t="str">
            <v>0</v>
          </cell>
          <cell r="P182" t="str">
            <v>0</v>
          </cell>
          <cell r="Q182" t="str">
            <v>0</v>
          </cell>
          <cell r="R182" t="str">
            <v>0</v>
          </cell>
          <cell r="S182" t="str">
            <v>0</v>
          </cell>
          <cell r="T182" t="str">
            <v>0</v>
          </cell>
          <cell r="U182" t="str">
            <v>0</v>
          </cell>
          <cell r="V182" t="str">
            <v>0</v>
          </cell>
          <cell r="W182" t="str">
            <v>0</v>
          </cell>
          <cell r="X182" t="str">
            <v>0</v>
          </cell>
          <cell r="Y182" t="str">
            <v>0</v>
          </cell>
          <cell r="Z182" t="str">
            <v>0</v>
          </cell>
          <cell r="AA182" t="str">
            <v>0</v>
          </cell>
          <cell r="AB182" t="str">
            <v>0</v>
          </cell>
          <cell r="AD182">
            <v>12000</v>
          </cell>
          <cell r="AE182">
            <v>1000</v>
          </cell>
          <cell r="AF182">
            <v>1000</v>
          </cell>
          <cell r="AG182">
            <v>1000</v>
          </cell>
          <cell r="AH182">
            <v>1000</v>
          </cell>
          <cell r="AI182">
            <v>1000</v>
          </cell>
          <cell r="AJ182">
            <v>1000</v>
          </cell>
          <cell r="AK182">
            <v>1000</v>
          </cell>
          <cell r="AL182">
            <v>1000</v>
          </cell>
          <cell r="AM182">
            <v>1000</v>
          </cell>
          <cell r="AN182">
            <v>1000</v>
          </cell>
          <cell r="AO182">
            <v>1000</v>
          </cell>
          <cell r="AP182">
            <v>1000</v>
          </cell>
          <cell r="AR182" t="str">
            <v>0</v>
          </cell>
          <cell r="AS182" t="str">
            <v>0</v>
          </cell>
          <cell r="AT182" t="str">
            <v>0</v>
          </cell>
          <cell r="AU182" t="str">
            <v>0</v>
          </cell>
          <cell r="AV182" t="str">
            <v>0</v>
          </cell>
          <cell r="AW182" t="str">
            <v>0</v>
          </cell>
          <cell r="AX182" t="str">
            <v>0</v>
          </cell>
          <cell r="AY182" t="str">
            <v>0</v>
          </cell>
          <cell r="AZ182" t="str">
            <v>0</v>
          </cell>
          <cell r="BA182" t="str">
            <v>0</v>
          </cell>
          <cell r="BB182" t="str">
            <v>0</v>
          </cell>
          <cell r="BC182" t="str">
            <v>0</v>
          </cell>
          <cell r="BD182" t="str">
            <v>0</v>
          </cell>
          <cell r="BF182" t="str">
            <v>0</v>
          </cell>
          <cell r="BG182" t="str">
            <v>0</v>
          </cell>
          <cell r="BH182" t="str">
            <v>0</v>
          </cell>
          <cell r="BI182" t="str">
            <v>0</v>
          </cell>
          <cell r="BJ182" t="str">
            <v>0</v>
          </cell>
          <cell r="BK182" t="str">
            <v>0</v>
          </cell>
          <cell r="BL182" t="str">
            <v>0</v>
          </cell>
          <cell r="BM182" t="str">
            <v>0</v>
          </cell>
          <cell r="BN182" t="str">
            <v>0</v>
          </cell>
          <cell r="BO182" t="str">
            <v>0</v>
          </cell>
          <cell r="BP182" t="str">
            <v>0</v>
          </cell>
          <cell r="BQ182" t="str">
            <v>0</v>
          </cell>
          <cell r="BR182" t="str">
            <v>0</v>
          </cell>
          <cell r="BT182" t="str">
            <v>0</v>
          </cell>
          <cell r="BU182" t="str">
            <v>0</v>
          </cell>
          <cell r="BV182" t="str">
            <v>0</v>
          </cell>
          <cell r="BW182" t="str">
            <v>0</v>
          </cell>
          <cell r="BX182" t="str">
            <v>0</v>
          </cell>
          <cell r="BY182" t="str">
            <v>0</v>
          </cell>
          <cell r="BZ182" t="str">
            <v>0</v>
          </cell>
          <cell r="CA182" t="str">
            <v>0</v>
          </cell>
          <cell r="CB182" t="str">
            <v>0</v>
          </cell>
          <cell r="CC182" t="str">
            <v>0</v>
          </cell>
          <cell r="CD182" t="str">
            <v>0</v>
          </cell>
          <cell r="CE182" t="str">
            <v>0</v>
          </cell>
          <cell r="CF182" t="str">
            <v>0</v>
          </cell>
          <cell r="CH182" t="str">
            <v>0</v>
          </cell>
          <cell r="CI182" t="str">
            <v>0</v>
          </cell>
          <cell r="CJ182" t="str">
            <v>0</v>
          </cell>
          <cell r="CK182" t="str">
            <v>0</v>
          </cell>
          <cell r="CL182" t="str">
            <v>0</v>
          </cell>
          <cell r="CM182" t="str">
            <v>0</v>
          </cell>
          <cell r="CN182" t="str">
            <v>0</v>
          </cell>
          <cell r="CO182" t="str">
            <v>0</v>
          </cell>
          <cell r="CP182" t="str">
            <v>0</v>
          </cell>
          <cell r="CQ182" t="str">
            <v>0</v>
          </cell>
          <cell r="CR182" t="str">
            <v>0</v>
          </cell>
          <cell r="CS182" t="str">
            <v>0</v>
          </cell>
          <cell r="CT182" t="str">
            <v>0</v>
          </cell>
          <cell r="CV182">
            <v>20000</v>
          </cell>
          <cell r="CW182">
            <v>1667</v>
          </cell>
          <cell r="CX182">
            <v>1667</v>
          </cell>
          <cell r="CY182">
            <v>1667</v>
          </cell>
          <cell r="CZ182">
            <v>1667</v>
          </cell>
          <cell r="DA182">
            <v>1667</v>
          </cell>
          <cell r="DB182">
            <v>1667</v>
          </cell>
          <cell r="DC182">
            <v>1667</v>
          </cell>
          <cell r="DD182">
            <v>1667</v>
          </cell>
          <cell r="DE182">
            <v>1667</v>
          </cell>
          <cell r="DF182">
            <v>1667</v>
          </cell>
          <cell r="DG182">
            <v>1667</v>
          </cell>
          <cell r="DH182">
            <v>1663</v>
          </cell>
          <cell r="DJ182">
            <v>32000</v>
          </cell>
          <cell r="DK182">
            <v>2667</v>
          </cell>
          <cell r="DL182">
            <v>2667</v>
          </cell>
          <cell r="DM182">
            <v>2667</v>
          </cell>
          <cell r="DN182">
            <v>2667</v>
          </cell>
          <cell r="DO182">
            <v>2667</v>
          </cell>
          <cell r="DP182">
            <v>2667</v>
          </cell>
          <cell r="DQ182">
            <v>2667</v>
          </cell>
          <cell r="DR182">
            <v>2667</v>
          </cell>
          <cell r="DS182">
            <v>2667</v>
          </cell>
          <cell r="DT182">
            <v>2667</v>
          </cell>
          <cell r="DU182">
            <v>2667</v>
          </cell>
          <cell r="DV182">
            <v>2663</v>
          </cell>
          <cell r="DX182">
            <v>5500</v>
          </cell>
          <cell r="DY182">
            <v>500</v>
          </cell>
          <cell r="DZ182">
            <v>0</v>
          </cell>
          <cell r="EA182">
            <v>1000</v>
          </cell>
          <cell r="EB182">
            <v>1000</v>
          </cell>
          <cell r="EC182">
            <v>0</v>
          </cell>
          <cell r="ED182">
            <v>1000</v>
          </cell>
          <cell r="EE182">
            <v>0</v>
          </cell>
          <cell r="EF182">
            <v>1000</v>
          </cell>
          <cell r="EG182">
            <v>1000</v>
          </cell>
          <cell r="EH182">
            <v>0</v>
          </cell>
          <cell r="EI182">
            <v>0</v>
          </cell>
          <cell r="EJ182">
            <v>0</v>
          </cell>
          <cell r="EL182">
            <v>2700</v>
          </cell>
          <cell r="EM182">
            <v>225</v>
          </cell>
          <cell r="EN182">
            <v>225</v>
          </cell>
          <cell r="EO182">
            <v>225</v>
          </cell>
          <cell r="EP182">
            <v>225</v>
          </cell>
          <cell r="EQ182">
            <v>225</v>
          </cell>
          <cell r="ER182">
            <v>225</v>
          </cell>
          <cell r="ES182">
            <v>225</v>
          </cell>
          <cell r="ET182">
            <v>225</v>
          </cell>
          <cell r="EU182">
            <v>225</v>
          </cell>
          <cell r="EV182">
            <v>225</v>
          </cell>
          <cell r="EW182">
            <v>225</v>
          </cell>
          <cell r="EX182">
            <v>225</v>
          </cell>
          <cell r="EZ182" t="str">
            <v>0</v>
          </cell>
          <cell r="FA182" t="str">
            <v>0</v>
          </cell>
          <cell r="FB182" t="str">
            <v>0</v>
          </cell>
          <cell r="FC182" t="str">
            <v>0</v>
          </cell>
          <cell r="FD182" t="str">
            <v>0</v>
          </cell>
          <cell r="FE182" t="str">
            <v>0</v>
          </cell>
          <cell r="FF182" t="str">
            <v>0</v>
          </cell>
          <cell r="FG182" t="str">
            <v>0</v>
          </cell>
          <cell r="FH182" t="str">
            <v>0</v>
          </cell>
          <cell r="FI182" t="str">
            <v>0</v>
          </cell>
          <cell r="FJ182" t="str">
            <v>0</v>
          </cell>
          <cell r="FK182" t="str">
            <v>0</v>
          </cell>
          <cell r="FL182" t="str">
            <v>0</v>
          </cell>
          <cell r="FN182">
            <v>33744</v>
          </cell>
          <cell r="FO182">
            <v>2812</v>
          </cell>
          <cell r="FP182">
            <v>2812</v>
          </cell>
          <cell r="FQ182">
            <v>2812</v>
          </cell>
          <cell r="FR182">
            <v>2812</v>
          </cell>
          <cell r="FS182">
            <v>2812</v>
          </cell>
          <cell r="FT182">
            <v>2812</v>
          </cell>
          <cell r="FU182">
            <v>2812</v>
          </cell>
          <cell r="FV182">
            <v>2812</v>
          </cell>
          <cell r="FW182">
            <v>2812</v>
          </cell>
          <cell r="FX182">
            <v>2812</v>
          </cell>
          <cell r="FY182">
            <v>2812</v>
          </cell>
          <cell r="FZ182">
            <v>2812</v>
          </cell>
          <cell r="GB182">
            <v>41944</v>
          </cell>
          <cell r="GC182">
            <v>3537</v>
          </cell>
          <cell r="GD182">
            <v>3037</v>
          </cell>
          <cell r="GE182">
            <v>4037</v>
          </cell>
          <cell r="GF182">
            <v>4037</v>
          </cell>
          <cell r="GG182">
            <v>3037</v>
          </cell>
          <cell r="GH182">
            <v>4037</v>
          </cell>
          <cell r="GI182">
            <v>3037</v>
          </cell>
          <cell r="GJ182">
            <v>4037</v>
          </cell>
          <cell r="GK182">
            <v>4037</v>
          </cell>
          <cell r="GL182">
            <v>3037</v>
          </cell>
          <cell r="GM182">
            <v>3037</v>
          </cell>
          <cell r="GN182">
            <v>3037</v>
          </cell>
        </row>
        <row r="183">
          <cell r="A183" t="str">
            <v>Telecom</v>
          </cell>
          <cell r="B183">
            <v>61240</v>
          </cell>
          <cell r="C183">
            <v>5123</v>
          </cell>
          <cell r="D183">
            <v>5105</v>
          </cell>
          <cell r="E183">
            <v>5117</v>
          </cell>
          <cell r="F183">
            <v>5095</v>
          </cell>
          <cell r="G183">
            <v>5109</v>
          </cell>
          <cell r="H183">
            <v>5137</v>
          </cell>
          <cell r="I183">
            <v>5091</v>
          </cell>
          <cell r="J183">
            <v>5094</v>
          </cell>
          <cell r="K183">
            <v>5098</v>
          </cell>
          <cell r="L183">
            <v>5090</v>
          </cell>
          <cell r="M183">
            <v>5098</v>
          </cell>
          <cell r="N183">
            <v>5083</v>
          </cell>
          <cell r="P183">
            <v>6</v>
          </cell>
          <cell r="Q183" t="str">
            <v>0</v>
          </cell>
          <cell r="R183" t="str">
            <v>0</v>
          </cell>
          <cell r="S183" t="str">
            <v>0</v>
          </cell>
          <cell r="T183">
            <v>3</v>
          </cell>
          <cell r="U183">
            <v>0</v>
          </cell>
          <cell r="V183">
            <v>0</v>
          </cell>
          <cell r="W183">
            <v>0</v>
          </cell>
          <cell r="X183">
            <v>3</v>
          </cell>
          <cell r="Y183">
            <v>0</v>
          </cell>
          <cell r="Z183">
            <v>0</v>
          </cell>
          <cell r="AA183">
            <v>0</v>
          </cell>
          <cell r="AB183">
            <v>0</v>
          </cell>
          <cell r="AD183">
            <v>805</v>
          </cell>
          <cell r="AE183">
            <v>67</v>
          </cell>
          <cell r="AF183">
            <v>67</v>
          </cell>
          <cell r="AG183">
            <v>68</v>
          </cell>
          <cell r="AH183">
            <v>67</v>
          </cell>
          <cell r="AI183">
            <v>67</v>
          </cell>
          <cell r="AJ183">
            <v>67</v>
          </cell>
          <cell r="AK183">
            <v>67</v>
          </cell>
          <cell r="AL183">
            <v>67</v>
          </cell>
          <cell r="AM183">
            <v>67</v>
          </cell>
          <cell r="AN183">
            <v>67</v>
          </cell>
          <cell r="AO183">
            <v>67</v>
          </cell>
          <cell r="AP183">
            <v>67</v>
          </cell>
          <cell r="AR183" t="str">
            <v>0</v>
          </cell>
          <cell r="AS183" t="str">
            <v>0</v>
          </cell>
          <cell r="AT183" t="str">
            <v>0</v>
          </cell>
          <cell r="AU183" t="str">
            <v>0</v>
          </cell>
          <cell r="AV183" t="str">
            <v>0</v>
          </cell>
          <cell r="AW183" t="str">
            <v>0</v>
          </cell>
          <cell r="AX183" t="str">
            <v>0</v>
          </cell>
          <cell r="AY183" t="str">
            <v>0</v>
          </cell>
          <cell r="AZ183" t="str">
            <v>0</v>
          </cell>
          <cell r="BA183" t="str">
            <v>0</v>
          </cell>
          <cell r="BB183" t="str">
            <v>0</v>
          </cell>
          <cell r="BC183" t="str">
            <v>0</v>
          </cell>
          <cell r="BD183" t="str">
            <v>0</v>
          </cell>
          <cell r="BF183" t="str">
            <v>0</v>
          </cell>
          <cell r="BG183" t="str">
            <v>0</v>
          </cell>
          <cell r="BH183" t="str">
            <v>0</v>
          </cell>
          <cell r="BI183" t="str">
            <v>0</v>
          </cell>
          <cell r="BJ183" t="str">
            <v>0</v>
          </cell>
          <cell r="BK183" t="str">
            <v>0</v>
          </cell>
          <cell r="BL183" t="str">
            <v>0</v>
          </cell>
          <cell r="BM183" t="str">
            <v>0</v>
          </cell>
          <cell r="BN183" t="str">
            <v>0</v>
          </cell>
          <cell r="BO183" t="str">
            <v>0</v>
          </cell>
          <cell r="BP183" t="str">
            <v>0</v>
          </cell>
          <cell r="BQ183" t="str">
            <v>0</v>
          </cell>
          <cell r="BR183" t="str">
            <v>0</v>
          </cell>
          <cell r="BT183">
            <v>108</v>
          </cell>
          <cell r="BU183" t="str">
            <v>0</v>
          </cell>
          <cell r="BV183">
            <v>24</v>
          </cell>
          <cell r="BW183">
            <v>0</v>
          </cell>
          <cell r="BX183">
            <v>30</v>
          </cell>
          <cell r="BY183">
            <v>0</v>
          </cell>
          <cell r="BZ183">
            <v>24</v>
          </cell>
          <cell r="CA183">
            <v>0</v>
          </cell>
          <cell r="CB183">
            <v>30</v>
          </cell>
          <cell r="CC183">
            <v>0</v>
          </cell>
          <cell r="CD183">
            <v>0</v>
          </cell>
          <cell r="CE183">
            <v>0</v>
          </cell>
          <cell r="CF183">
            <v>0</v>
          </cell>
          <cell r="CH183">
            <v>1073</v>
          </cell>
          <cell r="CI183">
            <v>77</v>
          </cell>
          <cell r="CJ183">
            <v>77</v>
          </cell>
          <cell r="CK183">
            <v>102</v>
          </cell>
          <cell r="CL183">
            <v>91</v>
          </cell>
          <cell r="CM183">
            <v>101</v>
          </cell>
          <cell r="CN183">
            <v>77</v>
          </cell>
          <cell r="CO183">
            <v>101</v>
          </cell>
          <cell r="CP183">
            <v>91</v>
          </cell>
          <cell r="CQ183">
            <v>101</v>
          </cell>
          <cell r="CR183">
            <v>77</v>
          </cell>
          <cell r="CS183">
            <v>101</v>
          </cell>
          <cell r="CT183">
            <v>77</v>
          </cell>
          <cell r="CV183">
            <v>711802</v>
          </cell>
          <cell r="CW183">
            <v>59208</v>
          </cell>
          <cell r="CX183">
            <v>59382</v>
          </cell>
          <cell r="CY183">
            <v>59495</v>
          </cell>
          <cell r="CZ183">
            <v>59290</v>
          </cell>
          <cell r="DA183">
            <v>59412</v>
          </cell>
          <cell r="DB183">
            <v>59351</v>
          </cell>
          <cell r="DC183">
            <v>59239</v>
          </cell>
          <cell r="DD183">
            <v>59268</v>
          </cell>
          <cell r="DE183">
            <v>59319</v>
          </cell>
          <cell r="DF183">
            <v>59228</v>
          </cell>
          <cell r="DG183">
            <v>59319</v>
          </cell>
          <cell r="DH183">
            <v>59291</v>
          </cell>
          <cell r="DJ183">
            <v>775034</v>
          </cell>
          <cell r="DK183">
            <v>64475</v>
          </cell>
          <cell r="DL183">
            <v>64655</v>
          </cell>
          <cell r="DM183">
            <v>64782</v>
          </cell>
          <cell r="DN183">
            <v>64576</v>
          </cell>
          <cell r="DO183">
            <v>64689</v>
          </cell>
          <cell r="DP183">
            <v>64656</v>
          </cell>
          <cell r="DQ183">
            <v>64498</v>
          </cell>
          <cell r="DR183">
            <v>64553</v>
          </cell>
          <cell r="DS183">
            <v>64585</v>
          </cell>
          <cell r="DT183">
            <v>64462</v>
          </cell>
          <cell r="DU183">
            <v>64585</v>
          </cell>
          <cell r="DV183">
            <v>64518</v>
          </cell>
          <cell r="DX183" t="str">
            <v>0</v>
          </cell>
          <cell r="DY183" t="str">
            <v>0</v>
          </cell>
          <cell r="DZ183" t="str">
            <v>0</v>
          </cell>
          <cell r="EA183" t="str">
            <v>0</v>
          </cell>
          <cell r="EB183" t="str">
            <v>0</v>
          </cell>
          <cell r="EC183" t="str">
            <v>0</v>
          </cell>
          <cell r="ED183" t="str">
            <v>0</v>
          </cell>
          <cell r="EE183" t="str">
            <v>0</v>
          </cell>
          <cell r="EF183" t="str">
            <v>0</v>
          </cell>
          <cell r="EG183" t="str">
            <v>0</v>
          </cell>
          <cell r="EH183" t="str">
            <v>0</v>
          </cell>
          <cell r="EI183" t="str">
            <v>0</v>
          </cell>
          <cell r="EJ183" t="str">
            <v>0</v>
          </cell>
          <cell r="EL183">
            <v>488</v>
          </cell>
          <cell r="EM183">
            <v>68</v>
          </cell>
          <cell r="EN183">
            <v>27</v>
          </cell>
          <cell r="EO183">
            <v>27</v>
          </cell>
          <cell r="EP183">
            <v>27</v>
          </cell>
          <cell r="EQ183">
            <v>68</v>
          </cell>
          <cell r="ER183">
            <v>27</v>
          </cell>
          <cell r="ES183">
            <v>27</v>
          </cell>
          <cell r="ET183">
            <v>27</v>
          </cell>
          <cell r="EU183">
            <v>68</v>
          </cell>
          <cell r="EV183">
            <v>27</v>
          </cell>
          <cell r="EW183">
            <v>27</v>
          </cell>
          <cell r="EX183">
            <v>68</v>
          </cell>
          <cell r="EZ183" t="str">
            <v>0</v>
          </cell>
          <cell r="FA183" t="str">
            <v>0</v>
          </cell>
          <cell r="FB183" t="str">
            <v>0</v>
          </cell>
          <cell r="FC183" t="str">
            <v>0</v>
          </cell>
          <cell r="FD183" t="str">
            <v>0</v>
          </cell>
          <cell r="FE183" t="str">
            <v>0</v>
          </cell>
          <cell r="FF183" t="str">
            <v>0</v>
          </cell>
          <cell r="FG183" t="str">
            <v>0</v>
          </cell>
          <cell r="FH183" t="str">
            <v>0</v>
          </cell>
          <cell r="FI183" t="str">
            <v>0</v>
          </cell>
          <cell r="FJ183" t="str">
            <v>0</v>
          </cell>
          <cell r="FK183" t="str">
            <v>0</v>
          </cell>
          <cell r="FL183" t="str">
            <v>0</v>
          </cell>
          <cell r="FN183">
            <v>574942</v>
          </cell>
          <cell r="FO183">
            <v>47895</v>
          </cell>
          <cell r="FP183">
            <v>48071</v>
          </cell>
          <cell r="FQ183">
            <v>48151</v>
          </cell>
          <cell r="FR183">
            <v>48039</v>
          </cell>
          <cell r="FS183">
            <v>48055</v>
          </cell>
          <cell r="FT183">
            <v>47975</v>
          </cell>
          <cell r="FU183">
            <v>47823</v>
          </cell>
          <cell r="FV183">
            <v>47776</v>
          </cell>
          <cell r="FW183">
            <v>47799</v>
          </cell>
          <cell r="FX183">
            <v>47752</v>
          </cell>
          <cell r="FY183">
            <v>47799</v>
          </cell>
          <cell r="FZ183">
            <v>47807</v>
          </cell>
          <cell r="GB183">
            <v>575430</v>
          </cell>
          <cell r="GC183">
            <v>47963</v>
          </cell>
          <cell r="GD183">
            <v>48098</v>
          </cell>
          <cell r="GE183">
            <v>48178</v>
          </cell>
          <cell r="GF183">
            <v>48066</v>
          </cell>
          <cell r="GG183">
            <v>48123</v>
          </cell>
          <cell r="GH183">
            <v>48002</v>
          </cell>
          <cell r="GI183">
            <v>47850</v>
          </cell>
          <cell r="GJ183">
            <v>47803</v>
          </cell>
          <cell r="GK183">
            <v>47867</v>
          </cell>
          <cell r="GL183">
            <v>47779</v>
          </cell>
          <cell r="GM183">
            <v>47826</v>
          </cell>
          <cell r="GN183">
            <v>47875</v>
          </cell>
        </row>
        <row r="184">
          <cell r="A184" t="str">
            <v>Travel &amp; Entertainment</v>
          </cell>
          <cell r="B184">
            <v>132446</v>
          </cell>
          <cell r="C184">
            <v>11198</v>
          </cell>
          <cell r="D184">
            <v>10848</v>
          </cell>
          <cell r="E184">
            <v>11023</v>
          </cell>
          <cell r="F184">
            <v>11023</v>
          </cell>
          <cell r="G184">
            <v>10848</v>
          </cell>
          <cell r="H184">
            <v>11023</v>
          </cell>
          <cell r="I184">
            <v>11198</v>
          </cell>
          <cell r="J184">
            <v>10848</v>
          </cell>
          <cell r="K184">
            <v>11023</v>
          </cell>
          <cell r="L184">
            <v>11198</v>
          </cell>
          <cell r="M184">
            <v>11023</v>
          </cell>
          <cell r="N184">
            <v>11193</v>
          </cell>
          <cell r="P184">
            <v>18875</v>
          </cell>
          <cell r="Q184">
            <v>1630.5</v>
          </cell>
          <cell r="R184">
            <v>1547.5</v>
          </cell>
          <cell r="S184">
            <v>1617.5</v>
          </cell>
          <cell r="T184">
            <v>1547.5</v>
          </cell>
          <cell r="U184">
            <v>1547.5</v>
          </cell>
          <cell r="V184">
            <v>1547.5</v>
          </cell>
          <cell r="W184">
            <v>1617.5</v>
          </cell>
          <cell r="X184">
            <v>1547.5</v>
          </cell>
          <cell r="Y184">
            <v>1547.5</v>
          </cell>
          <cell r="Z184">
            <v>1561.5</v>
          </cell>
          <cell r="AA184">
            <v>1617.5</v>
          </cell>
          <cell r="AB184">
            <v>1545.5</v>
          </cell>
          <cell r="AD184">
            <v>89777.08</v>
          </cell>
          <cell r="AE184">
            <v>7910.58</v>
          </cell>
          <cell r="AF184">
            <v>6710.58</v>
          </cell>
          <cell r="AG184">
            <v>7810.58</v>
          </cell>
          <cell r="AH184">
            <v>7910.58</v>
          </cell>
          <cell r="AI184">
            <v>6710.58</v>
          </cell>
          <cell r="AJ184">
            <v>7810.58</v>
          </cell>
          <cell r="AK184">
            <v>8410.58</v>
          </cell>
          <cell r="AL184">
            <v>6710.58</v>
          </cell>
          <cell r="AM184">
            <v>7810.58</v>
          </cell>
          <cell r="AN184">
            <v>7460.58</v>
          </cell>
          <cell r="AO184">
            <v>6713.54</v>
          </cell>
          <cell r="AP184">
            <v>7807.74</v>
          </cell>
          <cell r="AR184">
            <v>60388</v>
          </cell>
          <cell r="AS184">
            <v>13323.52</v>
          </cell>
          <cell r="AT184">
            <v>4223.5200000000004</v>
          </cell>
          <cell r="AU184">
            <v>4223.5200000000004</v>
          </cell>
          <cell r="AV184">
            <v>4223.5200000000004</v>
          </cell>
          <cell r="AW184">
            <v>4223.5200000000004</v>
          </cell>
          <cell r="AX184">
            <v>4223.5200000000004</v>
          </cell>
          <cell r="AY184">
            <v>4223.5200000000004</v>
          </cell>
          <cell r="AZ184">
            <v>4823.5200000000004</v>
          </cell>
          <cell r="BA184">
            <v>4223.5200000000004</v>
          </cell>
          <cell r="BB184">
            <v>4223.5200000000004</v>
          </cell>
          <cell r="BC184">
            <v>4227.3599999999997</v>
          </cell>
          <cell r="BD184">
            <v>4225.4399999999996</v>
          </cell>
          <cell r="BF184">
            <v>19366.919999999998</v>
          </cell>
          <cell r="BG184">
            <v>1613.9</v>
          </cell>
          <cell r="BH184">
            <v>1613.9</v>
          </cell>
          <cell r="BI184">
            <v>1613.9</v>
          </cell>
          <cell r="BJ184">
            <v>1613.9</v>
          </cell>
          <cell r="BK184">
            <v>1613.9</v>
          </cell>
          <cell r="BL184">
            <v>1613.9</v>
          </cell>
          <cell r="BM184">
            <v>1613.9</v>
          </cell>
          <cell r="BN184">
            <v>1613.9</v>
          </cell>
          <cell r="BO184">
            <v>1613.9</v>
          </cell>
          <cell r="BP184">
            <v>1613.9</v>
          </cell>
          <cell r="BQ184">
            <v>1615.1</v>
          </cell>
          <cell r="BR184">
            <v>1612.82</v>
          </cell>
          <cell r="BT184">
            <v>3298</v>
          </cell>
          <cell r="BU184">
            <v>283.5</v>
          </cell>
          <cell r="BV184">
            <v>183.5</v>
          </cell>
          <cell r="BW184">
            <v>413.5</v>
          </cell>
          <cell r="BX184">
            <v>183.5</v>
          </cell>
          <cell r="BY184">
            <v>283.5</v>
          </cell>
          <cell r="BZ184">
            <v>233.5</v>
          </cell>
          <cell r="CA184">
            <v>413.5</v>
          </cell>
          <cell r="CB184">
            <v>183.5</v>
          </cell>
          <cell r="CC184">
            <v>333.5</v>
          </cell>
          <cell r="CD184">
            <v>209.5</v>
          </cell>
          <cell r="CE184">
            <v>393.5</v>
          </cell>
          <cell r="CF184">
            <v>183.5</v>
          </cell>
          <cell r="CH184">
            <v>62627</v>
          </cell>
          <cell r="CI184">
            <v>5475</v>
          </cell>
          <cell r="CJ184">
            <v>4975</v>
          </cell>
          <cell r="CK184">
            <v>5348</v>
          </cell>
          <cell r="CL184">
            <v>5298</v>
          </cell>
          <cell r="CM184">
            <v>4973</v>
          </cell>
          <cell r="CN184">
            <v>5048</v>
          </cell>
          <cell r="CO184">
            <v>5623</v>
          </cell>
          <cell r="CP184">
            <v>4973</v>
          </cell>
          <cell r="CQ184">
            <v>5148</v>
          </cell>
          <cell r="CR184">
            <v>5283</v>
          </cell>
          <cell r="CS184">
            <v>5348</v>
          </cell>
          <cell r="CT184">
            <v>5135</v>
          </cell>
          <cell r="CV184">
            <v>687156</v>
          </cell>
          <cell r="CW184">
            <v>69349</v>
          </cell>
          <cell r="CX184">
            <v>55481</v>
          </cell>
          <cell r="CY184">
            <v>54221</v>
          </cell>
          <cell r="CZ184">
            <v>55131</v>
          </cell>
          <cell r="DA184">
            <v>55581</v>
          </cell>
          <cell r="DB184">
            <v>55581</v>
          </cell>
          <cell r="DC184">
            <v>55811</v>
          </cell>
          <cell r="DD184">
            <v>55631</v>
          </cell>
          <cell r="DE184">
            <v>56041</v>
          </cell>
          <cell r="DF184">
            <v>62582</v>
          </cell>
          <cell r="DG184">
            <v>55506</v>
          </cell>
          <cell r="DH184">
            <v>56241</v>
          </cell>
          <cell r="DJ184">
            <v>1073934</v>
          </cell>
          <cell r="DK184">
            <v>110784</v>
          </cell>
          <cell r="DL184">
            <v>85583</v>
          </cell>
          <cell r="DM184">
            <v>86271</v>
          </cell>
          <cell r="DN184">
            <v>86931</v>
          </cell>
          <cell r="DO184">
            <v>85781</v>
          </cell>
          <cell r="DP184">
            <v>87081</v>
          </cell>
          <cell r="DQ184">
            <v>88911</v>
          </cell>
          <cell r="DR184">
            <v>86331</v>
          </cell>
          <cell r="DS184">
            <v>87741</v>
          </cell>
          <cell r="DT184">
            <v>94132</v>
          </cell>
          <cell r="DU184">
            <v>86444</v>
          </cell>
          <cell r="DV184">
            <v>87944</v>
          </cell>
          <cell r="DX184">
            <v>200493</v>
          </cell>
          <cell r="DY184">
            <v>15622</v>
          </cell>
          <cell r="DZ184">
            <v>15387</v>
          </cell>
          <cell r="EA184">
            <v>17987</v>
          </cell>
          <cell r="EB184">
            <v>15472</v>
          </cell>
          <cell r="EC184">
            <v>15562</v>
          </cell>
          <cell r="ED184">
            <v>18987</v>
          </cell>
          <cell r="EE184">
            <v>15867</v>
          </cell>
          <cell r="EF184">
            <v>15782</v>
          </cell>
          <cell r="EG184">
            <v>18982</v>
          </cell>
          <cell r="EH184">
            <v>15867</v>
          </cell>
          <cell r="EI184">
            <v>15782</v>
          </cell>
          <cell r="EJ184">
            <v>19196</v>
          </cell>
          <cell r="EL184">
            <v>98389</v>
          </cell>
          <cell r="EM184">
            <v>8357</v>
          </cell>
          <cell r="EN184">
            <v>8232</v>
          </cell>
          <cell r="EO184">
            <v>8437</v>
          </cell>
          <cell r="EP184">
            <v>8157</v>
          </cell>
          <cell r="EQ184">
            <v>8157</v>
          </cell>
          <cell r="ER184">
            <v>8157</v>
          </cell>
          <cell r="ES184">
            <v>8157</v>
          </cell>
          <cell r="ET184">
            <v>8157</v>
          </cell>
          <cell r="EU184">
            <v>8157</v>
          </cell>
          <cell r="EV184">
            <v>8157</v>
          </cell>
          <cell r="EW184">
            <v>8157</v>
          </cell>
          <cell r="EX184">
            <v>8107</v>
          </cell>
          <cell r="EZ184">
            <v>4920</v>
          </cell>
          <cell r="FA184">
            <v>410</v>
          </cell>
          <cell r="FB184">
            <v>410</v>
          </cell>
          <cell r="FC184">
            <v>410</v>
          </cell>
          <cell r="FD184">
            <v>410</v>
          </cell>
          <cell r="FE184">
            <v>410</v>
          </cell>
          <cell r="FF184">
            <v>410</v>
          </cell>
          <cell r="FG184">
            <v>410</v>
          </cell>
          <cell r="FH184">
            <v>410</v>
          </cell>
          <cell r="FI184">
            <v>410</v>
          </cell>
          <cell r="FJ184">
            <v>410</v>
          </cell>
          <cell r="FK184">
            <v>410</v>
          </cell>
          <cell r="FL184">
            <v>410</v>
          </cell>
          <cell r="FN184">
            <v>662041</v>
          </cell>
          <cell r="FO184">
            <v>72080</v>
          </cell>
          <cell r="FP184">
            <v>73090</v>
          </cell>
          <cell r="FQ184">
            <v>71230</v>
          </cell>
          <cell r="FR184">
            <v>66355</v>
          </cell>
          <cell r="FS184">
            <v>66825</v>
          </cell>
          <cell r="FT184">
            <v>69915</v>
          </cell>
          <cell r="FU184">
            <v>48797</v>
          </cell>
          <cell r="FV184">
            <v>48167</v>
          </cell>
          <cell r="FW184">
            <v>48547</v>
          </cell>
          <cell r="FX184">
            <v>32725</v>
          </cell>
          <cell r="FY184">
            <v>32225</v>
          </cell>
          <cell r="FZ184">
            <v>32085</v>
          </cell>
          <cell r="GB184">
            <v>965843</v>
          </cell>
          <cell r="GC184">
            <v>96469</v>
          </cell>
          <cell r="GD184">
            <v>97119</v>
          </cell>
          <cell r="GE184">
            <v>98064</v>
          </cell>
          <cell r="GF184">
            <v>90394</v>
          </cell>
          <cell r="GG184">
            <v>90954</v>
          </cell>
          <cell r="GH184">
            <v>97469</v>
          </cell>
          <cell r="GI184">
            <v>73231</v>
          </cell>
          <cell r="GJ184">
            <v>72516</v>
          </cell>
          <cell r="GK184">
            <v>76096</v>
          </cell>
          <cell r="GL184">
            <v>57159</v>
          </cell>
          <cell r="GM184">
            <v>56574</v>
          </cell>
          <cell r="GN184">
            <v>59798</v>
          </cell>
        </row>
        <row r="185">
          <cell r="A185" t="str">
            <v>Dues &amp; Donations</v>
          </cell>
          <cell r="B185" t="str">
            <v>0</v>
          </cell>
          <cell r="C185" t="str">
            <v>0</v>
          </cell>
          <cell r="D185" t="str">
            <v>0</v>
          </cell>
          <cell r="E185" t="str">
            <v>0</v>
          </cell>
          <cell r="F185" t="str">
            <v>0</v>
          </cell>
          <cell r="G185" t="str">
            <v>0</v>
          </cell>
          <cell r="H185" t="str">
            <v>0</v>
          </cell>
          <cell r="I185" t="str">
            <v>0</v>
          </cell>
          <cell r="J185" t="str">
            <v>0</v>
          </cell>
          <cell r="K185" t="str">
            <v>0</v>
          </cell>
          <cell r="L185" t="str">
            <v>0</v>
          </cell>
          <cell r="M185" t="str">
            <v>0</v>
          </cell>
          <cell r="N185" t="str">
            <v>0</v>
          </cell>
          <cell r="P185" t="str">
            <v>0</v>
          </cell>
          <cell r="Q185" t="str">
            <v>0</v>
          </cell>
          <cell r="R185" t="str">
            <v>0</v>
          </cell>
          <cell r="S185" t="str">
            <v>0</v>
          </cell>
          <cell r="T185" t="str">
            <v>0</v>
          </cell>
          <cell r="U185" t="str">
            <v>0</v>
          </cell>
          <cell r="V185" t="str">
            <v>0</v>
          </cell>
          <cell r="W185" t="str">
            <v>0</v>
          </cell>
          <cell r="X185" t="str">
            <v>0</v>
          </cell>
          <cell r="Y185" t="str">
            <v>0</v>
          </cell>
          <cell r="Z185" t="str">
            <v>0</v>
          </cell>
          <cell r="AA185" t="str">
            <v>0</v>
          </cell>
          <cell r="AB185" t="str">
            <v>0</v>
          </cell>
          <cell r="AD185" t="str">
            <v>0</v>
          </cell>
          <cell r="AE185" t="str">
            <v>0</v>
          </cell>
          <cell r="AF185" t="str">
            <v>0</v>
          </cell>
          <cell r="AG185" t="str">
            <v>0</v>
          </cell>
          <cell r="AH185" t="str">
            <v>0</v>
          </cell>
          <cell r="AI185" t="str">
            <v>0</v>
          </cell>
          <cell r="AJ185" t="str">
            <v>0</v>
          </cell>
          <cell r="AK185" t="str">
            <v>0</v>
          </cell>
          <cell r="AL185" t="str">
            <v>0</v>
          </cell>
          <cell r="AM185" t="str">
            <v>0</v>
          </cell>
          <cell r="AN185" t="str">
            <v>0</v>
          </cell>
          <cell r="AO185" t="str">
            <v>0</v>
          </cell>
          <cell r="AP185" t="str">
            <v>0</v>
          </cell>
          <cell r="AR185" t="str">
            <v>0</v>
          </cell>
          <cell r="AS185" t="str">
            <v>0</v>
          </cell>
          <cell r="AT185" t="str">
            <v>0</v>
          </cell>
          <cell r="AU185" t="str">
            <v>0</v>
          </cell>
          <cell r="AV185" t="str">
            <v>0</v>
          </cell>
          <cell r="AW185" t="str">
            <v>0</v>
          </cell>
          <cell r="AX185" t="str">
            <v>0</v>
          </cell>
          <cell r="AY185" t="str">
            <v>0</v>
          </cell>
          <cell r="AZ185" t="str">
            <v>0</v>
          </cell>
          <cell r="BA185" t="str">
            <v>0</v>
          </cell>
          <cell r="BB185" t="str">
            <v>0</v>
          </cell>
          <cell r="BC185" t="str">
            <v>0</v>
          </cell>
          <cell r="BD185" t="str">
            <v>0</v>
          </cell>
          <cell r="BF185" t="str">
            <v>0</v>
          </cell>
          <cell r="BG185" t="str">
            <v>0</v>
          </cell>
          <cell r="BH185" t="str">
            <v>0</v>
          </cell>
          <cell r="BI185" t="str">
            <v>0</v>
          </cell>
          <cell r="BJ185" t="str">
            <v>0</v>
          </cell>
          <cell r="BK185" t="str">
            <v>0</v>
          </cell>
          <cell r="BL185" t="str">
            <v>0</v>
          </cell>
          <cell r="BM185" t="str">
            <v>0</v>
          </cell>
          <cell r="BN185" t="str">
            <v>0</v>
          </cell>
          <cell r="BO185" t="str">
            <v>0</v>
          </cell>
          <cell r="BP185" t="str">
            <v>0</v>
          </cell>
          <cell r="BQ185" t="str">
            <v>0</v>
          </cell>
          <cell r="BR185" t="str">
            <v>0</v>
          </cell>
          <cell r="BT185" t="str">
            <v>0</v>
          </cell>
          <cell r="BU185" t="str">
            <v>0</v>
          </cell>
          <cell r="BV185" t="str">
            <v>0</v>
          </cell>
          <cell r="BW185" t="str">
            <v>0</v>
          </cell>
          <cell r="BX185" t="str">
            <v>0</v>
          </cell>
          <cell r="BY185" t="str">
            <v>0</v>
          </cell>
          <cell r="BZ185" t="str">
            <v>0</v>
          </cell>
          <cell r="CA185" t="str">
            <v>0</v>
          </cell>
          <cell r="CB185" t="str">
            <v>0</v>
          </cell>
          <cell r="CC185" t="str">
            <v>0</v>
          </cell>
          <cell r="CD185" t="str">
            <v>0</v>
          </cell>
          <cell r="CE185" t="str">
            <v>0</v>
          </cell>
          <cell r="CF185" t="str">
            <v>0</v>
          </cell>
          <cell r="CH185" t="str">
            <v>0</v>
          </cell>
          <cell r="CI185" t="str">
            <v>0</v>
          </cell>
          <cell r="CJ185" t="str">
            <v>0</v>
          </cell>
          <cell r="CK185" t="str">
            <v>0</v>
          </cell>
          <cell r="CL185" t="str">
            <v>0</v>
          </cell>
          <cell r="CM185" t="str">
            <v>0</v>
          </cell>
          <cell r="CN185" t="str">
            <v>0</v>
          </cell>
          <cell r="CO185" t="str">
            <v>0</v>
          </cell>
          <cell r="CP185" t="str">
            <v>0</v>
          </cell>
          <cell r="CQ185" t="str">
            <v>0</v>
          </cell>
          <cell r="CR185" t="str">
            <v>0</v>
          </cell>
          <cell r="CS185" t="str">
            <v>0</v>
          </cell>
          <cell r="CT185" t="str">
            <v>0</v>
          </cell>
          <cell r="CV185">
            <v>548534</v>
          </cell>
          <cell r="CW185">
            <v>60778</v>
          </cell>
          <cell r="CX185">
            <v>33578</v>
          </cell>
          <cell r="CY185">
            <v>47876</v>
          </cell>
          <cell r="CZ185">
            <v>62028</v>
          </cell>
          <cell r="DA185">
            <v>49488</v>
          </cell>
          <cell r="DB185">
            <v>59543</v>
          </cell>
          <cell r="DC185">
            <v>35183</v>
          </cell>
          <cell r="DD185">
            <v>56103</v>
          </cell>
          <cell r="DE185">
            <v>35928</v>
          </cell>
          <cell r="DF185">
            <v>36298</v>
          </cell>
          <cell r="DG185">
            <v>35493</v>
          </cell>
          <cell r="DH185">
            <v>36238</v>
          </cell>
          <cell r="DJ185">
            <v>548534</v>
          </cell>
          <cell r="DK185">
            <v>60778</v>
          </cell>
          <cell r="DL185">
            <v>33578</v>
          </cell>
          <cell r="DM185">
            <v>47876</v>
          </cell>
          <cell r="DN185">
            <v>62028</v>
          </cell>
          <cell r="DO185">
            <v>49488</v>
          </cell>
          <cell r="DP185">
            <v>59543</v>
          </cell>
          <cell r="DQ185">
            <v>35183</v>
          </cell>
          <cell r="DR185">
            <v>56103</v>
          </cell>
          <cell r="DS185">
            <v>35928</v>
          </cell>
          <cell r="DT185">
            <v>36298</v>
          </cell>
          <cell r="DU185">
            <v>35493</v>
          </cell>
          <cell r="DV185">
            <v>36238</v>
          </cell>
          <cell r="DX185">
            <v>11830</v>
          </cell>
          <cell r="DY185">
            <v>560</v>
          </cell>
          <cell r="DZ185">
            <v>370</v>
          </cell>
          <cell r="EA185">
            <v>900</v>
          </cell>
          <cell r="EB185">
            <v>1200</v>
          </cell>
          <cell r="EC185">
            <v>4200</v>
          </cell>
          <cell r="ED185">
            <v>2750</v>
          </cell>
          <cell r="EE185">
            <v>200</v>
          </cell>
          <cell r="EF185">
            <v>850</v>
          </cell>
          <cell r="EG185">
            <v>200</v>
          </cell>
          <cell r="EH185">
            <v>200</v>
          </cell>
          <cell r="EI185">
            <v>200</v>
          </cell>
          <cell r="EJ185">
            <v>200</v>
          </cell>
          <cell r="EL185">
            <v>5076</v>
          </cell>
          <cell r="EM185">
            <v>300</v>
          </cell>
          <cell r="EN185">
            <v>150</v>
          </cell>
          <cell r="EO185">
            <v>150</v>
          </cell>
          <cell r="EP185">
            <v>1888</v>
          </cell>
          <cell r="EQ185">
            <v>150</v>
          </cell>
          <cell r="ER185">
            <v>150</v>
          </cell>
          <cell r="ES185">
            <v>300</v>
          </cell>
          <cell r="ET185">
            <v>150</v>
          </cell>
          <cell r="EU185">
            <v>150</v>
          </cell>
          <cell r="EV185">
            <v>1388</v>
          </cell>
          <cell r="EW185">
            <v>150</v>
          </cell>
          <cell r="EX185">
            <v>150</v>
          </cell>
          <cell r="EZ185">
            <v>1608</v>
          </cell>
          <cell r="FA185">
            <v>134</v>
          </cell>
          <cell r="FB185">
            <v>134</v>
          </cell>
          <cell r="FC185">
            <v>134</v>
          </cell>
          <cell r="FD185">
            <v>134</v>
          </cell>
          <cell r="FE185">
            <v>134</v>
          </cell>
          <cell r="FF185">
            <v>134</v>
          </cell>
          <cell r="FG185">
            <v>134</v>
          </cell>
          <cell r="FH185">
            <v>134</v>
          </cell>
          <cell r="FI185">
            <v>134</v>
          </cell>
          <cell r="FJ185">
            <v>134</v>
          </cell>
          <cell r="FK185">
            <v>134</v>
          </cell>
          <cell r="FL185">
            <v>134</v>
          </cell>
          <cell r="FN185">
            <v>121048</v>
          </cell>
          <cell r="FO185">
            <v>14924</v>
          </cell>
          <cell r="FP185">
            <v>9584</v>
          </cell>
          <cell r="FQ185">
            <v>9834</v>
          </cell>
          <cell r="FR185">
            <v>9584</v>
          </cell>
          <cell r="FS185">
            <v>9584</v>
          </cell>
          <cell r="FT185">
            <v>9584</v>
          </cell>
          <cell r="FU185">
            <v>9684</v>
          </cell>
          <cell r="FV185">
            <v>9584</v>
          </cell>
          <cell r="FW185">
            <v>9584</v>
          </cell>
          <cell r="FX185">
            <v>9584</v>
          </cell>
          <cell r="FY185">
            <v>9584</v>
          </cell>
          <cell r="FZ185">
            <v>9934</v>
          </cell>
          <cell r="GB185">
            <v>139562</v>
          </cell>
          <cell r="GC185">
            <v>15918</v>
          </cell>
          <cell r="GD185">
            <v>10238</v>
          </cell>
          <cell r="GE185">
            <v>11018</v>
          </cell>
          <cell r="GF185">
            <v>12806</v>
          </cell>
          <cell r="GG185">
            <v>14068</v>
          </cell>
          <cell r="GH185">
            <v>12618</v>
          </cell>
          <cell r="GI185">
            <v>10318</v>
          </cell>
          <cell r="GJ185">
            <v>10718</v>
          </cell>
          <cell r="GK185">
            <v>10068</v>
          </cell>
          <cell r="GL185">
            <v>11306</v>
          </cell>
          <cell r="GM185">
            <v>10068</v>
          </cell>
          <cell r="GN185">
            <v>10418</v>
          </cell>
        </row>
        <row r="186">
          <cell r="A186" t="str">
            <v>Training</v>
          </cell>
          <cell r="B186">
            <v>20621</v>
          </cell>
          <cell r="C186">
            <v>3163</v>
          </cell>
          <cell r="D186">
            <v>863</v>
          </cell>
          <cell r="E186">
            <v>1563</v>
          </cell>
          <cell r="F186">
            <v>863</v>
          </cell>
          <cell r="G186">
            <v>1563</v>
          </cell>
          <cell r="H186">
            <v>863</v>
          </cell>
          <cell r="I186">
            <v>4063</v>
          </cell>
          <cell r="J186">
            <v>863</v>
          </cell>
          <cell r="K186">
            <v>2863</v>
          </cell>
          <cell r="L186">
            <v>1563</v>
          </cell>
          <cell r="M186">
            <v>863</v>
          </cell>
          <cell r="N186">
            <v>1528</v>
          </cell>
          <cell r="P186">
            <v>3230</v>
          </cell>
          <cell r="Q186">
            <v>421</v>
          </cell>
          <cell r="R186">
            <v>371</v>
          </cell>
          <cell r="S186">
            <v>171</v>
          </cell>
          <cell r="T186">
            <v>171</v>
          </cell>
          <cell r="U186">
            <v>421</v>
          </cell>
          <cell r="V186">
            <v>371</v>
          </cell>
          <cell r="W186">
            <v>171</v>
          </cell>
          <cell r="X186">
            <v>171</v>
          </cell>
          <cell r="Y186">
            <v>455</v>
          </cell>
          <cell r="Z186">
            <v>171</v>
          </cell>
          <cell r="AA186">
            <v>171</v>
          </cell>
          <cell r="AB186">
            <v>165</v>
          </cell>
          <cell r="AD186">
            <v>3900</v>
          </cell>
          <cell r="AE186">
            <v>140</v>
          </cell>
          <cell r="AF186">
            <v>510</v>
          </cell>
          <cell r="AG186">
            <v>140</v>
          </cell>
          <cell r="AH186">
            <v>140</v>
          </cell>
          <cell r="AI186">
            <v>140</v>
          </cell>
          <cell r="AJ186">
            <v>1065</v>
          </cell>
          <cell r="AK186">
            <v>140</v>
          </cell>
          <cell r="AL186">
            <v>140</v>
          </cell>
          <cell r="AM186">
            <v>140</v>
          </cell>
          <cell r="AN186">
            <v>140</v>
          </cell>
          <cell r="AO186">
            <v>880</v>
          </cell>
          <cell r="AP186">
            <v>325</v>
          </cell>
          <cell r="AR186">
            <v>20440</v>
          </cell>
          <cell r="AS186">
            <v>6155</v>
          </cell>
          <cell r="AT186">
            <v>2135</v>
          </cell>
          <cell r="AU186">
            <v>1855</v>
          </cell>
          <cell r="AV186">
            <v>1655</v>
          </cell>
          <cell r="AW186">
            <v>1655</v>
          </cell>
          <cell r="AX186">
            <v>1855</v>
          </cell>
          <cell r="AY186">
            <v>655</v>
          </cell>
          <cell r="AZ186">
            <v>655</v>
          </cell>
          <cell r="BA186">
            <v>655</v>
          </cell>
          <cell r="BB186">
            <v>655</v>
          </cell>
          <cell r="BC186">
            <v>1615</v>
          </cell>
          <cell r="BD186">
            <v>895</v>
          </cell>
          <cell r="BF186">
            <v>1650</v>
          </cell>
          <cell r="BG186">
            <v>750</v>
          </cell>
          <cell r="BH186">
            <v>150</v>
          </cell>
          <cell r="BI186">
            <v>0</v>
          </cell>
          <cell r="BJ186">
            <v>0</v>
          </cell>
          <cell r="BK186">
            <v>0</v>
          </cell>
          <cell r="BL186">
            <v>375</v>
          </cell>
          <cell r="BM186">
            <v>0</v>
          </cell>
          <cell r="BN186">
            <v>0</v>
          </cell>
          <cell r="BO186">
            <v>0</v>
          </cell>
          <cell r="BP186">
            <v>0</v>
          </cell>
          <cell r="BQ186">
            <v>300</v>
          </cell>
          <cell r="BR186">
            <v>75</v>
          </cell>
          <cell r="BT186">
            <v>656</v>
          </cell>
          <cell r="BU186" t="str">
            <v>0</v>
          </cell>
          <cell r="BV186" t="str">
            <v>0</v>
          </cell>
          <cell r="BW186" t="str">
            <v>0</v>
          </cell>
          <cell r="BX186">
            <v>250</v>
          </cell>
          <cell r="BY186">
            <v>0</v>
          </cell>
          <cell r="BZ186">
            <v>0</v>
          </cell>
          <cell r="CA186">
            <v>0</v>
          </cell>
          <cell r="CB186">
            <v>250</v>
          </cell>
          <cell r="CC186">
            <v>156</v>
          </cell>
          <cell r="CD186">
            <v>0</v>
          </cell>
          <cell r="CE186">
            <v>0</v>
          </cell>
          <cell r="CF186">
            <v>0</v>
          </cell>
          <cell r="CH186">
            <v>8220</v>
          </cell>
          <cell r="CI186">
            <v>2130</v>
          </cell>
          <cell r="CJ186">
            <v>130</v>
          </cell>
          <cell r="CK186">
            <v>1830</v>
          </cell>
          <cell r="CL186">
            <v>630</v>
          </cell>
          <cell r="CM186">
            <v>730</v>
          </cell>
          <cell r="CN186">
            <v>130</v>
          </cell>
          <cell r="CO186">
            <v>930</v>
          </cell>
          <cell r="CP186">
            <v>180</v>
          </cell>
          <cell r="CQ186">
            <v>490</v>
          </cell>
          <cell r="CR186">
            <v>430</v>
          </cell>
          <cell r="CS186">
            <v>180</v>
          </cell>
          <cell r="CT186">
            <v>430</v>
          </cell>
          <cell r="CV186">
            <v>350265</v>
          </cell>
          <cell r="CW186">
            <v>70954</v>
          </cell>
          <cell r="CX186">
            <v>36604</v>
          </cell>
          <cell r="CY186">
            <v>37599</v>
          </cell>
          <cell r="CZ186">
            <v>36604</v>
          </cell>
          <cell r="DA186">
            <v>21204</v>
          </cell>
          <cell r="DB186">
            <v>19749</v>
          </cell>
          <cell r="DC186">
            <v>25204</v>
          </cell>
          <cell r="DD186">
            <v>24924</v>
          </cell>
          <cell r="DE186">
            <v>22004</v>
          </cell>
          <cell r="DF186">
            <v>20799</v>
          </cell>
          <cell r="DG186">
            <v>19104</v>
          </cell>
          <cell r="DH186">
            <v>15516</v>
          </cell>
          <cell r="DJ186">
            <v>408982</v>
          </cell>
          <cell r="DK186">
            <v>83713</v>
          </cell>
          <cell r="DL186">
            <v>40763</v>
          </cell>
          <cell r="DM186">
            <v>43158</v>
          </cell>
          <cell r="DN186">
            <v>40313</v>
          </cell>
          <cell r="DO186">
            <v>25713</v>
          </cell>
          <cell r="DP186">
            <v>24408</v>
          </cell>
          <cell r="DQ186">
            <v>31163</v>
          </cell>
          <cell r="DR186">
            <v>27183</v>
          </cell>
          <cell r="DS186">
            <v>26763</v>
          </cell>
          <cell r="DT186">
            <v>23758</v>
          </cell>
          <cell r="DU186">
            <v>23113</v>
          </cell>
          <cell r="DV186">
            <v>18934</v>
          </cell>
          <cell r="DX186">
            <v>6100</v>
          </cell>
          <cell r="DY186">
            <v>1300</v>
          </cell>
          <cell r="DZ186">
            <v>0</v>
          </cell>
          <cell r="EA186">
            <v>200</v>
          </cell>
          <cell r="EB186">
            <v>1300</v>
          </cell>
          <cell r="EC186">
            <v>0</v>
          </cell>
          <cell r="ED186">
            <v>200</v>
          </cell>
          <cell r="EE186">
            <v>900</v>
          </cell>
          <cell r="EF186">
            <v>0</v>
          </cell>
          <cell r="EG186">
            <v>300</v>
          </cell>
          <cell r="EH186">
            <v>600</v>
          </cell>
          <cell r="EI186">
            <v>500</v>
          </cell>
          <cell r="EJ186">
            <v>800</v>
          </cell>
          <cell r="EL186" t="str">
            <v>0</v>
          </cell>
          <cell r="EM186" t="str">
            <v>0</v>
          </cell>
          <cell r="EN186" t="str">
            <v>0</v>
          </cell>
          <cell r="EO186" t="str">
            <v>0</v>
          </cell>
          <cell r="EP186" t="str">
            <v>0</v>
          </cell>
          <cell r="EQ186" t="str">
            <v>0</v>
          </cell>
          <cell r="ER186" t="str">
            <v>0</v>
          </cell>
          <cell r="ES186" t="str">
            <v>0</v>
          </cell>
          <cell r="ET186" t="str">
            <v>0</v>
          </cell>
          <cell r="EU186" t="str">
            <v>0</v>
          </cell>
          <cell r="EV186" t="str">
            <v>0</v>
          </cell>
          <cell r="EW186" t="str">
            <v>0</v>
          </cell>
          <cell r="EX186" t="str">
            <v>0</v>
          </cell>
          <cell r="EZ186">
            <v>1200</v>
          </cell>
          <cell r="FA186">
            <v>100</v>
          </cell>
          <cell r="FB186">
            <v>100</v>
          </cell>
          <cell r="FC186">
            <v>100</v>
          </cell>
          <cell r="FD186">
            <v>100</v>
          </cell>
          <cell r="FE186">
            <v>100</v>
          </cell>
          <cell r="FF186">
            <v>100</v>
          </cell>
          <cell r="FG186">
            <v>100</v>
          </cell>
          <cell r="FH186">
            <v>100</v>
          </cell>
          <cell r="FI186">
            <v>100</v>
          </cell>
          <cell r="FJ186">
            <v>100</v>
          </cell>
          <cell r="FK186">
            <v>100</v>
          </cell>
          <cell r="FL186">
            <v>100</v>
          </cell>
          <cell r="FN186">
            <v>173940</v>
          </cell>
          <cell r="FO186">
            <v>20595</v>
          </cell>
          <cell r="FP186">
            <v>12395</v>
          </cell>
          <cell r="FQ186">
            <v>12395</v>
          </cell>
          <cell r="FR186">
            <v>14895</v>
          </cell>
          <cell r="FS186">
            <v>14895</v>
          </cell>
          <cell r="FT186">
            <v>24395</v>
          </cell>
          <cell r="FU186">
            <v>12395</v>
          </cell>
          <cell r="FV186">
            <v>12395</v>
          </cell>
          <cell r="FW186">
            <v>12395</v>
          </cell>
          <cell r="FX186">
            <v>12395</v>
          </cell>
          <cell r="FY186">
            <v>12395</v>
          </cell>
          <cell r="FZ186">
            <v>12395</v>
          </cell>
          <cell r="GB186">
            <v>181240</v>
          </cell>
          <cell r="GC186">
            <v>21995</v>
          </cell>
          <cell r="GD186">
            <v>12495</v>
          </cell>
          <cell r="GE186">
            <v>12695</v>
          </cell>
          <cell r="GF186">
            <v>16295</v>
          </cell>
          <cell r="GG186">
            <v>14995</v>
          </cell>
          <cell r="GH186">
            <v>24695</v>
          </cell>
          <cell r="GI186">
            <v>13395</v>
          </cell>
          <cell r="GJ186">
            <v>12495</v>
          </cell>
          <cell r="GK186">
            <v>12795</v>
          </cell>
          <cell r="GL186">
            <v>13095</v>
          </cell>
          <cell r="GM186">
            <v>12995</v>
          </cell>
          <cell r="GN186">
            <v>13295</v>
          </cell>
        </row>
        <row r="187">
          <cell r="A187" t="str">
            <v>Outside Services</v>
          </cell>
          <cell r="B187">
            <v>162320</v>
          </cell>
          <cell r="C187">
            <v>13735</v>
          </cell>
          <cell r="D187">
            <v>11735</v>
          </cell>
          <cell r="E187">
            <v>11735</v>
          </cell>
          <cell r="F187">
            <v>11735</v>
          </cell>
          <cell r="G187">
            <v>11735</v>
          </cell>
          <cell r="H187">
            <v>12535</v>
          </cell>
          <cell r="I187">
            <v>14635</v>
          </cell>
          <cell r="J187">
            <v>11735</v>
          </cell>
          <cell r="K187">
            <v>12535</v>
          </cell>
          <cell r="L187">
            <v>16735</v>
          </cell>
          <cell r="M187">
            <v>16735</v>
          </cell>
          <cell r="N187">
            <v>16735</v>
          </cell>
          <cell r="P187">
            <v>51030</v>
          </cell>
          <cell r="Q187">
            <v>3837</v>
          </cell>
          <cell r="R187">
            <v>3837</v>
          </cell>
          <cell r="S187">
            <v>3837</v>
          </cell>
          <cell r="T187">
            <v>3837</v>
          </cell>
          <cell r="U187">
            <v>3837</v>
          </cell>
          <cell r="V187">
            <v>3835</v>
          </cell>
          <cell r="W187">
            <v>4835</v>
          </cell>
          <cell r="X187">
            <v>4835</v>
          </cell>
          <cell r="Y187">
            <v>4835</v>
          </cell>
          <cell r="Z187">
            <v>4835</v>
          </cell>
          <cell r="AA187">
            <v>4835</v>
          </cell>
          <cell r="AB187">
            <v>3835</v>
          </cell>
          <cell r="AD187">
            <v>626145</v>
          </cell>
          <cell r="AE187">
            <v>43810</v>
          </cell>
          <cell r="AF187">
            <v>43810</v>
          </cell>
          <cell r="AG187">
            <v>43810</v>
          </cell>
          <cell r="AH187">
            <v>54835</v>
          </cell>
          <cell r="AI187">
            <v>54985</v>
          </cell>
          <cell r="AJ187">
            <v>54985</v>
          </cell>
          <cell r="AK187">
            <v>54985</v>
          </cell>
          <cell r="AL187">
            <v>54985</v>
          </cell>
          <cell r="AM187">
            <v>54985</v>
          </cell>
          <cell r="AN187">
            <v>54985</v>
          </cell>
          <cell r="AO187">
            <v>54985</v>
          </cell>
          <cell r="AP187">
            <v>54985</v>
          </cell>
          <cell r="AR187">
            <v>315570</v>
          </cell>
          <cell r="AS187">
            <v>59200</v>
          </cell>
          <cell r="AT187">
            <v>25370</v>
          </cell>
          <cell r="AU187">
            <v>34020</v>
          </cell>
          <cell r="AV187">
            <v>34020</v>
          </cell>
          <cell r="AW187">
            <v>13370</v>
          </cell>
          <cell r="AX187">
            <v>13370</v>
          </cell>
          <cell r="AY187">
            <v>12370</v>
          </cell>
          <cell r="AZ187">
            <v>35370</v>
          </cell>
          <cell r="BA187">
            <v>35370</v>
          </cell>
          <cell r="BB187">
            <v>25370</v>
          </cell>
          <cell r="BC187">
            <v>15370</v>
          </cell>
          <cell r="BD187">
            <v>12370</v>
          </cell>
          <cell r="BF187">
            <v>152800</v>
          </cell>
          <cell r="BG187">
            <v>12500</v>
          </cell>
          <cell r="BH187">
            <v>12500</v>
          </cell>
          <cell r="BI187">
            <v>12500</v>
          </cell>
          <cell r="BJ187">
            <v>12500</v>
          </cell>
          <cell r="BK187">
            <v>12850</v>
          </cell>
          <cell r="BL187">
            <v>12850</v>
          </cell>
          <cell r="BM187">
            <v>12850</v>
          </cell>
          <cell r="BN187">
            <v>12850</v>
          </cell>
          <cell r="BO187">
            <v>12850</v>
          </cell>
          <cell r="BP187">
            <v>12850</v>
          </cell>
          <cell r="BQ187">
            <v>12850</v>
          </cell>
          <cell r="BR187">
            <v>12850</v>
          </cell>
          <cell r="BT187">
            <v>15800</v>
          </cell>
          <cell r="BU187" t="str">
            <v>0</v>
          </cell>
          <cell r="BV187">
            <v>3500</v>
          </cell>
          <cell r="BW187">
            <v>0</v>
          </cell>
          <cell r="BX187">
            <v>0</v>
          </cell>
          <cell r="BY187">
            <v>0</v>
          </cell>
          <cell r="BZ187">
            <v>0</v>
          </cell>
          <cell r="CA187">
            <v>0</v>
          </cell>
          <cell r="CB187">
            <v>5000</v>
          </cell>
          <cell r="CC187">
            <v>3800</v>
          </cell>
          <cell r="CD187">
            <v>3500</v>
          </cell>
          <cell r="CE187">
            <v>0</v>
          </cell>
          <cell r="CF187">
            <v>0</v>
          </cell>
          <cell r="CH187">
            <v>100665</v>
          </cell>
          <cell r="CI187">
            <v>9732</v>
          </cell>
          <cell r="CJ187">
            <v>9613</v>
          </cell>
          <cell r="CK187">
            <v>6832</v>
          </cell>
          <cell r="CL187">
            <v>7354</v>
          </cell>
          <cell r="CM187">
            <v>8889</v>
          </cell>
          <cell r="CN187">
            <v>6832</v>
          </cell>
          <cell r="CO187">
            <v>6832</v>
          </cell>
          <cell r="CP187">
            <v>9832</v>
          </cell>
          <cell r="CQ187">
            <v>10007</v>
          </cell>
          <cell r="CR187">
            <v>10007</v>
          </cell>
          <cell r="CS187">
            <v>7507</v>
          </cell>
          <cell r="CT187">
            <v>7228</v>
          </cell>
          <cell r="CV187">
            <v>5162200</v>
          </cell>
          <cell r="CW187">
            <v>417517</v>
          </cell>
          <cell r="CX187">
            <v>537517</v>
          </cell>
          <cell r="CY187">
            <v>440517</v>
          </cell>
          <cell r="CZ187">
            <v>412517</v>
          </cell>
          <cell r="DA187">
            <v>412517</v>
          </cell>
          <cell r="DB187">
            <v>410517</v>
          </cell>
          <cell r="DC187">
            <v>417517</v>
          </cell>
          <cell r="DD187">
            <v>417517</v>
          </cell>
          <cell r="DE187">
            <v>407517</v>
          </cell>
          <cell r="DF187">
            <v>438517</v>
          </cell>
          <cell r="DG187">
            <v>432517</v>
          </cell>
          <cell r="DH187">
            <v>417513</v>
          </cell>
          <cell r="DJ187">
            <v>6586530</v>
          </cell>
          <cell r="DK187">
            <v>560331</v>
          </cell>
          <cell r="DL187">
            <v>647882</v>
          </cell>
          <cell r="DM187">
            <v>553251</v>
          </cell>
          <cell r="DN187">
            <v>536798</v>
          </cell>
          <cell r="DO187">
            <v>518183</v>
          </cell>
          <cell r="DP187">
            <v>514924</v>
          </cell>
          <cell r="DQ187">
            <v>524024</v>
          </cell>
          <cell r="DR187">
            <v>552124</v>
          </cell>
          <cell r="DS187">
            <v>541899</v>
          </cell>
          <cell r="DT187">
            <v>566799</v>
          </cell>
          <cell r="DU187">
            <v>544799</v>
          </cell>
          <cell r="DV187">
            <v>525516</v>
          </cell>
          <cell r="DX187">
            <v>290000</v>
          </cell>
          <cell r="DY187">
            <v>23250</v>
          </cell>
          <cell r="DZ187">
            <v>23250</v>
          </cell>
          <cell r="EA187">
            <v>23250</v>
          </cell>
          <cell r="EB187">
            <v>23250</v>
          </cell>
          <cell r="EC187">
            <v>23250</v>
          </cell>
          <cell r="ED187">
            <v>28250</v>
          </cell>
          <cell r="EE187">
            <v>26250</v>
          </cell>
          <cell r="EF187">
            <v>23250</v>
          </cell>
          <cell r="EG187">
            <v>25250</v>
          </cell>
          <cell r="EH187">
            <v>24250</v>
          </cell>
          <cell r="EI187">
            <v>23250</v>
          </cell>
          <cell r="EJ187">
            <v>23250</v>
          </cell>
          <cell r="EL187">
            <v>502504</v>
          </cell>
          <cell r="EM187">
            <v>45075</v>
          </cell>
          <cell r="EN187">
            <v>45075</v>
          </cell>
          <cell r="EO187">
            <v>45075</v>
          </cell>
          <cell r="EP187">
            <v>45075</v>
          </cell>
          <cell r="EQ187">
            <v>45075</v>
          </cell>
          <cell r="ER187">
            <v>45075</v>
          </cell>
          <cell r="ES187">
            <v>35675</v>
          </cell>
          <cell r="ET187">
            <v>36675</v>
          </cell>
          <cell r="EU187">
            <v>39675</v>
          </cell>
          <cell r="EV187">
            <v>44675</v>
          </cell>
          <cell r="EW187">
            <v>39675</v>
          </cell>
          <cell r="EX187">
            <v>35679</v>
          </cell>
          <cell r="EZ187" t="str">
            <v>0</v>
          </cell>
          <cell r="FA187" t="str">
            <v>0</v>
          </cell>
          <cell r="FB187" t="str">
            <v>0</v>
          </cell>
          <cell r="FC187" t="str">
            <v>0</v>
          </cell>
          <cell r="FD187" t="str">
            <v>0</v>
          </cell>
          <cell r="FE187" t="str">
            <v>0</v>
          </cell>
          <cell r="FF187" t="str">
            <v>0</v>
          </cell>
          <cell r="FG187" t="str">
            <v>0</v>
          </cell>
          <cell r="FH187" t="str">
            <v>0</v>
          </cell>
          <cell r="FI187" t="str">
            <v>0</v>
          </cell>
          <cell r="FJ187" t="str">
            <v>0</v>
          </cell>
          <cell r="FK187" t="str">
            <v>0</v>
          </cell>
          <cell r="FL187" t="str">
            <v>0</v>
          </cell>
          <cell r="FN187">
            <v>2282018</v>
          </cell>
          <cell r="FO187">
            <v>220630</v>
          </cell>
          <cell r="FP187">
            <v>215226</v>
          </cell>
          <cell r="FQ187">
            <v>191156</v>
          </cell>
          <cell r="FR187">
            <v>221967</v>
          </cell>
          <cell r="FS187">
            <v>213224</v>
          </cell>
          <cell r="FT187">
            <v>202645</v>
          </cell>
          <cell r="FU187">
            <v>195366</v>
          </cell>
          <cell r="FV187">
            <v>185653</v>
          </cell>
          <cell r="FW187">
            <v>151404</v>
          </cell>
          <cell r="FX187">
            <v>161840</v>
          </cell>
          <cell r="FY187">
            <v>159840</v>
          </cell>
          <cell r="FZ187">
            <v>163067</v>
          </cell>
          <cell r="GB187">
            <v>3074522</v>
          </cell>
          <cell r="GC187">
            <v>288955</v>
          </cell>
          <cell r="GD187">
            <v>283551</v>
          </cell>
          <cell r="GE187">
            <v>259481</v>
          </cell>
          <cell r="GF187">
            <v>290292</v>
          </cell>
          <cell r="GG187">
            <v>281549</v>
          </cell>
          <cell r="GH187">
            <v>275970</v>
          </cell>
          <cell r="GI187">
            <v>257291</v>
          </cell>
          <cell r="GJ187">
            <v>245578</v>
          </cell>
          <cell r="GK187">
            <v>216329</v>
          </cell>
          <cell r="GL187">
            <v>230765</v>
          </cell>
          <cell r="GM187">
            <v>222765</v>
          </cell>
          <cell r="GN187">
            <v>221996</v>
          </cell>
        </row>
        <row r="188">
          <cell r="A188" t="str">
            <v>Provision for Bad Debt</v>
          </cell>
          <cell r="B188">
            <v>920544.31</v>
          </cell>
          <cell r="C188">
            <v>46213.24</v>
          </cell>
          <cell r="D188">
            <v>80337.009999999995</v>
          </cell>
          <cell r="E188">
            <v>141834.23000000001</v>
          </cell>
          <cell r="F188">
            <v>209480.95</v>
          </cell>
          <cell r="G188">
            <v>109731.25</v>
          </cell>
          <cell r="H188">
            <v>146094.25</v>
          </cell>
          <cell r="I188">
            <v>37781.449999999997</v>
          </cell>
          <cell r="J188">
            <v>36401.160000000003</v>
          </cell>
          <cell r="K188">
            <v>28649.26</v>
          </cell>
          <cell r="L188">
            <v>26336.29</v>
          </cell>
          <cell r="M188">
            <v>26158.05</v>
          </cell>
          <cell r="N188">
            <v>31527.17</v>
          </cell>
          <cell r="P188">
            <v>144022.72</v>
          </cell>
          <cell r="Q188">
            <v>4133.47</v>
          </cell>
          <cell r="R188">
            <v>12739.58</v>
          </cell>
          <cell r="S188">
            <v>22651.19</v>
          </cell>
          <cell r="T188">
            <v>34789.99</v>
          </cell>
          <cell r="U188">
            <v>15915.53</v>
          </cell>
          <cell r="V188">
            <v>22927.54</v>
          </cell>
          <cell r="W188">
            <v>4671.8500000000004</v>
          </cell>
          <cell r="X188">
            <v>4796.2299999999996</v>
          </cell>
          <cell r="Y188">
            <v>4406.57</v>
          </cell>
          <cell r="Z188">
            <v>3734.7</v>
          </cell>
          <cell r="AA188">
            <v>3633.92</v>
          </cell>
          <cell r="AB188">
            <v>9622.15</v>
          </cell>
          <cell r="AD188">
            <v>225713.09</v>
          </cell>
          <cell r="AE188">
            <v>8283.36</v>
          </cell>
          <cell r="AF188">
            <v>22354.11</v>
          </cell>
          <cell r="AG188">
            <v>34382.65</v>
          </cell>
          <cell r="AH188">
            <v>53743.65</v>
          </cell>
          <cell r="AI188">
            <v>24768.66</v>
          </cell>
          <cell r="AJ188">
            <v>34631.67</v>
          </cell>
          <cell r="AK188">
            <v>7619.32</v>
          </cell>
          <cell r="AL188">
            <v>7907.33</v>
          </cell>
          <cell r="AM188">
            <v>7409.34</v>
          </cell>
          <cell r="AN188">
            <v>6994.18</v>
          </cell>
          <cell r="AO188">
            <v>6955.29</v>
          </cell>
          <cell r="AP188">
            <v>10663.53</v>
          </cell>
          <cell r="AR188">
            <v>273769.63</v>
          </cell>
          <cell r="AS188">
            <v>16606.560000000001</v>
          </cell>
          <cell r="AT188">
            <v>23833.02</v>
          </cell>
          <cell r="AU188">
            <v>46640.39</v>
          </cell>
          <cell r="AV188">
            <v>59497.43</v>
          </cell>
          <cell r="AW188">
            <v>25033.89</v>
          </cell>
          <cell r="AX188">
            <v>35858.199999999997</v>
          </cell>
          <cell r="AY188">
            <v>11994.01</v>
          </cell>
          <cell r="AZ188">
            <v>9556.34</v>
          </cell>
          <cell r="BA188">
            <v>11257.56</v>
          </cell>
          <cell r="BB188">
            <v>11150.95</v>
          </cell>
          <cell r="BC188">
            <v>11117.11</v>
          </cell>
          <cell r="BD188">
            <v>11224.17</v>
          </cell>
          <cell r="BF188">
            <v>54498.98</v>
          </cell>
          <cell r="BG188">
            <v>3671.62</v>
          </cell>
          <cell r="BH188">
            <v>5656.44</v>
          </cell>
          <cell r="BI188">
            <v>7938.35</v>
          </cell>
          <cell r="BJ188">
            <v>11730.18</v>
          </cell>
          <cell r="BK188">
            <v>6609.44</v>
          </cell>
          <cell r="BL188">
            <v>7662.45</v>
          </cell>
          <cell r="BM188">
            <v>2812.6</v>
          </cell>
          <cell r="BN188">
            <v>2025.76</v>
          </cell>
          <cell r="BO188">
            <v>1753.83</v>
          </cell>
          <cell r="BP188">
            <v>1737.22</v>
          </cell>
          <cell r="BQ188">
            <v>1748.21</v>
          </cell>
          <cell r="BR188">
            <v>1152.8800000000001</v>
          </cell>
          <cell r="BT188">
            <v>30887.53</v>
          </cell>
          <cell r="BU188">
            <v>-3521.74</v>
          </cell>
          <cell r="BV188">
            <v>2693.01</v>
          </cell>
          <cell r="BW188">
            <v>5200.87</v>
          </cell>
          <cell r="BX188">
            <v>7232.04</v>
          </cell>
          <cell r="BY188">
            <v>2832.49</v>
          </cell>
          <cell r="BZ188">
            <v>4709.75</v>
          </cell>
          <cell r="CA188">
            <v>800.56</v>
          </cell>
          <cell r="CB188">
            <v>862.28</v>
          </cell>
          <cell r="CC188">
            <v>495.12</v>
          </cell>
          <cell r="CD188">
            <v>683.61</v>
          </cell>
          <cell r="CE188">
            <v>615.5</v>
          </cell>
          <cell r="CF188">
            <v>8284.0400000000009</v>
          </cell>
          <cell r="CH188">
            <v>288041.11</v>
          </cell>
          <cell r="CI188">
            <v>19231.47</v>
          </cell>
          <cell r="CJ188">
            <v>28245.759999999998</v>
          </cell>
          <cell r="CK188">
            <v>43336.69</v>
          </cell>
          <cell r="CL188">
            <v>56786.6</v>
          </cell>
          <cell r="CM188">
            <v>32799.449999999997</v>
          </cell>
          <cell r="CN188">
            <v>41026.410000000003</v>
          </cell>
          <cell r="CO188">
            <v>14565.22</v>
          </cell>
          <cell r="CP188">
            <v>11939.35</v>
          </cell>
          <cell r="CQ188">
            <v>10651.89</v>
          </cell>
          <cell r="CR188">
            <v>10581.4</v>
          </cell>
          <cell r="CS188">
            <v>10588.43</v>
          </cell>
          <cell r="CT188">
            <v>8288.44</v>
          </cell>
          <cell r="CV188" t="str">
            <v>0</v>
          </cell>
          <cell r="CW188" t="str">
            <v>0</v>
          </cell>
          <cell r="CX188" t="str">
            <v>0</v>
          </cell>
          <cell r="CY188" t="str">
            <v>0</v>
          </cell>
          <cell r="CZ188" t="str">
            <v>0</v>
          </cell>
          <cell r="DA188" t="str">
            <v>0</v>
          </cell>
          <cell r="DB188" t="str">
            <v>0</v>
          </cell>
          <cell r="DC188" t="str">
            <v>0</v>
          </cell>
          <cell r="DD188" t="str">
            <v>0</v>
          </cell>
          <cell r="DE188" t="str">
            <v>0</v>
          </cell>
          <cell r="DF188" t="str">
            <v>0</v>
          </cell>
          <cell r="DG188" t="str">
            <v>0</v>
          </cell>
          <cell r="DH188" t="str">
            <v>0</v>
          </cell>
          <cell r="DJ188">
            <v>1937477.37</v>
          </cell>
          <cell r="DK188">
            <v>94617.98</v>
          </cell>
          <cell r="DL188">
            <v>175858.93</v>
          </cell>
          <cell r="DM188">
            <v>301984.37</v>
          </cell>
          <cell r="DN188">
            <v>433260.84</v>
          </cell>
          <cell r="DO188">
            <v>217690.71</v>
          </cell>
          <cell r="DP188">
            <v>292910.27</v>
          </cell>
          <cell r="DQ188">
            <v>80245.009999999995</v>
          </cell>
          <cell r="DR188">
            <v>73488.45</v>
          </cell>
          <cell r="DS188">
            <v>64623.57</v>
          </cell>
          <cell r="DT188">
            <v>61218.35</v>
          </cell>
          <cell r="DU188">
            <v>60816.51</v>
          </cell>
          <cell r="DV188">
            <v>80762.38</v>
          </cell>
          <cell r="DX188">
            <v>282520.27</v>
          </cell>
          <cell r="DY188">
            <v>13835.5</v>
          </cell>
          <cell r="DZ188">
            <v>28074.93</v>
          </cell>
          <cell r="EA188">
            <v>47094.49</v>
          </cell>
          <cell r="EB188">
            <v>46578.74</v>
          </cell>
          <cell r="EC188">
            <v>36001.620000000003</v>
          </cell>
          <cell r="ED188">
            <v>35922.25</v>
          </cell>
          <cell r="EE188">
            <v>20097.509999999998</v>
          </cell>
          <cell r="EF188">
            <v>11456.86</v>
          </cell>
          <cell r="EG188">
            <v>14376.16</v>
          </cell>
          <cell r="EH188">
            <v>8492.7900000000009</v>
          </cell>
          <cell r="EI188">
            <v>9084.92</v>
          </cell>
          <cell r="EJ188">
            <v>11504.5</v>
          </cell>
          <cell r="EL188">
            <v>738870.23</v>
          </cell>
          <cell r="EM188">
            <v>27297.97</v>
          </cell>
          <cell r="EN188">
            <v>67204.86</v>
          </cell>
          <cell r="EO188">
            <v>117379.47</v>
          </cell>
          <cell r="EP188">
            <v>149511.01</v>
          </cell>
          <cell r="EQ188">
            <v>97284.44</v>
          </cell>
          <cell r="ER188">
            <v>108073.64</v>
          </cell>
          <cell r="ES188">
            <v>32473.62</v>
          </cell>
          <cell r="ET188">
            <v>23790.2</v>
          </cell>
          <cell r="EU188">
            <v>42169.47</v>
          </cell>
          <cell r="EV188">
            <v>25371.03</v>
          </cell>
          <cell r="EW188">
            <v>24677.47</v>
          </cell>
          <cell r="EX188">
            <v>23637.05</v>
          </cell>
          <cell r="EZ188">
            <v>6000</v>
          </cell>
          <cell r="FA188">
            <v>500</v>
          </cell>
          <cell r="FB188">
            <v>500</v>
          </cell>
          <cell r="FC188">
            <v>500</v>
          </cell>
          <cell r="FD188">
            <v>500</v>
          </cell>
          <cell r="FE188">
            <v>500</v>
          </cell>
          <cell r="FF188">
            <v>500</v>
          </cell>
          <cell r="FG188">
            <v>500</v>
          </cell>
          <cell r="FH188">
            <v>500</v>
          </cell>
          <cell r="FI188">
            <v>500</v>
          </cell>
          <cell r="FJ188">
            <v>500</v>
          </cell>
          <cell r="FK188">
            <v>500</v>
          </cell>
          <cell r="FL188">
            <v>500</v>
          </cell>
          <cell r="FN188" t="str">
            <v>0</v>
          </cell>
          <cell r="FO188" t="str">
            <v>0</v>
          </cell>
          <cell r="FP188" t="str">
            <v>0</v>
          </cell>
          <cell r="FQ188" t="str">
            <v>0</v>
          </cell>
          <cell r="FR188" t="str">
            <v>0</v>
          </cell>
          <cell r="FS188" t="str">
            <v>0</v>
          </cell>
          <cell r="FT188" t="str">
            <v>0</v>
          </cell>
          <cell r="FU188" t="str">
            <v>0</v>
          </cell>
          <cell r="FV188" t="str">
            <v>0</v>
          </cell>
          <cell r="FW188" t="str">
            <v>0</v>
          </cell>
          <cell r="FX188" t="str">
            <v>0</v>
          </cell>
          <cell r="FY188" t="str">
            <v>0</v>
          </cell>
          <cell r="FZ188" t="str">
            <v>0</v>
          </cell>
          <cell r="GB188">
            <v>1027390.5</v>
          </cell>
          <cell r="GC188">
            <v>41633.47</v>
          </cell>
          <cell r="GD188">
            <v>95779.79</v>
          </cell>
          <cell r="GE188">
            <v>164973.96</v>
          </cell>
          <cell r="GF188">
            <v>196589.75</v>
          </cell>
          <cell r="GG188">
            <v>133786.06</v>
          </cell>
          <cell r="GH188">
            <v>144495.89000000001</v>
          </cell>
          <cell r="GI188">
            <v>53071.13</v>
          </cell>
          <cell r="GJ188">
            <v>35747.06</v>
          </cell>
          <cell r="GK188">
            <v>57045.63</v>
          </cell>
          <cell r="GL188">
            <v>34363.82</v>
          </cell>
          <cell r="GM188">
            <v>34262.39</v>
          </cell>
          <cell r="GN188">
            <v>35641.550000000003</v>
          </cell>
        </row>
        <row r="189">
          <cell r="A189" t="str">
            <v>Miscellaneous</v>
          </cell>
          <cell r="B189">
            <v>165205</v>
          </cell>
          <cell r="C189">
            <v>13600</v>
          </cell>
          <cell r="D189">
            <v>14000</v>
          </cell>
          <cell r="E189">
            <v>13600</v>
          </cell>
          <cell r="F189">
            <v>14000</v>
          </cell>
          <cell r="G189">
            <v>13600</v>
          </cell>
          <cell r="H189">
            <v>13600</v>
          </cell>
          <cell r="I189">
            <v>14000</v>
          </cell>
          <cell r="J189">
            <v>13600</v>
          </cell>
          <cell r="K189">
            <v>13600</v>
          </cell>
          <cell r="L189">
            <v>14000</v>
          </cell>
          <cell r="M189">
            <v>13600</v>
          </cell>
          <cell r="N189">
            <v>14005</v>
          </cell>
          <cell r="P189">
            <v>17701</v>
          </cell>
          <cell r="Q189">
            <v>4989</v>
          </cell>
          <cell r="R189">
            <v>1156</v>
          </cell>
          <cell r="S189">
            <v>1156</v>
          </cell>
          <cell r="T189">
            <v>1156</v>
          </cell>
          <cell r="U189">
            <v>1156</v>
          </cell>
          <cell r="V189">
            <v>1156</v>
          </cell>
          <cell r="W189">
            <v>1156</v>
          </cell>
          <cell r="X189">
            <v>1156</v>
          </cell>
          <cell r="Y189">
            <v>1156</v>
          </cell>
          <cell r="Z189">
            <v>1156</v>
          </cell>
          <cell r="AA189">
            <v>1156</v>
          </cell>
          <cell r="AB189">
            <v>1152</v>
          </cell>
          <cell r="AD189">
            <v>13996</v>
          </cell>
          <cell r="AE189">
            <v>2132</v>
          </cell>
          <cell r="AF189">
            <v>732</v>
          </cell>
          <cell r="AG189">
            <v>732</v>
          </cell>
          <cell r="AH189">
            <v>732</v>
          </cell>
          <cell r="AI189">
            <v>958.5</v>
          </cell>
          <cell r="AJ189">
            <v>958.5</v>
          </cell>
          <cell r="AK189">
            <v>1508.5</v>
          </cell>
          <cell r="AL189">
            <v>958.5</v>
          </cell>
          <cell r="AM189">
            <v>1208.5</v>
          </cell>
          <cell r="AN189">
            <v>1658.5</v>
          </cell>
          <cell r="AO189">
            <v>1458.5</v>
          </cell>
          <cell r="AP189">
            <v>958.5</v>
          </cell>
          <cell r="AR189">
            <v>19020</v>
          </cell>
          <cell r="AS189">
            <v>2960</v>
          </cell>
          <cell r="AT189">
            <v>1460</v>
          </cell>
          <cell r="AU189">
            <v>1460</v>
          </cell>
          <cell r="AV189">
            <v>1460</v>
          </cell>
          <cell r="AW189">
            <v>1460</v>
          </cell>
          <cell r="AX189">
            <v>1460</v>
          </cell>
          <cell r="AY189">
            <v>1460</v>
          </cell>
          <cell r="AZ189">
            <v>1460</v>
          </cell>
          <cell r="BA189">
            <v>1460</v>
          </cell>
          <cell r="BB189">
            <v>1460</v>
          </cell>
          <cell r="BC189">
            <v>1460</v>
          </cell>
          <cell r="BD189">
            <v>1460</v>
          </cell>
          <cell r="BF189">
            <v>23620</v>
          </cell>
          <cell r="BG189">
            <v>1616</v>
          </cell>
          <cell r="BH189">
            <v>1616</v>
          </cell>
          <cell r="BI189">
            <v>1616</v>
          </cell>
          <cell r="BJ189">
            <v>1616</v>
          </cell>
          <cell r="BK189">
            <v>2144.5</v>
          </cell>
          <cell r="BL189">
            <v>2144.5</v>
          </cell>
          <cell r="BM189">
            <v>2144.5</v>
          </cell>
          <cell r="BN189">
            <v>2144.5</v>
          </cell>
          <cell r="BO189">
            <v>2144.5</v>
          </cell>
          <cell r="BP189">
            <v>2144.5</v>
          </cell>
          <cell r="BQ189">
            <v>2144.5</v>
          </cell>
          <cell r="BR189">
            <v>2144.5</v>
          </cell>
          <cell r="BT189">
            <v>4512</v>
          </cell>
          <cell r="BU189">
            <v>376</v>
          </cell>
          <cell r="BV189">
            <v>376</v>
          </cell>
          <cell r="BW189">
            <v>376</v>
          </cell>
          <cell r="BX189">
            <v>376</v>
          </cell>
          <cell r="BY189">
            <v>376</v>
          </cell>
          <cell r="BZ189">
            <v>376</v>
          </cell>
          <cell r="CA189">
            <v>376</v>
          </cell>
          <cell r="CB189">
            <v>376</v>
          </cell>
          <cell r="CC189">
            <v>376</v>
          </cell>
          <cell r="CD189">
            <v>376</v>
          </cell>
          <cell r="CE189">
            <v>376</v>
          </cell>
          <cell r="CF189">
            <v>376</v>
          </cell>
          <cell r="CH189">
            <v>27908</v>
          </cell>
          <cell r="CI189">
            <v>1989</v>
          </cell>
          <cell r="CJ189">
            <v>1989</v>
          </cell>
          <cell r="CK189">
            <v>1989</v>
          </cell>
          <cell r="CL189">
            <v>1989</v>
          </cell>
          <cell r="CM189">
            <v>2494</v>
          </cell>
          <cell r="CN189">
            <v>2494</v>
          </cell>
          <cell r="CO189">
            <v>2494</v>
          </cell>
          <cell r="CP189">
            <v>2494</v>
          </cell>
          <cell r="CQ189">
            <v>2494</v>
          </cell>
          <cell r="CR189">
            <v>2494</v>
          </cell>
          <cell r="CS189">
            <v>2494</v>
          </cell>
          <cell r="CT189">
            <v>2494</v>
          </cell>
          <cell r="CV189">
            <v>234925</v>
          </cell>
          <cell r="CW189">
            <v>19555</v>
          </cell>
          <cell r="CX189">
            <v>19555</v>
          </cell>
          <cell r="CY189">
            <v>19555</v>
          </cell>
          <cell r="CZ189">
            <v>19555</v>
          </cell>
          <cell r="DA189">
            <v>19820</v>
          </cell>
          <cell r="DB189">
            <v>19555</v>
          </cell>
          <cell r="DC189">
            <v>19555</v>
          </cell>
          <cell r="DD189">
            <v>19555</v>
          </cell>
          <cell r="DE189">
            <v>19555</v>
          </cell>
          <cell r="DF189">
            <v>19555</v>
          </cell>
          <cell r="DG189">
            <v>19555</v>
          </cell>
          <cell r="DH189">
            <v>19555</v>
          </cell>
          <cell r="DJ189">
            <v>506887</v>
          </cell>
          <cell r="DK189">
            <v>47217</v>
          </cell>
          <cell r="DL189">
            <v>40884</v>
          </cell>
          <cell r="DM189">
            <v>40484</v>
          </cell>
          <cell r="DN189">
            <v>40884</v>
          </cell>
          <cell r="DO189">
            <v>42009</v>
          </cell>
          <cell r="DP189">
            <v>41744</v>
          </cell>
          <cell r="DQ189">
            <v>42694</v>
          </cell>
          <cell r="DR189">
            <v>41744</v>
          </cell>
          <cell r="DS189">
            <v>41994</v>
          </cell>
          <cell r="DT189">
            <v>42844</v>
          </cell>
          <cell r="DU189">
            <v>42244</v>
          </cell>
          <cell r="DV189">
            <v>42145</v>
          </cell>
          <cell r="DX189">
            <v>25750</v>
          </cell>
          <cell r="DY189">
            <v>1792</v>
          </cell>
          <cell r="DZ189">
            <v>1542</v>
          </cell>
          <cell r="EA189">
            <v>2792</v>
          </cell>
          <cell r="EB189">
            <v>1542</v>
          </cell>
          <cell r="EC189">
            <v>2792</v>
          </cell>
          <cell r="ED189">
            <v>2542</v>
          </cell>
          <cell r="EE189">
            <v>1792</v>
          </cell>
          <cell r="EF189">
            <v>1542</v>
          </cell>
          <cell r="EG189">
            <v>2792</v>
          </cell>
          <cell r="EH189">
            <v>1542</v>
          </cell>
          <cell r="EI189">
            <v>2542</v>
          </cell>
          <cell r="EJ189">
            <v>2538</v>
          </cell>
          <cell r="EL189">
            <v>26550</v>
          </cell>
          <cell r="EM189">
            <v>2900</v>
          </cell>
          <cell r="EN189">
            <v>2150</v>
          </cell>
          <cell r="EO189">
            <v>2150</v>
          </cell>
          <cell r="EP189">
            <v>2150</v>
          </cell>
          <cell r="EQ189">
            <v>2150</v>
          </cell>
          <cell r="ER189">
            <v>2150</v>
          </cell>
          <cell r="ES189">
            <v>2150</v>
          </cell>
          <cell r="ET189">
            <v>2150</v>
          </cell>
          <cell r="EU189">
            <v>2150</v>
          </cell>
          <cell r="EV189">
            <v>2150</v>
          </cell>
          <cell r="EW189">
            <v>2150</v>
          </cell>
          <cell r="EX189">
            <v>2150</v>
          </cell>
          <cell r="EZ189">
            <v>1992</v>
          </cell>
          <cell r="FA189">
            <v>166</v>
          </cell>
          <cell r="FB189">
            <v>166</v>
          </cell>
          <cell r="FC189">
            <v>166</v>
          </cell>
          <cell r="FD189">
            <v>166</v>
          </cell>
          <cell r="FE189">
            <v>166</v>
          </cell>
          <cell r="FF189">
            <v>166</v>
          </cell>
          <cell r="FG189">
            <v>166</v>
          </cell>
          <cell r="FH189">
            <v>166</v>
          </cell>
          <cell r="FI189">
            <v>166</v>
          </cell>
          <cell r="FJ189">
            <v>166</v>
          </cell>
          <cell r="FK189">
            <v>166</v>
          </cell>
          <cell r="FL189">
            <v>166</v>
          </cell>
          <cell r="FN189">
            <v>7296</v>
          </cell>
          <cell r="FO189">
            <v>608</v>
          </cell>
          <cell r="FP189">
            <v>608</v>
          </cell>
          <cell r="FQ189">
            <v>608</v>
          </cell>
          <cell r="FR189">
            <v>608</v>
          </cell>
          <cell r="FS189">
            <v>608</v>
          </cell>
          <cell r="FT189">
            <v>608</v>
          </cell>
          <cell r="FU189">
            <v>608</v>
          </cell>
          <cell r="FV189">
            <v>608</v>
          </cell>
          <cell r="FW189">
            <v>608</v>
          </cell>
          <cell r="FX189">
            <v>608</v>
          </cell>
          <cell r="FY189">
            <v>608</v>
          </cell>
          <cell r="FZ189">
            <v>608</v>
          </cell>
          <cell r="GB189">
            <v>61588</v>
          </cell>
          <cell r="GC189">
            <v>5466</v>
          </cell>
          <cell r="GD189">
            <v>4466</v>
          </cell>
          <cell r="GE189">
            <v>5716</v>
          </cell>
          <cell r="GF189">
            <v>4466</v>
          </cell>
          <cell r="GG189">
            <v>5716</v>
          </cell>
          <cell r="GH189">
            <v>5466</v>
          </cell>
          <cell r="GI189">
            <v>4716</v>
          </cell>
          <cell r="GJ189">
            <v>4466</v>
          </cell>
          <cell r="GK189">
            <v>5716</v>
          </cell>
          <cell r="GL189">
            <v>4466</v>
          </cell>
          <cell r="GM189">
            <v>5466</v>
          </cell>
          <cell r="GN189">
            <v>5462</v>
          </cell>
        </row>
      </sheetData>
      <sheetData sheetId="3" refreshError="1"/>
      <sheetData sheetId="4" refreshError="1"/>
      <sheetData sheetId="5" refreshError="1">
        <row r="8">
          <cell r="B8" t="str">
            <v>Kentucky Division - 009DIV</v>
          </cell>
          <cell r="C8" t="str">
            <v>Illinois Division - 092DIV</v>
          </cell>
          <cell r="D8" t="str">
            <v>Tennessee Division - 093DIV</v>
          </cell>
          <cell r="E8" t="str">
            <v>Georgia Division - 095DIV</v>
          </cell>
          <cell r="F8" t="str">
            <v>Virginia Division - 096DIV</v>
          </cell>
          <cell r="G8" t="str">
            <v>Mid-States-Iowa Rate Division - 098DIV</v>
          </cell>
          <cell r="H8" t="str">
            <v>MO Mid States Division - MOMDDV</v>
          </cell>
          <cell r="I8" t="str">
            <v>Unallocated Mid States Division - UAMDDV</v>
          </cell>
          <cell r="J8" t="str">
            <v>Mid-States Div - 050COM</v>
          </cell>
          <cell r="L8" t="str">
            <v>Colorado Divisions No 24 - COLODV</v>
          </cell>
          <cell r="M8" t="str">
            <v>Kansas Divisions - KANSDV</v>
          </cell>
          <cell r="N8" t="str">
            <v>MO COKS Division - MOCKDV</v>
          </cell>
          <cell r="O8" t="str">
            <v>Unallocated COKS Division - UACKDV</v>
          </cell>
          <cell r="P8" t="str">
            <v>COKS Div - 060COM</v>
          </cell>
        </row>
        <row r="9">
          <cell r="A9" t="str">
            <v>Total Gas Revenue</v>
          </cell>
          <cell r="B9">
            <v>28562594.700000003</v>
          </cell>
          <cell r="C9">
            <v>3812940.12</v>
          </cell>
          <cell r="D9">
            <v>22650995.93</v>
          </cell>
          <cell r="E9">
            <v>7751722.0999999996</v>
          </cell>
          <cell r="F9">
            <v>6926299.3200000003</v>
          </cell>
          <cell r="G9">
            <v>855251.08</v>
          </cell>
          <cell r="H9">
            <v>7663258.3799999999</v>
          </cell>
          <cell r="I9" t="str">
            <v>0</v>
          </cell>
          <cell r="J9">
            <v>78223061.629999995</v>
          </cell>
          <cell r="L9">
            <v>15447675.450000001</v>
          </cell>
          <cell r="M9">
            <v>25941820.380000003</v>
          </cell>
          <cell r="N9">
            <v>797106.63</v>
          </cell>
          <cell r="O9" t="str">
            <v>0</v>
          </cell>
          <cell r="P9">
            <v>42186602.460000008</v>
          </cell>
        </row>
        <row r="10">
          <cell r="A10" t="str">
            <v>Transportation Revenue</v>
          </cell>
          <cell r="B10">
            <v>921297.61</v>
          </cell>
          <cell r="C10">
            <v>43975.89</v>
          </cell>
          <cell r="D10">
            <v>600510.94999999995</v>
          </cell>
          <cell r="E10">
            <v>174102.22</v>
          </cell>
          <cell r="F10">
            <v>61425.5</v>
          </cell>
          <cell r="G10">
            <v>80738.850000000006</v>
          </cell>
          <cell r="H10">
            <v>224082.4</v>
          </cell>
          <cell r="I10" t="str">
            <v>0</v>
          </cell>
          <cell r="J10">
            <v>2106133.42</v>
          </cell>
          <cell r="L10">
            <v>250451.18</v>
          </cell>
          <cell r="M10">
            <v>449872.58</v>
          </cell>
          <cell r="N10" t="str">
            <v>0</v>
          </cell>
          <cell r="O10" t="str">
            <v>0</v>
          </cell>
          <cell r="P10">
            <v>700323.76</v>
          </cell>
        </row>
        <row r="11">
          <cell r="A11" t="str">
            <v>Forfeited Discounts</v>
          </cell>
          <cell r="B11">
            <v>305146.44</v>
          </cell>
          <cell r="C11">
            <v>16056.67</v>
          </cell>
          <cell r="D11">
            <v>207347.31</v>
          </cell>
          <cell r="E11">
            <v>43822.6</v>
          </cell>
          <cell r="F11">
            <v>21678.59</v>
          </cell>
          <cell r="G11">
            <v>3504.08</v>
          </cell>
          <cell r="H11">
            <v>10353.23</v>
          </cell>
          <cell r="I11" t="str">
            <v>0</v>
          </cell>
          <cell r="J11">
            <v>607908.92000000004</v>
          </cell>
          <cell r="L11">
            <v>5566.92</v>
          </cell>
          <cell r="M11">
            <v>98763.05</v>
          </cell>
          <cell r="N11">
            <v>734.51</v>
          </cell>
          <cell r="O11" t="str">
            <v>0</v>
          </cell>
          <cell r="P11">
            <v>105064.48</v>
          </cell>
        </row>
        <row r="12">
          <cell r="A12" t="str">
            <v>Other Operating Revenue</v>
          </cell>
          <cell r="B12">
            <v>61128</v>
          </cell>
          <cell r="C12">
            <v>3097</v>
          </cell>
          <cell r="D12">
            <v>25520.11</v>
          </cell>
          <cell r="E12">
            <v>174054.54</v>
          </cell>
          <cell r="F12">
            <v>12540</v>
          </cell>
          <cell r="G12">
            <v>-6664.28</v>
          </cell>
          <cell r="H12">
            <v>20156</v>
          </cell>
          <cell r="I12" t="str">
            <v>0</v>
          </cell>
          <cell r="J12">
            <v>289831.37</v>
          </cell>
          <cell r="L12">
            <v>60419.519999999997</v>
          </cell>
          <cell r="M12">
            <v>287742.62</v>
          </cell>
          <cell r="N12">
            <v>1661</v>
          </cell>
          <cell r="O12" t="str">
            <v>0</v>
          </cell>
          <cell r="P12">
            <v>349823.14</v>
          </cell>
        </row>
        <row r="13">
          <cell r="A13" t="str">
            <v>Total Operating Revenues</v>
          </cell>
          <cell r="B13">
            <v>29850166.750000004</v>
          </cell>
          <cell r="C13">
            <v>3876069.68</v>
          </cell>
          <cell r="D13">
            <v>23484374.299999997</v>
          </cell>
          <cell r="E13">
            <v>8143701.459999999</v>
          </cell>
          <cell r="F13">
            <v>7021943.4100000001</v>
          </cell>
          <cell r="G13">
            <v>932829.73</v>
          </cell>
          <cell r="H13">
            <v>7917850.0099999988</v>
          </cell>
          <cell r="I13" t="str">
            <v>0</v>
          </cell>
          <cell r="J13">
            <v>81226935.340000004</v>
          </cell>
          <cell r="L13">
            <v>15764113.069999998</v>
          </cell>
          <cell r="M13">
            <v>26778198.630000006</v>
          </cell>
          <cell r="N13">
            <v>799502.14</v>
          </cell>
          <cell r="O13" t="str">
            <v>0</v>
          </cell>
          <cell r="P13">
            <v>43341813.840000004</v>
          </cell>
        </row>
        <row r="14">
          <cell r="A14" t="str">
            <v>Distribution Gas Cost</v>
          </cell>
          <cell r="B14">
            <v>23301891.41</v>
          </cell>
          <cell r="C14">
            <v>2840740.95</v>
          </cell>
          <cell r="D14">
            <v>17426748.899999999</v>
          </cell>
          <cell r="E14">
            <v>6110134.7300000014</v>
          </cell>
          <cell r="F14">
            <v>6096487.8699999992</v>
          </cell>
          <cell r="G14">
            <v>677489.41</v>
          </cell>
          <cell r="H14">
            <v>6553919.8699999982</v>
          </cell>
          <cell r="I14" t="str">
            <v>0</v>
          </cell>
          <cell r="J14">
            <v>63007413.139999971</v>
          </cell>
          <cell r="L14">
            <v>11967403.66</v>
          </cell>
          <cell r="M14">
            <v>21245634.789999995</v>
          </cell>
          <cell r="N14">
            <v>664414.41</v>
          </cell>
          <cell r="O14" t="str">
            <v>0</v>
          </cell>
          <cell r="P14">
            <v>33877452.859999992</v>
          </cell>
        </row>
        <row r="15">
          <cell r="A15" t="str">
            <v>Transportation Gas Cost</v>
          </cell>
          <cell r="B15">
            <v>0</v>
          </cell>
          <cell r="C15" t="str">
            <v>0</v>
          </cell>
          <cell r="D15" t="str">
            <v>0</v>
          </cell>
          <cell r="E15">
            <v>22275</v>
          </cell>
          <cell r="F15" t="str">
            <v>0</v>
          </cell>
          <cell r="G15" t="str">
            <v>0</v>
          </cell>
          <cell r="H15" t="str">
            <v>0</v>
          </cell>
          <cell r="I15" t="str">
            <v>0</v>
          </cell>
          <cell r="J15">
            <v>22275</v>
          </cell>
          <cell r="L15">
            <v>1918.59</v>
          </cell>
          <cell r="M15">
            <v>3017.75</v>
          </cell>
          <cell r="N15" t="str">
            <v>0</v>
          </cell>
          <cell r="O15" t="str">
            <v>0</v>
          </cell>
          <cell r="P15">
            <v>4936.34</v>
          </cell>
        </row>
        <row r="16">
          <cell r="A16" t="str">
            <v>Purchased Gas Cost</v>
          </cell>
          <cell r="B16">
            <v>23301891.41</v>
          </cell>
          <cell r="C16">
            <v>2840740.95</v>
          </cell>
          <cell r="D16">
            <v>17426748.899999999</v>
          </cell>
          <cell r="E16">
            <v>6132409.7300000014</v>
          </cell>
          <cell r="F16">
            <v>6096487.8699999992</v>
          </cell>
          <cell r="G16">
            <v>677489.41</v>
          </cell>
          <cell r="H16">
            <v>6553919.8699999982</v>
          </cell>
          <cell r="I16" t="str">
            <v>0</v>
          </cell>
          <cell r="J16">
            <v>63029688.139999971</v>
          </cell>
          <cell r="L16">
            <v>11969322.25</v>
          </cell>
          <cell r="M16">
            <v>21248652.539999995</v>
          </cell>
          <cell r="N16">
            <v>664414.41</v>
          </cell>
          <cell r="O16" t="str">
            <v>0</v>
          </cell>
          <cell r="P16">
            <v>33882389.199999996</v>
          </cell>
        </row>
        <row r="17">
          <cell r="A17" t="str">
            <v>Intersegment Gas Cost Elimination</v>
          </cell>
          <cell r="B17" t="str">
            <v>0</v>
          </cell>
          <cell r="C17" t="str">
            <v>0</v>
          </cell>
          <cell r="D17" t="str">
            <v>0</v>
          </cell>
          <cell r="E17" t="str">
            <v>0</v>
          </cell>
          <cell r="F17" t="str">
            <v>0</v>
          </cell>
          <cell r="G17" t="str">
            <v>0</v>
          </cell>
          <cell r="H17" t="str">
            <v>0</v>
          </cell>
          <cell r="I17" t="str">
            <v>0</v>
          </cell>
          <cell r="J17" t="str">
            <v>0</v>
          </cell>
          <cell r="L17" t="str">
            <v>0</v>
          </cell>
          <cell r="M17" t="str">
            <v>0</v>
          </cell>
          <cell r="N17" t="str">
            <v>0</v>
          </cell>
          <cell r="O17" t="str">
            <v>0</v>
          </cell>
          <cell r="P17" t="str">
            <v>0</v>
          </cell>
        </row>
        <row r="18">
          <cell r="A18" t="str">
            <v>Total Purchased Gas Costs</v>
          </cell>
          <cell r="B18">
            <v>23301891.41</v>
          </cell>
          <cell r="C18">
            <v>2840740.95</v>
          </cell>
          <cell r="D18">
            <v>17426748.899999999</v>
          </cell>
          <cell r="E18">
            <v>6132409.7300000014</v>
          </cell>
          <cell r="F18">
            <v>6096487.8699999992</v>
          </cell>
          <cell r="G18">
            <v>677489.41</v>
          </cell>
          <cell r="H18">
            <v>6553919.8699999982</v>
          </cell>
          <cell r="I18" t="str">
            <v>0</v>
          </cell>
          <cell r="J18">
            <v>63029688.139999971</v>
          </cell>
          <cell r="L18">
            <v>11969322.25</v>
          </cell>
          <cell r="M18">
            <v>21248652.539999995</v>
          </cell>
          <cell r="N18">
            <v>664414.41</v>
          </cell>
          <cell r="O18" t="str">
            <v>0</v>
          </cell>
          <cell r="P18">
            <v>33882389.199999996</v>
          </cell>
        </row>
        <row r="19">
          <cell r="A19" t="str">
            <v>Tranportation margins</v>
          </cell>
          <cell r="B19">
            <v>921297.61</v>
          </cell>
          <cell r="C19">
            <v>43975.89</v>
          </cell>
          <cell r="D19">
            <v>600510.94999999995</v>
          </cell>
          <cell r="E19">
            <v>151827.22</v>
          </cell>
          <cell r="F19">
            <v>61425.5</v>
          </cell>
          <cell r="G19">
            <v>80738.850000000006</v>
          </cell>
          <cell r="H19">
            <v>224082.4</v>
          </cell>
          <cell r="I19">
            <v>0</v>
          </cell>
          <cell r="J19">
            <v>2083858.42</v>
          </cell>
          <cell r="L19">
            <v>248532.59</v>
          </cell>
          <cell r="M19">
            <v>446854.83</v>
          </cell>
          <cell r="N19">
            <v>0</v>
          </cell>
          <cell r="O19">
            <v>0</v>
          </cell>
          <cell r="P19">
            <v>695387.42</v>
          </cell>
        </row>
        <row r="20">
          <cell r="A20" t="str">
            <v>Gross Profit</v>
          </cell>
          <cell r="B20">
            <v>6548275.3400000036</v>
          </cell>
          <cell r="C20">
            <v>1035328.73</v>
          </cell>
          <cell r="D20">
            <v>6057625.3999999985</v>
          </cell>
          <cell r="E20">
            <v>2011291.73</v>
          </cell>
          <cell r="F20">
            <v>925455.54000000097</v>
          </cell>
          <cell r="G20">
            <v>255340.32</v>
          </cell>
          <cell r="H20">
            <v>1363930.14</v>
          </cell>
          <cell r="I20" t="str">
            <v>0</v>
          </cell>
          <cell r="J20">
            <v>18197247.200000033</v>
          </cell>
          <cell r="L20">
            <v>3794790.82</v>
          </cell>
          <cell r="M20">
            <v>5529546.090000011</v>
          </cell>
          <cell r="N20">
            <v>135087.73000000001</v>
          </cell>
          <cell r="O20" t="str">
            <v>0</v>
          </cell>
          <cell r="P20">
            <v>9459424.6400000099</v>
          </cell>
        </row>
        <row r="21">
          <cell r="A21" t="str">
            <v>Direct Expenses</v>
          </cell>
          <cell r="B21">
            <v>628935.29</v>
          </cell>
          <cell r="C21">
            <v>186644.07</v>
          </cell>
          <cell r="D21">
            <v>736306.74</v>
          </cell>
          <cell r="E21">
            <v>592760.14</v>
          </cell>
          <cell r="F21">
            <v>159728.64000000001</v>
          </cell>
          <cell r="G21">
            <v>57331.87</v>
          </cell>
          <cell r="H21">
            <v>198707.69</v>
          </cell>
          <cell r="I21">
            <v>1398281.66</v>
          </cell>
          <cell r="J21">
            <v>3958696.1</v>
          </cell>
          <cell r="L21">
            <v>922478.25</v>
          </cell>
          <cell r="M21">
            <v>813457.68</v>
          </cell>
          <cell r="N21">
            <v>128508.17</v>
          </cell>
          <cell r="O21">
            <v>423333.69</v>
          </cell>
          <cell r="P21">
            <v>2287777.79</v>
          </cell>
        </row>
        <row r="22">
          <cell r="A22" t="str">
            <v>A&amp;G-Administrative expense transferred- - Admin &amp; General Exp 9220-09341</v>
          </cell>
          <cell r="B22">
            <v>476525.63</v>
          </cell>
          <cell r="C22">
            <v>68055.13</v>
          </cell>
          <cell r="D22">
            <v>393797.43</v>
          </cell>
          <cell r="E22">
            <v>196479.48</v>
          </cell>
          <cell r="F22">
            <v>73924.36</v>
          </cell>
          <cell r="G22">
            <v>16908.97</v>
          </cell>
          <cell r="H22">
            <v>171046.15</v>
          </cell>
          <cell r="I22">
            <v>-1396737.15</v>
          </cell>
          <cell r="J22">
            <v>-2.3283064365386963E-10</v>
          </cell>
          <cell r="L22">
            <v>182414.49</v>
          </cell>
          <cell r="M22">
            <v>230801.53</v>
          </cell>
          <cell r="N22">
            <v>10117.68</v>
          </cell>
          <cell r="O22">
            <v>-423333.7</v>
          </cell>
          <cell r="P22">
            <v>0</v>
          </cell>
        </row>
        <row r="23">
          <cell r="A23" t="str">
            <v>Division G&amp;A Expense Billings</v>
          </cell>
          <cell r="B23">
            <v>476525.63</v>
          </cell>
          <cell r="C23">
            <v>68055.13</v>
          </cell>
          <cell r="D23">
            <v>393797.43</v>
          </cell>
          <cell r="E23">
            <v>196479.48</v>
          </cell>
          <cell r="F23">
            <v>73924.36</v>
          </cell>
          <cell r="G23">
            <v>16908.97</v>
          </cell>
          <cell r="H23">
            <v>171046.15</v>
          </cell>
          <cell r="I23">
            <v>-1396737.15</v>
          </cell>
          <cell r="J23">
            <v>-2.3283064365386963E-10</v>
          </cell>
          <cell r="L23">
            <v>182414.49</v>
          </cell>
          <cell r="M23">
            <v>230801.53</v>
          </cell>
          <cell r="N23">
            <v>10117.68</v>
          </cell>
          <cell r="O23">
            <v>-423333.7</v>
          </cell>
          <cell r="P23">
            <v>0</v>
          </cell>
        </row>
        <row r="24">
          <cell r="A24" t="str">
            <v>Share Services Billings</v>
          </cell>
          <cell r="B24">
            <v>937095.21</v>
          </cell>
          <cell r="C24">
            <v>132188.97</v>
          </cell>
          <cell r="D24">
            <v>761170.54</v>
          </cell>
          <cell r="E24">
            <v>379460.7</v>
          </cell>
          <cell r="F24">
            <v>141543.59</v>
          </cell>
          <cell r="G24">
            <v>31662.47</v>
          </cell>
          <cell r="H24">
            <v>331656.90999999997</v>
          </cell>
          <cell r="I24">
            <v>-1396271.51</v>
          </cell>
          <cell r="J24">
            <v>1318506.8799999999</v>
          </cell>
          <cell r="L24">
            <v>457440.1</v>
          </cell>
          <cell r="M24">
            <v>570394.72</v>
          </cell>
          <cell r="N24">
            <v>23541.59</v>
          </cell>
          <cell r="O24">
            <v>-423333.7</v>
          </cell>
          <cell r="P24">
            <v>628042.71</v>
          </cell>
        </row>
        <row r="25">
          <cell r="A25" t="str">
            <v>SSU Billings</v>
          </cell>
          <cell r="B25">
            <v>460569.57999999996</v>
          </cell>
          <cell r="C25">
            <v>64133.84</v>
          </cell>
          <cell r="D25">
            <v>367373.11000000004</v>
          </cell>
          <cell r="E25">
            <v>182981.22</v>
          </cell>
          <cell r="F25">
            <v>67619.23</v>
          </cell>
          <cell r="G25">
            <v>14753.5</v>
          </cell>
          <cell r="H25">
            <v>160610.75999999998</v>
          </cell>
          <cell r="I25">
            <v>465.63999999989755</v>
          </cell>
          <cell r="J25">
            <v>1318506.8800000001</v>
          </cell>
          <cell r="L25">
            <v>275025.61</v>
          </cell>
          <cell r="M25">
            <v>339593.18999999994</v>
          </cell>
          <cell r="N25">
            <v>13423.91</v>
          </cell>
          <cell r="O25">
            <v>0</v>
          </cell>
          <cell r="P25">
            <v>628042.71</v>
          </cell>
        </row>
        <row r="26">
          <cell r="A26" t="str">
            <v>Total Operation &amp; Maintenance Exp - Excl Bad Debt</v>
          </cell>
          <cell r="B26">
            <v>1566030.5</v>
          </cell>
          <cell r="C26">
            <v>318833.03999999998</v>
          </cell>
          <cell r="D26">
            <v>1497477.28</v>
          </cell>
          <cell r="E26">
            <v>972220.84</v>
          </cell>
          <cell r="F26">
            <v>301272.23</v>
          </cell>
          <cell r="G26">
            <v>88994.34</v>
          </cell>
          <cell r="H26">
            <v>530364.6</v>
          </cell>
          <cell r="I26">
            <v>2010.1499999994412</v>
          </cell>
          <cell r="J26">
            <v>5277202.9800000004</v>
          </cell>
          <cell r="L26">
            <v>1379918.35</v>
          </cell>
          <cell r="M26">
            <v>1383852.4</v>
          </cell>
          <cell r="N26">
            <v>152049.76</v>
          </cell>
          <cell r="O26">
            <v>-1.0000000009313226E-2</v>
          </cell>
          <cell r="P26">
            <v>2915820.5</v>
          </cell>
        </row>
        <row r="27">
          <cell r="A27" t="str">
            <v>Bad Debt Expense</v>
          </cell>
          <cell r="B27">
            <v>135067</v>
          </cell>
          <cell r="C27">
            <v>18478</v>
          </cell>
          <cell r="D27">
            <v>30701</v>
          </cell>
          <cell r="E27">
            <v>31432</v>
          </cell>
          <cell r="F27">
            <v>6951</v>
          </cell>
          <cell r="G27">
            <v>4205</v>
          </cell>
          <cell r="H27">
            <v>37180</v>
          </cell>
          <cell r="I27" t="str">
            <v>0</v>
          </cell>
          <cell r="J27">
            <v>264014</v>
          </cell>
          <cell r="L27">
            <v>38619</v>
          </cell>
          <cell r="M27">
            <v>64041</v>
          </cell>
          <cell r="N27">
            <v>1858</v>
          </cell>
          <cell r="O27" t="str">
            <v>0</v>
          </cell>
          <cell r="P27">
            <v>104518</v>
          </cell>
        </row>
        <row r="28">
          <cell r="A28" t="str">
            <v>Depreciation Expense - Default 4030-00000</v>
          </cell>
          <cell r="B28" t="str">
            <v>0</v>
          </cell>
          <cell r="C28" t="str">
            <v>0</v>
          </cell>
          <cell r="D28" t="str">
            <v>0</v>
          </cell>
          <cell r="E28" t="str">
            <v>0</v>
          </cell>
          <cell r="F28" t="str">
            <v>0</v>
          </cell>
          <cell r="G28" t="str">
            <v>0</v>
          </cell>
          <cell r="H28" t="str">
            <v>0</v>
          </cell>
          <cell r="I28" t="str">
            <v>0</v>
          </cell>
          <cell r="J28" t="str">
            <v>0</v>
          </cell>
          <cell r="L28" t="str">
            <v>0</v>
          </cell>
          <cell r="M28" t="str">
            <v>0</v>
          </cell>
          <cell r="N28" t="str">
            <v>0</v>
          </cell>
          <cell r="O28" t="str">
            <v>0</v>
          </cell>
          <cell r="P28" t="str">
            <v>0</v>
          </cell>
        </row>
        <row r="29">
          <cell r="A29" t="str">
            <v>Depreciation Expense - Depr &amp; Taxes Other  4030-09344</v>
          </cell>
          <cell r="B29">
            <v>11578.58</v>
          </cell>
          <cell r="C29">
            <v>1653.6</v>
          </cell>
          <cell r="D29">
            <v>9568.4599999999991</v>
          </cell>
          <cell r="E29">
            <v>4774.05</v>
          </cell>
          <cell r="F29">
            <v>1796.21</v>
          </cell>
          <cell r="G29">
            <v>410.85</v>
          </cell>
          <cell r="H29">
            <v>4156.08</v>
          </cell>
          <cell r="I29">
            <v>-33937.83</v>
          </cell>
          <cell r="J29">
            <v>0</v>
          </cell>
          <cell r="L29">
            <v>15789.1</v>
          </cell>
          <cell r="M29">
            <v>19977.310000000001</v>
          </cell>
          <cell r="N29">
            <v>875.75</v>
          </cell>
          <cell r="O29">
            <v>-36642.160000000003</v>
          </cell>
          <cell r="P29">
            <v>-7.2759576141834259E-12</v>
          </cell>
        </row>
        <row r="30">
          <cell r="A30" t="str">
            <v>Depreciation Expense - Depr Exp-Liquid Pro 4030-30001</v>
          </cell>
          <cell r="B30" t="str">
            <v>0</v>
          </cell>
          <cell r="C30" t="str">
            <v>0</v>
          </cell>
          <cell r="D30" t="str">
            <v>0</v>
          </cell>
          <cell r="E30" t="str">
            <v>0</v>
          </cell>
          <cell r="F30" t="str">
            <v>0</v>
          </cell>
          <cell r="G30" t="str">
            <v>0</v>
          </cell>
          <cell r="H30">
            <v>3726.42</v>
          </cell>
          <cell r="I30" t="str">
            <v>0</v>
          </cell>
          <cell r="J30">
            <v>3726.42</v>
          </cell>
          <cell r="L30" t="str">
            <v>0</v>
          </cell>
          <cell r="M30" t="str">
            <v>0</v>
          </cell>
          <cell r="N30" t="str">
            <v>0</v>
          </cell>
          <cell r="O30" t="str">
            <v>0</v>
          </cell>
          <cell r="P30" t="str">
            <v>0</v>
          </cell>
        </row>
        <row r="31">
          <cell r="A31" t="str">
            <v>Depreciation Expense - Depr Exp-Natural Ga 4030-30002</v>
          </cell>
          <cell r="B31">
            <v>7895.45</v>
          </cell>
          <cell r="C31" t="str">
            <v>0</v>
          </cell>
          <cell r="D31" t="str">
            <v>0</v>
          </cell>
          <cell r="E31" t="str">
            <v>0</v>
          </cell>
          <cell r="F31" t="str">
            <v>0</v>
          </cell>
          <cell r="G31" t="str">
            <v>0</v>
          </cell>
          <cell r="H31" t="str">
            <v>0</v>
          </cell>
          <cell r="I31" t="str">
            <v>0</v>
          </cell>
          <cell r="J31">
            <v>7895.45</v>
          </cell>
          <cell r="L31">
            <v>979.65</v>
          </cell>
          <cell r="M31">
            <v>1950.83</v>
          </cell>
          <cell r="N31" t="str">
            <v>0</v>
          </cell>
          <cell r="O31" t="str">
            <v>0</v>
          </cell>
          <cell r="P31">
            <v>2930.48</v>
          </cell>
        </row>
        <row r="32">
          <cell r="A32" t="str">
            <v>Depreciation Expense - Depr Exp-Undergroun 4030-30003</v>
          </cell>
          <cell r="B32" t="str">
            <v>0</v>
          </cell>
          <cell r="C32" t="str">
            <v>0</v>
          </cell>
          <cell r="D32" t="str">
            <v>0</v>
          </cell>
          <cell r="E32">
            <v>7101.16</v>
          </cell>
          <cell r="F32" t="str">
            <v>0</v>
          </cell>
          <cell r="G32" t="str">
            <v>0</v>
          </cell>
          <cell r="H32" t="str">
            <v>0</v>
          </cell>
          <cell r="I32" t="str">
            <v>0</v>
          </cell>
          <cell r="J32">
            <v>7101.16</v>
          </cell>
          <cell r="L32" t="str">
            <v>0</v>
          </cell>
          <cell r="M32">
            <v>13006.26</v>
          </cell>
          <cell r="N32" t="str">
            <v>0</v>
          </cell>
          <cell r="O32" t="str">
            <v>0</v>
          </cell>
          <cell r="P32">
            <v>13006.26</v>
          </cell>
        </row>
        <row r="33">
          <cell r="A33" t="str">
            <v>Depreciation Expense - Depr Exp-Transmissi 4030-30004</v>
          </cell>
          <cell r="B33">
            <v>39907.69</v>
          </cell>
          <cell r="C33">
            <v>4236.3900000000003</v>
          </cell>
          <cell r="D33">
            <v>30758.799999999999</v>
          </cell>
          <cell r="E33">
            <v>3312.49</v>
          </cell>
          <cell r="F33">
            <v>624.23</v>
          </cell>
          <cell r="G33">
            <v>1286.0899999999999</v>
          </cell>
          <cell r="H33">
            <v>12059.72</v>
          </cell>
          <cell r="I33" t="str">
            <v>0</v>
          </cell>
          <cell r="J33">
            <v>92185.41</v>
          </cell>
          <cell r="L33">
            <v>266.45</v>
          </cell>
          <cell r="M33">
            <v>5043.55</v>
          </cell>
          <cell r="N33">
            <v>1507.16</v>
          </cell>
          <cell r="O33" t="str">
            <v>0</v>
          </cell>
          <cell r="P33">
            <v>6817.16</v>
          </cell>
        </row>
        <row r="34">
          <cell r="A34" t="str">
            <v>Depreciation Expense - Depr Exp-Distributi 4030-30005</v>
          </cell>
          <cell r="B34">
            <v>669162.81999999995</v>
          </cell>
          <cell r="C34">
            <v>118408.11</v>
          </cell>
          <cell r="D34">
            <v>538239.06999999995</v>
          </cell>
          <cell r="E34">
            <v>175102.23</v>
          </cell>
          <cell r="F34">
            <v>136458.99</v>
          </cell>
          <cell r="G34">
            <v>45957</v>
          </cell>
          <cell r="H34">
            <v>164178.82</v>
          </cell>
          <cell r="I34">
            <v>2047.92</v>
          </cell>
          <cell r="J34">
            <v>1849554.96</v>
          </cell>
          <cell r="L34">
            <v>369686.71</v>
          </cell>
          <cell r="M34">
            <v>563336.19999999995</v>
          </cell>
          <cell r="N34">
            <v>9943.7999999999993</v>
          </cell>
          <cell r="O34" t="str">
            <v>0</v>
          </cell>
          <cell r="P34">
            <v>942966.71</v>
          </cell>
        </row>
        <row r="35">
          <cell r="A35" t="str">
            <v>Depreciation Expense - Depr Exp-General Pl 4030-30007</v>
          </cell>
          <cell r="B35">
            <v>38413.93</v>
          </cell>
          <cell r="C35">
            <v>3678.39</v>
          </cell>
          <cell r="D35">
            <v>17362.650000000001</v>
          </cell>
          <cell r="E35">
            <v>6795.81</v>
          </cell>
          <cell r="F35">
            <v>2634.97</v>
          </cell>
          <cell r="G35">
            <v>2345.3200000000002</v>
          </cell>
          <cell r="H35">
            <v>5497.09</v>
          </cell>
          <cell r="I35">
            <v>33683.879999999997</v>
          </cell>
          <cell r="J35">
            <v>110412.04</v>
          </cell>
          <cell r="L35">
            <v>18449.080000000002</v>
          </cell>
          <cell r="M35">
            <v>25366.47</v>
          </cell>
          <cell r="N35">
            <v>532.55999999999995</v>
          </cell>
          <cell r="O35">
            <v>35587.730000000003</v>
          </cell>
          <cell r="P35">
            <v>79935.839999999997</v>
          </cell>
        </row>
        <row r="36">
          <cell r="A36" t="str">
            <v>Depreciation Expense - Amort-Lease Improve 4030-30010</v>
          </cell>
          <cell r="B36" t="str">
            <v>0</v>
          </cell>
          <cell r="C36" t="str">
            <v>0</v>
          </cell>
          <cell r="D36" t="str">
            <v>0</v>
          </cell>
          <cell r="E36" t="str">
            <v>0</v>
          </cell>
          <cell r="F36" t="str">
            <v>0</v>
          </cell>
          <cell r="G36" t="str">
            <v>0</v>
          </cell>
          <cell r="H36" t="str">
            <v>0</v>
          </cell>
          <cell r="I36" t="str">
            <v>0</v>
          </cell>
          <cell r="J36" t="str">
            <v>0</v>
          </cell>
          <cell r="L36" t="str">
            <v>0</v>
          </cell>
          <cell r="M36" t="str">
            <v>0</v>
          </cell>
          <cell r="N36" t="str">
            <v>0</v>
          </cell>
          <cell r="O36" t="str">
            <v>0</v>
          </cell>
          <cell r="P36" t="str">
            <v>0</v>
          </cell>
        </row>
        <row r="37">
          <cell r="A37" t="str">
            <v>Depreciation Expense - Depreciation-Buildi 4030-30013</v>
          </cell>
          <cell r="B37" t="str">
            <v>0</v>
          </cell>
          <cell r="C37" t="str">
            <v>0</v>
          </cell>
          <cell r="D37" t="str">
            <v>0</v>
          </cell>
          <cell r="E37" t="str">
            <v>0</v>
          </cell>
          <cell r="F37" t="str">
            <v>0</v>
          </cell>
          <cell r="G37" t="str">
            <v>0</v>
          </cell>
          <cell r="H37" t="str">
            <v>0</v>
          </cell>
          <cell r="I37" t="str">
            <v>0</v>
          </cell>
          <cell r="J37" t="str">
            <v>0</v>
          </cell>
          <cell r="L37" t="str">
            <v>0</v>
          </cell>
          <cell r="M37" t="str">
            <v>0</v>
          </cell>
          <cell r="N37" t="str">
            <v>0</v>
          </cell>
          <cell r="O37" t="str">
            <v>0</v>
          </cell>
          <cell r="P37" t="str">
            <v>0</v>
          </cell>
        </row>
        <row r="38">
          <cell r="A38" t="str">
            <v>Depreciation Expense - Depreciation-Office 4030-30014</v>
          </cell>
          <cell r="B38" t="str">
            <v>0</v>
          </cell>
          <cell r="C38" t="str">
            <v>0</v>
          </cell>
          <cell r="D38" t="str">
            <v>0</v>
          </cell>
          <cell r="E38" t="str">
            <v>0</v>
          </cell>
          <cell r="F38" t="str">
            <v>0</v>
          </cell>
          <cell r="G38" t="str">
            <v>0</v>
          </cell>
          <cell r="H38" t="str">
            <v>0</v>
          </cell>
          <cell r="I38" t="str">
            <v>0</v>
          </cell>
          <cell r="J38" t="str">
            <v>0</v>
          </cell>
          <cell r="L38" t="str">
            <v>0</v>
          </cell>
          <cell r="M38" t="str">
            <v>0</v>
          </cell>
          <cell r="N38" t="str">
            <v>0</v>
          </cell>
          <cell r="O38" t="str">
            <v>0</v>
          </cell>
          <cell r="P38" t="str">
            <v>0</v>
          </cell>
        </row>
        <row r="39">
          <cell r="A39" t="str">
            <v>Depreciation Expense - Depreciation-Comm E 4030-30015</v>
          </cell>
          <cell r="B39" t="str">
            <v>0</v>
          </cell>
          <cell r="C39" t="str">
            <v>0</v>
          </cell>
          <cell r="D39" t="str">
            <v>0</v>
          </cell>
          <cell r="E39" t="str">
            <v>0</v>
          </cell>
          <cell r="F39" t="str">
            <v>0</v>
          </cell>
          <cell r="G39" t="str">
            <v>0</v>
          </cell>
          <cell r="H39" t="str">
            <v>0</v>
          </cell>
          <cell r="I39" t="str">
            <v>0</v>
          </cell>
          <cell r="J39" t="str">
            <v>0</v>
          </cell>
          <cell r="L39" t="str">
            <v>0</v>
          </cell>
          <cell r="M39" t="str">
            <v>0</v>
          </cell>
          <cell r="N39" t="str">
            <v>0</v>
          </cell>
          <cell r="O39" t="str">
            <v>0</v>
          </cell>
          <cell r="P39" t="str">
            <v>0</v>
          </cell>
        </row>
        <row r="40">
          <cell r="A40" t="str">
            <v>Depreciation Expense - Vehicle Depreciatio 4030-30031</v>
          </cell>
          <cell r="B40">
            <v>26879.34</v>
          </cell>
          <cell r="C40" t="str">
            <v>0</v>
          </cell>
          <cell r="D40" t="str">
            <v>0</v>
          </cell>
          <cell r="E40">
            <v>214.98</v>
          </cell>
          <cell r="F40" t="str">
            <v>0</v>
          </cell>
          <cell r="G40">
            <v>152.33000000000001</v>
          </cell>
          <cell r="H40">
            <v>590.13</v>
          </cell>
          <cell r="I40" t="str">
            <v>0</v>
          </cell>
          <cell r="J40">
            <v>27836.78</v>
          </cell>
          <cell r="L40">
            <v>381.42</v>
          </cell>
          <cell r="M40">
            <v>719.36</v>
          </cell>
          <cell r="N40">
            <v>236.99</v>
          </cell>
          <cell r="O40" t="str">
            <v>0</v>
          </cell>
          <cell r="P40">
            <v>1337.77</v>
          </cell>
        </row>
        <row r="41">
          <cell r="A41" t="str">
            <v>Depreciation Expense - Vehicle Depreciatio 4030-30032</v>
          </cell>
          <cell r="B41">
            <v>-12909.21</v>
          </cell>
          <cell r="C41" t="str">
            <v>0</v>
          </cell>
          <cell r="D41" t="str">
            <v>0</v>
          </cell>
          <cell r="E41">
            <v>-214.98</v>
          </cell>
          <cell r="F41" t="str">
            <v>0</v>
          </cell>
          <cell r="G41">
            <v>-152.33000000000001</v>
          </cell>
          <cell r="H41">
            <v>-590.13</v>
          </cell>
          <cell r="I41" t="str">
            <v>0</v>
          </cell>
          <cell r="J41">
            <v>-13866.65</v>
          </cell>
          <cell r="L41">
            <v>-381.42</v>
          </cell>
          <cell r="M41">
            <v>-621.98</v>
          </cell>
          <cell r="N41">
            <v>-236.99</v>
          </cell>
          <cell r="O41" t="str">
            <v>0</v>
          </cell>
          <cell r="P41">
            <v>-1240.3900000000001</v>
          </cell>
        </row>
        <row r="42">
          <cell r="A42" t="str">
            <v>Depreciation Expense - Heavy Equipment Dep 4030-30041</v>
          </cell>
          <cell r="B42">
            <v>7984.5</v>
          </cell>
          <cell r="C42">
            <v>773.6</v>
          </cell>
          <cell r="D42">
            <v>17566.310000000001</v>
          </cell>
          <cell r="E42">
            <v>773.67</v>
          </cell>
          <cell r="F42">
            <v>296.10000000000002</v>
          </cell>
          <cell r="G42">
            <v>364.42</v>
          </cell>
          <cell r="H42">
            <v>5152.42</v>
          </cell>
          <cell r="I42" t="str">
            <v>0</v>
          </cell>
          <cell r="J42">
            <v>32911.019999999997</v>
          </cell>
          <cell r="L42">
            <v>2089.8000000000002</v>
          </cell>
          <cell r="M42">
            <v>2923.32</v>
          </cell>
          <cell r="N42">
            <v>569.96</v>
          </cell>
          <cell r="O42" t="str">
            <v>0</v>
          </cell>
          <cell r="P42">
            <v>5583.08</v>
          </cell>
        </row>
        <row r="43">
          <cell r="A43" t="str">
            <v>Depreciation Expense - Heavy Equipment Dep 4030-30042</v>
          </cell>
          <cell r="B43">
            <v>-6786.83</v>
          </cell>
          <cell r="C43">
            <v>-657.56</v>
          </cell>
          <cell r="D43">
            <v>-14931.36</v>
          </cell>
          <cell r="E43">
            <v>-657.62</v>
          </cell>
          <cell r="F43">
            <v>-251.69</v>
          </cell>
          <cell r="G43">
            <v>-309.76</v>
          </cell>
          <cell r="H43">
            <v>-4379.5600000000004</v>
          </cell>
          <cell r="I43" t="str">
            <v>0</v>
          </cell>
          <cell r="J43">
            <v>-27974.38</v>
          </cell>
          <cell r="L43">
            <v>-1776.33</v>
          </cell>
          <cell r="M43">
            <v>-2484.8200000000002</v>
          </cell>
          <cell r="N43">
            <v>-484.47</v>
          </cell>
          <cell r="O43" t="str">
            <v>0</v>
          </cell>
          <cell r="P43">
            <v>-4745.62</v>
          </cell>
        </row>
        <row r="44">
          <cell r="A44" t="str">
            <v>Depreciation Expense - Stores Depreciation 4030-30051</v>
          </cell>
          <cell r="B44" t="str">
            <v>0</v>
          </cell>
          <cell r="C44">
            <v>39.69</v>
          </cell>
          <cell r="D44">
            <v>29.31</v>
          </cell>
          <cell r="E44">
            <v>0.5</v>
          </cell>
          <cell r="F44">
            <v>1.1499999999999999</v>
          </cell>
          <cell r="G44">
            <v>2.2400000000000002</v>
          </cell>
          <cell r="H44">
            <v>51.92</v>
          </cell>
          <cell r="I44">
            <v>24.79</v>
          </cell>
          <cell r="J44">
            <v>149.6</v>
          </cell>
          <cell r="L44" t="str">
            <v>0</v>
          </cell>
          <cell r="M44">
            <v>19.18</v>
          </cell>
          <cell r="N44" t="str">
            <v>0</v>
          </cell>
          <cell r="O44" t="str">
            <v>0</v>
          </cell>
          <cell r="P44">
            <v>19.18</v>
          </cell>
        </row>
        <row r="45">
          <cell r="A45" t="str">
            <v>Depreciation Expense - Stores Depreciation 4030-30052</v>
          </cell>
          <cell r="B45" t="str">
            <v>0</v>
          </cell>
          <cell r="C45">
            <v>-19.059999999999999</v>
          </cell>
          <cell r="D45">
            <v>-14.08</v>
          </cell>
          <cell r="E45">
            <v>-0.24</v>
          </cell>
          <cell r="F45">
            <v>-0.55000000000000004</v>
          </cell>
          <cell r="G45">
            <v>-1.08</v>
          </cell>
          <cell r="H45">
            <v>-24.94</v>
          </cell>
          <cell r="I45">
            <v>-11.91</v>
          </cell>
          <cell r="J45">
            <v>-71.86</v>
          </cell>
          <cell r="L45" t="str">
            <v>0</v>
          </cell>
          <cell r="M45">
            <v>-7.47</v>
          </cell>
          <cell r="N45" t="str">
            <v>0</v>
          </cell>
          <cell r="O45" t="str">
            <v>0</v>
          </cell>
          <cell r="P45">
            <v>-7.47</v>
          </cell>
        </row>
        <row r="46">
          <cell r="A46" t="str">
            <v>Depreciation Expense - Tools &amp; Shop Deprec 4030-30061</v>
          </cell>
          <cell r="B46">
            <v>8464.93</v>
          </cell>
          <cell r="C46">
            <v>1298.74</v>
          </cell>
          <cell r="D46">
            <v>6168.91</v>
          </cell>
          <cell r="E46">
            <v>484.76</v>
          </cell>
          <cell r="F46">
            <v>1151.71</v>
          </cell>
          <cell r="G46">
            <v>60.46</v>
          </cell>
          <cell r="H46">
            <v>2583.39</v>
          </cell>
          <cell r="I46">
            <v>496.51</v>
          </cell>
          <cell r="J46">
            <v>20709.41</v>
          </cell>
          <cell r="L46">
            <v>10006.540000000001</v>
          </cell>
          <cell r="M46">
            <v>6948.69</v>
          </cell>
          <cell r="N46">
            <v>292.89</v>
          </cell>
          <cell r="O46">
            <v>1726.34</v>
          </cell>
          <cell r="P46">
            <v>18974.46</v>
          </cell>
        </row>
        <row r="47">
          <cell r="A47" t="str">
            <v>Depreciation Expense - Tools &amp; Shop Deprec 4030-30062</v>
          </cell>
          <cell r="B47">
            <v>-4065.41</v>
          </cell>
          <cell r="C47">
            <v>-623.74</v>
          </cell>
          <cell r="D47">
            <v>-2962.71</v>
          </cell>
          <cell r="E47">
            <v>-232.81</v>
          </cell>
          <cell r="F47">
            <v>-553.13</v>
          </cell>
          <cell r="G47">
            <v>-29.04</v>
          </cell>
          <cell r="H47">
            <v>-1240.72</v>
          </cell>
          <cell r="I47">
            <v>-238.46</v>
          </cell>
          <cell r="J47">
            <v>-9946.02</v>
          </cell>
          <cell r="L47">
            <v>-3894.62</v>
          </cell>
          <cell r="M47">
            <v>-2704.49</v>
          </cell>
          <cell r="N47">
            <v>-114</v>
          </cell>
          <cell r="O47">
            <v>-671.91</v>
          </cell>
          <cell r="P47">
            <v>-7385.02</v>
          </cell>
        </row>
        <row r="48">
          <cell r="A48" t="str">
            <v>Depreciation Expense - Lab Depreciation 4030-30071</v>
          </cell>
          <cell r="B48" t="str">
            <v>0</v>
          </cell>
          <cell r="C48" t="str">
            <v>0</v>
          </cell>
          <cell r="D48" t="str">
            <v>0</v>
          </cell>
          <cell r="E48" t="str">
            <v>0</v>
          </cell>
          <cell r="F48" t="str">
            <v>0</v>
          </cell>
          <cell r="G48" t="str">
            <v>0</v>
          </cell>
          <cell r="H48">
            <v>23.41</v>
          </cell>
          <cell r="I48" t="str">
            <v>0</v>
          </cell>
          <cell r="J48">
            <v>23.41</v>
          </cell>
          <cell r="L48">
            <v>319.94</v>
          </cell>
          <cell r="M48">
            <v>2.7</v>
          </cell>
          <cell r="N48" t="str">
            <v>0</v>
          </cell>
          <cell r="O48" t="str">
            <v>0</v>
          </cell>
          <cell r="P48">
            <v>322.64</v>
          </cell>
        </row>
        <row r="49">
          <cell r="A49" t="str">
            <v>Depreciation Expense - Lab Depreciation Ca 4030-30072</v>
          </cell>
          <cell r="B49" t="str">
            <v>0</v>
          </cell>
          <cell r="C49" t="str">
            <v>0</v>
          </cell>
          <cell r="D49" t="str">
            <v>0</v>
          </cell>
          <cell r="E49" t="str">
            <v>0</v>
          </cell>
          <cell r="F49" t="str">
            <v>0</v>
          </cell>
          <cell r="G49" t="str">
            <v>0</v>
          </cell>
          <cell r="H49">
            <v>-11.24</v>
          </cell>
          <cell r="I49" t="str">
            <v>0</v>
          </cell>
          <cell r="J49">
            <v>-11.24</v>
          </cell>
          <cell r="L49">
            <v>-124.52</v>
          </cell>
          <cell r="M49">
            <v>-1.05</v>
          </cell>
          <cell r="N49" t="str">
            <v>0</v>
          </cell>
          <cell r="O49" t="str">
            <v>0</v>
          </cell>
          <cell r="P49">
            <v>-125.57</v>
          </cell>
        </row>
        <row r="50">
          <cell r="A50" t="str">
            <v>Depreciation Expense - Billed to West Tex  4030-40001</v>
          </cell>
          <cell r="B50" t="str">
            <v>0</v>
          </cell>
          <cell r="C50" t="str">
            <v>0</v>
          </cell>
          <cell r="D50" t="str">
            <v>0</v>
          </cell>
          <cell r="E50" t="str">
            <v>0</v>
          </cell>
          <cell r="F50" t="str">
            <v>0</v>
          </cell>
          <cell r="G50" t="str">
            <v>0</v>
          </cell>
          <cell r="H50" t="str">
            <v>0</v>
          </cell>
          <cell r="I50" t="str">
            <v>0</v>
          </cell>
          <cell r="J50" t="str">
            <v>0</v>
          </cell>
          <cell r="L50" t="str">
            <v>0</v>
          </cell>
          <cell r="M50" t="str">
            <v>0</v>
          </cell>
          <cell r="N50" t="str">
            <v>0</v>
          </cell>
          <cell r="O50" t="str">
            <v>0</v>
          </cell>
          <cell r="P50" t="str">
            <v>0</v>
          </cell>
        </row>
        <row r="51">
          <cell r="A51" t="str">
            <v>Depreciation Expense - Billed to CO/KS Div 4030-40002</v>
          </cell>
          <cell r="B51" t="str">
            <v>0</v>
          </cell>
          <cell r="C51" t="str">
            <v>0</v>
          </cell>
          <cell r="D51" t="str">
            <v>0</v>
          </cell>
          <cell r="E51" t="str">
            <v>0</v>
          </cell>
          <cell r="F51" t="str">
            <v>0</v>
          </cell>
          <cell r="G51" t="str">
            <v>0</v>
          </cell>
          <cell r="H51" t="str">
            <v>0</v>
          </cell>
          <cell r="I51" t="str">
            <v>0</v>
          </cell>
          <cell r="J51" t="str">
            <v>0</v>
          </cell>
          <cell r="L51" t="str">
            <v>0</v>
          </cell>
          <cell r="M51" t="str">
            <v>0</v>
          </cell>
          <cell r="N51" t="str">
            <v>0</v>
          </cell>
          <cell r="O51" t="str">
            <v>0</v>
          </cell>
          <cell r="P51" t="str">
            <v>0</v>
          </cell>
        </row>
        <row r="52">
          <cell r="A52" t="str">
            <v>Depreciation Expense - Billed to LA Div 4030-40003</v>
          </cell>
          <cell r="B52" t="str">
            <v>0</v>
          </cell>
          <cell r="C52" t="str">
            <v>0</v>
          </cell>
          <cell r="D52" t="str">
            <v>0</v>
          </cell>
          <cell r="E52" t="str">
            <v>0</v>
          </cell>
          <cell r="F52" t="str">
            <v>0</v>
          </cell>
          <cell r="G52" t="str">
            <v>0</v>
          </cell>
          <cell r="H52" t="str">
            <v>0</v>
          </cell>
          <cell r="I52" t="str">
            <v>0</v>
          </cell>
          <cell r="J52" t="str">
            <v>0</v>
          </cell>
          <cell r="L52" t="str">
            <v>0</v>
          </cell>
          <cell r="M52" t="str">
            <v>0</v>
          </cell>
          <cell r="N52" t="str">
            <v>0</v>
          </cell>
          <cell r="O52" t="str">
            <v>0</v>
          </cell>
          <cell r="P52" t="str">
            <v>0</v>
          </cell>
        </row>
        <row r="53">
          <cell r="A53" t="str">
            <v>Depreciation Expense - Billed to Mid St Di 4030-40004</v>
          </cell>
          <cell r="B53" t="str">
            <v>0</v>
          </cell>
          <cell r="C53" t="str">
            <v>0</v>
          </cell>
          <cell r="D53" t="str">
            <v>0</v>
          </cell>
          <cell r="E53" t="str">
            <v>0</v>
          </cell>
          <cell r="F53" t="str">
            <v>0</v>
          </cell>
          <cell r="G53" t="str">
            <v>0</v>
          </cell>
          <cell r="H53" t="str">
            <v>0</v>
          </cell>
          <cell r="I53" t="str">
            <v>0</v>
          </cell>
          <cell r="J53" t="str">
            <v>0</v>
          </cell>
          <cell r="L53" t="str">
            <v>0</v>
          </cell>
          <cell r="M53" t="str">
            <v>0</v>
          </cell>
          <cell r="N53" t="str">
            <v>0</v>
          </cell>
          <cell r="O53" t="str">
            <v>0</v>
          </cell>
          <cell r="P53" t="str">
            <v>0</v>
          </cell>
        </row>
        <row r="54">
          <cell r="A54" t="str">
            <v>Depreciation Expense - Billed to Mid-Tex D 4030-40008</v>
          </cell>
          <cell r="B54" t="str">
            <v>0</v>
          </cell>
          <cell r="C54" t="str">
            <v>0</v>
          </cell>
          <cell r="D54" t="str">
            <v>0</v>
          </cell>
          <cell r="E54" t="str">
            <v>0</v>
          </cell>
          <cell r="F54" t="str">
            <v>0</v>
          </cell>
          <cell r="G54" t="str">
            <v>0</v>
          </cell>
          <cell r="H54" t="str">
            <v>0</v>
          </cell>
          <cell r="I54" t="str">
            <v>0</v>
          </cell>
          <cell r="J54" t="str">
            <v>0</v>
          </cell>
          <cell r="L54" t="str">
            <v>0</v>
          </cell>
          <cell r="M54" t="str">
            <v>0</v>
          </cell>
          <cell r="N54" t="str">
            <v>0</v>
          </cell>
          <cell r="O54" t="str">
            <v>0</v>
          </cell>
          <cell r="P54" t="str">
            <v>0</v>
          </cell>
        </row>
        <row r="55">
          <cell r="A55" t="str">
            <v>Depreciation Expense - Billed to MS Div 4030-40009</v>
          </cell>
          <cell r="B55" t="str">
            <v>0</v>
          </cell>
          <cell r="C55" t="str">
            <v>0</v>
          </cell>
          <cell r="D55" t="str">
            <v>0</v>
          </cell>
          <cell r="E55" t="str">
            <v>0</v>
          </cell>
          <cell r="F55" t="str">
            <v>0</v>
          </cell>
          <cell r="G55" t="str">
            <v>0</v>
          </cell>
          <cell r="H55" t="str">
            <v>0</v>
          </cell>
          <cell r="I55" t="str">
            <v>0</v>
          </cell>
          <cell r="J55" t="str">
            <v>0</v>
          </cell>
          <cell r="L55" t="str">
            <v>0</v>
          </cell>
          <cell r="M55" t="str">
            <v>0</v>
          </cell>
          <cell r="N55" t="str">
            <v>0</v>
          </cell>
          <cell r="O55" t="str">
            <v>0</v>
          </cell>
          <cell r="P55" t="str">
            <v>0</v>
          </cell>
        </row>
        <row r="56">
          <cell r="A56" t="str">
            <v>Depreciation Expense - Billed to Atmos Pip 4030-40010</v>
          </cell>
          <cell r="B56" t="str">
            <v>0</v>
          </cell>
          <cell r="C56" t="str">
            <v>0</v>
          </cell>
          <cell r="D56" t="str">
            <v>0</v>
          </cell>
          <cell r="E56" t="str">
            <v>0</v>
          </cell>
          <cell r="F56" t="str">
            <v>0</v>
          </cell>
          <cell r="G56" t="str">
            <v>0</v>
          </cell>
          <cell r="H56" t="str">
            <v>0</v>
          </cell>
          <cell r="I56" t="str">
            <v>0</v>
          </cell>
          <cell r="J56" t="str">
            <v>0</v>
          </cell>
          <cell r="L56" t="str">
            <v>0</v>
          </cell>
          <cell r="M56" t="str">
            <v>0</v>
          </cell>
          <cell r="N56" t="str">
            <v>0</v>
          </cell>
          <cell r="O56" t="str">
            <v>0</v>
          </cell>
          <cell r="P56" t="str">
            <v>0</v>
          </cell>
        </row>
        <row r="57">
          <cell r="A57" t="str">
            <v>Depreciation Expense - Billing for Taxes O 4030-41124</v>
          </cell>
          <cell r="B57">
            <v>112036.33</v>
          </cell>
          <cell r="C57">
            <v>12957.47</v>
          </cell>
          <cell r="D57">
            <v>84926.53</v>
          </cell>
          <cell r="E57">
            <v>36532.120000000003</v>
          </cell>
          <cell r="F57">
            <v>21496.34</v>
          </cell>
          <cell r="G57">
            <v>2738.98</v>
          </cell>
          <cell r="H57">
            <v>32357.61</v>
          </cell>
          <cell r="I57">
            <v>54.49</v>
          </cell>
          <cell r="J57">
            <v>303099.87</v>
          </cell>
          <cell r="L57">
            <v>58303.37</v>
          </cell>
          <cell r="M57">
            <v>70301.570000000007</v>
          </cell>
          <cell r="N57">
            <v>2477.17</v>
          </cell>
          <cell r="O57" t="str">
            <v>0</v>
          </cell>
          <cell r="P57">
            <v>131082.10999999999</v>
          </cell>
        </row>
        <row r="58">
          <cell r="A58" t="str">
            <v>Depreciation Expense - Billing for SS Depr 4030-41130</v>
          </cell>
          <cell r="B58" t="str">
            <v>0</v>
          </cell>
          <cell r="C58" t="str">
            <v>0</v>
          </cell>
          <cell r="D58" t="str">
            <v>0</v>
          </cell>
          <cell r="E58" t="str">
            <v>0</v>
          </cell>
          <cell r="F58" t="str">
            <v>0</v>
          </cell>
          <cell r="G58" t="str">
            <v>0</v>
          </cell>
          <cell r="H58" t="str">
            <v>0</v>
          </cell>
          <cell r="I58" t="str">
            <v>0</v>
          </cell>
          <cell r="J58" t="str">
            <v>0</v>
          </cell>
          <cell r="L58">
            <v>0</v>
          </cell>
          <cell r="M58">
            <v>0</v>
          </cell>
          <cell r="N58" t="str">
            <v>0</v>
          </cell>
          <cell r="O58" t="str">
            <v>0</v>
          </cell>
          <cell r="P58">
            <v>0</v>
          </cell>
        </row>
        <row r="59">
          <cell r="A59" t="str">
            <v>Amortization of Other Limited-Term Gas  - Depr Exp-General Pl 4043-30007</v>
          </cell>
          <cell r="B59" t="str">
            <v>0</v>
          </cell>
          <cell r="C59" t="str">
            <v>0</v>
          </cell>
          <cell r="D59" t="str">
            <v>0</v>
          </cell>
          <cell r="E59" t="str">
            <v>0</v>
          </cell>
          <cell r="F59" t="str">
            <v>0</v>
          </cell>
          <cell r="G59">
            <v>1615.06</v>
          </cell>
          <cell r="H59" t="str">
            <v>0</v>
          </cell>
          <cell r="I59" t="str">
            <v>0</v>
          </cell>
          <cell r="J59">
            <v>1615.06</v>
          </cell>
          <cell r="L59" t="str">
            <v>0</v>
          </cell>
          <cell r="M59" t="str">
            <v>0</v>
          </cell>
          <cell r="N59" t="str">
            <v>0</v>
          </cell>
          <cell r="O59" t="str">
            <v>0</v>
          </cell>
          <cell r="P59" t="str">
            <v>0</v>
          </cell>
        </row>
        <row r="60">
          <cell r="A60" t="str">
            <v>Amortization of Other Limited-Term Gas  - Customer Contracts  4043-30021</v>
          </cell>
          <cell r="B60" t="str">
            <v>0</v>
          </cell>
          <cell r="C60" t="str">
            <v>0</v>
          </cell>
          <cell r="D60" t="str">
            <v>0</v>
          </cell>
          <cell r="E60" t="str">
            <v>0</v>
          </cell>
          <cell r="F60" t="str">
            <v>0</v>
          </cell>
          <cell r="G60" t="str">
            <v>0</v>
          </cell>
          <cell r="H60" t="str">
            <v>0</v>
          </cell>
          <cell r="I60" t="str">
            <v>0</v>
          </cell>
          <cell r="J60" t="str">
            <v>0</v>
          </cell>
          <cell r="L60" t="str">
            <v>0</v>
          </cell>
          <cell r="M60" t="str">
            <v>0</v>
          </cell>
          <cell r="N60" t="str">
            <v>0</v>
          </cell>
          <cell r="O60" t="str">
            <v>0</v>
          </cell>
          <cell r="P60" t="str">
            <v>0</v>
          </cell>
        </row>
        <row r="61">
          <cell r="A61" t="str">
            <v>Amortization of other gas plant - Depr Exp-Distributi 4050-30005</v>
          </cell>
          <cell r="B61" t="str">
            <v>0</v>
          </cell>
          <cell r="C61" t="str">
            <v>0</v>
          </cell>
          <cell r="D61" t="str">
            <v>0</v>
          </cell>
          <cell r="E61" t="str">
            <v>0</v>
          </cell>
          <cell r="F61" t="str">
            <v>0</v>
          </cell>
          <cell r="G61" t="str">
            <v>0</v>
          </cell>
          <cell r="H61" t="str">
            <v>0</v>
          </cell>
          <cell r="I61" t="str">
            <v>0</v>
          </cell>
          <cell r="J61" t="str">
            <v>0</v>
          </cell>
          <cell r="L61" t="str">
            <v>0</v>
          </cell>
          <cell r="M61" t="str">
            <v>0</v>
          </cell>
          <cell r="N61" t="str">
            <v>0</v>
          </cell>
          <cell r="O61" t="str">
            <v>0</v>
          </cell>
          <cell r="P61" t="str">
            <v>0</v>
          </cell>
        </row>
        <row r="62">
          <cell r="A62" t="str">
            <v>Amortization of other gas plant - Amort of Regulatory 4050-30074</v>
          </cell>
          <cell r="B62" t="str">
            <v>0</v>
          </cell>
          <cell r="C62" t="str">
            <v>0</v>
          </cell>
          <cell r="D62" t="str">
            <v>0</v>
          </cell>
          <cell r="E62" t="str">
            <v>0</v>
          </cell>
          <cell r="F62">
            <v>8322.4</v>
          </cell>
          <cell r="G62" t="str">
            <v>0</v>
          </cell>
          <cell r="H62" t="str">
            <v>0</v>
          </cell>
          <cell r="I62" t="str">
            <v>0</v>
          </cell>
          <cell r="J62">
            <v>8322.4</v>
          </cell>
          <cell r="L62" t="str">
            <v>0</v>
          </cell>
          <cell r="M62" t="str">
            <v>0</v>
          </cell>
          <cell r="N62" t="str">
            <v>0</v>
          </cell>
          <cell r="O62" t="str">
            <v>0</v>
          </cell>
          <cell r="P62" t="str">
            <v>0</v>
          </cell>
        </row>
        <row r="63">
          <cell r="A63" t="str">
            <v>Amortization of gas plant acquisition a - Amort Util/Plant Ac 4060-30011</v>
          </cell>
          <cell r="B63" t="str">
            <v>0</v>
          </cell>
          <cell r="C63" t="str">
            <v>0</v>
          </cell>
          <cell r="D63" t="str">
            <v>0</v>
          </cell>
          <cell r="E63" t="str">
            <v>0</v>
          </cell>
          <cell r="F63" t="str">
            <v>0</v>
          </cell>
          <cell r="G63" t="str">
            <v>0</v>
          </cell>
          <cell r="H63">
            <v>33799.26</v>
          </cell>
          <cell r="I63">
            <v>13407.97</v>
          </cell>
          <cell r="J63">
            <v>47207.23</v>
          </cell>
          <cell r="L63" t="str">
            <v>0</v>
          </cell>
          <cell r="M63">
            <v>31438.55</v>
          </cell>
          <cell r="N63" t="str">
            <v>0</v>
          </cell>
          <cell r="O63" t="str">
            <v>0</v>
          </cell>
          <cell r="P63">
            <v>31438.55</v>
          </cell>
        </row>
        <row r="64">
          <cell r="A64" t="str">
            <v>Amortization of property losses unrecov - Amort Util/Plant Ac 4071-30011</v>
          </cell>
          <cell r="B64" t="str">
            <v>0</v>
          </cell>
          <cell r="C64" t="str">
            <v>0</v>
          </cell>
          <cell r="D64" t="str">
            <v>0</v>
          </cell>
          <cell r="E64" t="str">
            <v>0</v>
          </cell>
          <cell r="F64" t="str">
            <v>0</v>
          </cell>
          <cell r="G64" t="str">
            <v>0</v>
          </cell>
          <cell r="H64" t="str">
            <v>0</v>
          </cell>
          <cell r="I64" t="str">
            <v>0</v>
          </cell>
          <cell r="J64" t="str">
            <v>0</v>
          </cell>
          <cell r="L64" t="str">
            <v>0</v>
          </cell>
          <cell r="M64" t="str">
            <v>0</v>
          </cell>
          <cell r="N64" t="str">
            <v>0</v>
          </cell>
          <cell r="O64" t="str">
            <v>0</v>
          </cell>
          <cell r="P64" t="str">
            <v>0</v>
          </cell>
        </row>
        <row r="65">
          <cell r="A65" t="str">
            <v>Miscellaneous amortization - Misc General Expens 4250-07590</v>
          </cell>
          <cell r="B65" t="str">
            <v>0</v>
          </cell>
          <cell r="C65" t="str">
            <v>0</v>
          </cell>
          <cell r="D65" t="str">
            <v>0</v>
          </cell>
          <cell r="E65" t="str">
            <v>0</v>
          </cell>
          <cell r="F65" t="str">
            <v>0</v>
          </cell>
          <cell r="G65" t="str">
            <v>0</v>
          </cell>
          <cell r="H65" t="str">
            <v>0</v>
          </cell>
          <cell r="I65" t="str">
            <v>0</v>
          </cell>
          <cell r="J65" t="str">
            <v>0</v>
          </cell>
          <cell r="L65" t="str">
            <v>0</v>
          </cell>
          <cell r="M65" t="str">
            <v>0</v>
          </cell>
          <cell r="N65" t="str">
            <v>0</v>
          </cell>
          <cell r="O65" t="str">
            <v>0</v>
          </cell>
          <cell r="P65" t="str">
            <v>0</v>
          </cell>
        </row>
        <row r="66">
          <cell r="A66" t="str">
            <v>Total Depreciation&amp;Amortization</v>
          </cell>
          <cell r="B66">
            <v>898562.12</v>
          </cell>
          <cell r="C66">
            <v>141745.63</v>
          </cell>
          <cell r="D66">
            <v>686711.89000000025</v>
          </cell>
          <cell r="E66">
            <v>233986.12000000005</v>
          </cell>
          <cell r="F66">
            <v>171976.72999999998</v>
          </cell>
          <cell r="G66">
            <v>54440.539999999994</v>
          </cell>
          <cell r="H66">
            <v>257929.68000000005</v>
          </cell>
          <cell r="I66">
            <v>15527.359999999993</v>
          </cell>
          <cell r="J66">
            <v>2460880.0699999998</v>
          </cell>
          <cell r="L66">
            <v>470095.17</v>
          </cell>
          <cell r="M66">
            <v>735214.17999999993</v>
          </cell>
          <cell r="N66">
            <v>15600.82</v>
          </cell>
          <cell r="O66">
            <v>0</v>
          </cell>
          <cell r="P66">
            <v>1220910.1699999997</v>
          </cell>
        </row>
        <row r="67">
          <cell r="A67" t="str">
            <v>Depreciation and Amortization</v>
          </cell>
          <cell r="B67">
            <v>903134.24</v>
          </cell>
          <cell r="C67">
            <v>142398.6</v>
          </cell>
          <cell r="D67">
            <v>690490.26</v>
          </cell>
          <cell r="E67">
            <v>235871.28</v>
          </cell>
          <cell r="F67">
            <v>172686.01</v>
          </cell>
          <cell r="G67">
            <v>54602.78</v>
          </cell>
          <cell r="H67">
            <v>259570.81</v>
          </cell>
          <cell r="I67">
            <v>2126.09</v>
          </cell>
          <cell r="J67">
            <v>2460880.0699999998</v>
          </cell>
          <cell r="L67">
            <v>470095.17</v>
          </cell>
          <cell r="M67">
            <v>735214.18</v>
          </cell>
          <cell r="N67">
            <v>15600.82</v>
          </cell>
          <cell r="O67">
            <v>-7.2759576141834259E-12</v>
          </cell>
          <cell r="P67">
            <v>1220910.17</v>
          </cell>
        </row>
        <row r="68">
          <cell r="A68" t="str">
            <v>Check Dep</v>
          </cell>
          <cell r="B68">
            <v>-4572.1199999999953</v>
          </cell>
          <cell r="C68">
            <v>-652.97000000000116</v>
          </cell>
          <cell r="D68">
            <v>-3778.3699999997625</v>
          </cell>
          <cell r="E68">
            <v>-1885.1599999999453</v>
          </cell>
          <cell r="F68">
            <v>-709.28000000002794</v>
          </cell>
          <cell r="G68">
            <v>-162.24000000000524</v>
          </cell>
          <cell r="H68">
            <v>-1641.1299999999464</v>
          </cell>
          <cell r="I68">
            <v>13401.269999999993</v>
          </cell>
          <cell r="J68">
            <v>0</v>
          </cell>
          <cell r="L68">
            <v>0</v>
          </cell>
          <cell r="M68">
            <v>0</v>
          </cell>
          <cell r="N68">
            <v>0</v>
          </cell>
          <cell r="O68">
            <v>7.2759576141834259E-12</v>
          </cell>
          <cell r="P68">
            <v>0</v>
          </cell>
        </row>
        <row r="69">
          <cell r="A69" t="str">
            <v>SSU Depreciation</v>
          </cell>
          <cell r="B69">
            <v>112036.33</v>
          </cell>
          <cell r="C69">
            <v>12957.47</v>
          </cell>
          <cell r="D69">
            <v>84926.53</v>
          </cell>
          <cell r="E69">
            <v>36532.120000000003</v>
          </cell>
          <cell r="F69">
            <v>21496.34</v>
          </cell>
          <cell r="G69">
            <v>2738.98</v>
          </cell>
          <cell r="H69">
            <v>32357.61</v>
          </cell>
          <cell r="I69">
            <v>54.49</v>
          </cell>
          <cell r="J69">
            <v>303099.87</v>
          </cell>
          <cell r="L69">
            <v>58303.37</v>
          </cell>
          <cell r="M69">
            <v>70301.570000000007</v>
          </cell>
          <cell r="N69">
            <v>2477.17</v>
          </cell>
          <cell r="O69">
            <v>0</v>
          </cell>
          <cell r="P69">
            <v>131082.10999999999</v>
          </cell>
        </row>
        <row r="70">
          <cell r="A70" t="str">
            <v>Payroll Taxes</v>
          </cell>
          <cell r="B70">
            <v>32321.49</v>
          </cell>
          <cell r="C70">
            <v>5036.28</v>
          </cell>
          <cell r="D70">
            <v>21692.68</v>
          </cell>
          <cell r="E70">
            <v>12933.35</v>
          </cell>
          <cell r="F70">
            <v>4077.02</v>
          </cell>
          <cell r="G70">
            <v>1721.91</v>
          </cell>
          <cell r="H70">
            <v>12461.82</v>
          </cell>
          <cell r="I70">
            <v>16058.59</v>
          </cell>
          <cell r="J70">
            <v>106303.14</v>
          </cell>
          <cell r="L70">
            <v>26801.88</v>
          </cell>
          <cell r="M70">
            <v>23939.93</v>
          </cell>
          <cell r="N70">
            <v>1454.3</v>
          </cell>
          <cell r="O70">
            <v>6897.51</v>
          </cell>
          <cell r="P70">
            <v>59093.62</v>
          </cell>
        </row>
        <row r="71">
          <cell r="A71" t="str">
            <v>Ad Valorem</v>
          </cell>
          <cell r="B71">
            <v>224304</v>
          </cell>
          <cell r="C71">
            <v>598</v>
          </cell>
          <cell r="D71">
            <v>230627</v>
          </cell>
          <cell r="E71">
            <v>78561</v>
          </cell>
          <cell r="F71">
            <v>39558</v>
          </cell>
          <cell r="G71">
            <v>22000</v>
          </cell>
          <cell r="H71">
            <v>78534</v>
          </cell>
          <cell r="I71">
            <v>12500</v>
          </cell>
          <cell r="J71">
            <v>686682</v>
          </cell>
          <cell r="L71">
            <v>105289</v>
          </cell>
          <cell r="M71">
            <v>525975.62</v>
          </cell>
          <cell r="N71">
            <v>9500</v>
          </cell>
          <cell r="O71">
            <v>3000</v>
          </cell>
          <cell r="P71">
            <v>643764.62</v>
          </cell>
        </row>
        <row r="72">
          <cell r="A72" t="str">
            <v>Franchise Taxes</v>
          </cell>
          <cell r="B72" t="str">
            <v>0</v>
          </cell>
          <cell r="C72">
            <v>29147.47</v>
          </cell>
          <cell r="D72">
            <v>41833.339999999997</v>
          </cell>
          <cell r="E72">
            <v>416.67</v>
          </cell>
          <cell r="F72">
            <v>29998.66</v>
          </cell>
          <cell r="G72" t="str">
            <v>0</v>
          </cell>
          <cell r="H72">
            <v>3333.36</v>
          </cell>
          <cell r="I72" t="str">
            <v>0</v>
          </cell>
          <cell r="J72">
            <v>104729.5</v>
          </cell>
          <cell r="L72" t="str">
            <v>0</v>
          </cell>
          <cell r="M72">
            <v>1666.67</v>
          </cell>
          <cell r="N72" t="str">
            <v>0</v>
          </cell>
          <cell r="O72" t="str">
            <v>0</v>
          </cell>
          <cell r="P72">
            <v>1666.67</v>
          </cell>
        </row>
        <row r="73">
          <cell r="A73" t="str">
            <v>State Gross Receipts</v>
          </cell>
          <cell r="B73" t="str">
            <v>0</v>
          </cell>
          <cell r="C73" t="str">
            <v>0</v>
          </cell>
          <cell r="D73">
            <v>469707.46</v>
          </cell>
          <cell r="E73" t="str">
            <v>0</v>
          </cell>
          <cell r="F73" t="str">
            <v>0</v>
          </cell>
          <cell r="G73" t="str">
            <v>0</v>
          </cell>
          <cell r="H73" t="str">
            <v>0</v>
          </cell>
          <cell r="I73" t="str">
            <v>0</v>
          </cell>
          <cell r="J73">
            <v>469707.46</v>
          </cell>
          <cell r="L73" t="str">
            <v>0</v>
          </cell>
          <cell r="M73" t="str">
            <v>0</v>
          </cell>
          <cell r="N73" t="str">
            <v>0</v>
          </cell>
          <cell r="O73" t="str">
            <v>0</v>
          </cell>
          <cell r="P73" t="str">
            <v>0</v>
          </cell>
        </row>
        <row r="74">
          <cell r="A74" t="str">
            <v>Taxes other than income taxes, utility  - Oceana Heights 4081-07595</v>
          </cell>
          <cell r="B74" t="str">
            <v>0</v>
          </cell>
          <cell r="C74" t="str">
            <v>0</v>
          </cell>
          <cell r="D74" t="str">
            <v>0</v>
          </cell>
          <cell r="E74" t="str">
            <v>0</v>
          </cell>
          <cell r="F74" t="str">
            <v>0</v>
          </cell>
          <cell r="G74" t="str">
            <v>0</v>
          </cell>
          <cell r="H74" t="str">
            <v>0</v>
          </cell>
          <cell r="I74" t="str">
            <v>0</v>
          </cell>
          <cell r="J74" t="str">
            <v>0</v>
          </cell>
          <cell r="L74" t="str">
            <v>0</v>
          </cell>
          <cell r="M74" t="str">
            <v>0</v>
          </cell>
          <cell r="N74" t="str">
            <v>0</v>
          </cell>
          <cell r="O74" t="str">
            <v>0</v>
          </cell>
          <cell r="P74" t="str">
            <v>0</v>
          </cell>
        </row>
        <row r="75">
          <cell r="A75" t="str">
            <v>Taxes other than income taxes, utility  - UCG Beginning Balan 4081-09195</v>
          </cell>
          <cell r="B75" t="str">
            <v>0</v>
          </cell>
          <cell r="C75" t="str">
            <v>0</v>
          </cell>
          <cell r="D75" t="str">
            <v>0</v>
          </cell>
          <cell r="E75" t="str">
            <v>0</v>
          </cell>
          <cell r="F75" t="str">
            <v>0</v>
          </cell>
          <cell r="G75" t="str">
            <v>0</v>
          </cell>
          <cell r="H75" t="str">
            <v>0</v>
          </cell>
          <cell r="I75" t="str">
            <v>0</v>
          </cell>
          <cell r="J75" t="str">
            <v>0</v>
          </cell>
          <cell r="L75" t="str">
            <v>0</v>
          </cell>
          <cell r="M75" t="str">
            <v>0</v>
          </cell>
          <cell r="N75" t="str">
            <v>0</v>
          </cell>
          <cell r="O75" t="str">
            <v>0</v>
          </cell>
          <cell r="P75" t="str">
            <v>0</v>
          </cell>
        </row>
        <row r="76">
          <cell r="A76" t="str">
            <v>Taxes other than income taxes, utility  - Taxes Other Than In 4081-09345</v>
          </cell>
          <cell r="B76">
            <v>24527.72</v>
          </cell>
          <cell r="C76">
            <v>3502.93</v>
          </cell>
          <cell r="D76">
            <v>20269.53</v>
          </cell>
          <cell r="E76">
            <v>10113.18</v>
          </cell>
          <cell r="F76">
            <v>3805.03</v>
          </cell>
          <cell r="G76">
            <v>870.33</v>
          </cell>
          <cell r="H76">
            <v>8804.07</v>
          </cell>
          <cell r="I76">
            <v>-71892.789999999994</v>
          </cell>
          <cell r="J76">
            <v>1.4551915228366852E-11</v>
          </cell>
          <cell r="L76">
            <v>12852.3</v>
          </cell>
          <cell r="M76">
            <v>16261.49</v>
          </cell>
          <cell r="N76">
            <v>712.85</v>
          </cell>
          <cell r="O76">
            <v>-29826.639999999999</v>
          </cell>
          <cell r="P76">
            <v>2.5465851649641991E-11</v>
          </cell>
        </row>
        <row r="77">
          <cell r="A77" t="str">
            <v>Taxes other than income taxes, utility  - Gross Cr - Transpor 4081-09244</v>
          </cell>
          <cell r="B77" t="str">
            <v>0</v>
          </cell>
          <cell r="C77" t="str">
            <v>0</v>
          </cell>
          <cell r="D77" t="str">
            <v>0</v>
          </cell>
          <cell r="E77" t="str">
            <v>0</v>
          </cell>
          <cell r="F77" t="str">
            <v>0</v>
          </cell>
          <cell r="G77" t="str">
            <v>0</v>
          </cell>
          <cell r="H77" t="str">
            <v>0</v>
          </cell>
          <cell r="I77" t="str">
            <v>0</v>
          </cell>
          <cell r="J77" t="str">
            <v>0</v>
          </cell>
          <cell r="L77" t="str">
            <v>0</v>
          </cell>
          <cell r="M77" t="str">
            <v>0</v>
          </cell>
          <cell r="N77" t="str">
            <v>0</v>
          </cell>
          <cell r="O77" t="str">
            <v>0</v>
          </cell>
          <cell r="P77" t="str">
            <v>0</v>
          </cell>
        </row>
        <row r="78">
          <cell r="A78" t="str">
            <v>Taxes other than income taxes, utility  - Depr &amp; Taxes Other  4081-09344</v>
          </cell>
          <cell r="B78" t="str">
            <v>0</v>
          </cell>
          <cell r="C78" t="str">
            <v>0</v>
          </cell>
          <cell r="D78" t="str">
            <v>0</v>
          </cell>
          <cell r="E78" t="str">
            <v>0</v>
          </cell>
          <cell r="F78" t="str">
            <v>0</v>
          </cell>
          <cell r="G78" t="str">
            <v>0</v>
          </cell>
          <cell r="H78" t="str">
            <v>0</v>
          </cell>
          <cell r="I78" t="str">
            <v>0</v>
          </cell>
          <cell r="J78" t="str">
            <v>0</v>
          </cell>
          <cell r="L78" t="str">
            <v>0</v>
          </cell>
          <cell r="M78" t="str">
            <v>0</v>
          </cell>
          <cell r="N78" t="str">
            <v>0</v>
          </cell>
          <cell r="O78" t="str">
            <v>0</v>
          </cell>
          <cell r="P78" t="str">
            <v>0</v>
          </cell>
        </row>
        <row r="79">
          <cell r="A79" t="str">
            <v>Taxes other than income taxes, utility  - UCGC for 9/97-3/98 4081-09196</v>
          </cell>
          <cell r="B79" t="str">
            <v>0</v>
          </cell>
          <cell r="C79" t="str">
            <v>0</v>
          </cell>
          <cell r="D79" t="str">
            <v>0</v>
          </cell>
          <cell r="E79" t="str">
            <v>0</v>
          </cell>
          <cell r="F79" t="str">
            <v>0</v>
          </cell>
          <cell r="G79" t="str">
            <v>0</v>
          </cell>
          <cell r="H79" t="str">
            <v>0</v>
          </cell>
          <cell r="I79" t="str">
            <v>0</v>
          </cell>
          <cell r="J79" t="str">
            <v>0</v>
          </cell>
          <cell r="L79" t="str">
            <v>0</v>
          </cell>
          <cell r="M79" t="str">
            <v>0</v>
          </cell>
          <cell r="N79" t="str">
            <v>0</v>
          </cell>
          <cell r="O79" t="str">
            <v>0</v>
          </cell>
          <cell r="P79" t="str">
            <v>0</v>
          </cell>
        </row>
        <row r="80">
          <cell r="A80" t="str">
            <v>Taxes other than income taxes, utility  - LGR - Denton Settle 4081-01250</v>
          </cell>
          <cell r="B80" t="str">
            <v>0</v>
          </cell>
          <cell r="C80" t="str">
            <v>0</v>
          </cell>
          <cell r="D80" t="str">
            <v>0</v>
          </cell>
          <cell r="E80" t="str">
            <v>0</v>
          </cell>
          <cell r="F80" t="str">
            <v>0</v>
          </cell>
          <cell r="G80" t="str">
            <v>0</v>
          </cell>
          <cell r="H80" t="str">
            <v>0</v>
          </cell>
          <cell r="I80" t="str">
            <v>0</v>
          </cell>
          <cell r="J80" t="str">
            <v>0</v>
          </cell>
          <cell r="L80" t="str">
            <v>0</v>
          </cell>
          <cell r="M80" t="str">
            <v>0</v>
          </cell>
          <cell r="N80" t="str">
            <v>0</v>
          </cell>
          <cell r="O80" t="str">
            <v>0</v>
          </cell>
          <cell r="P80" t="str">
            <v>0</v>
          </cell>
        </row>
        <row r="81">
          <cell r="A81" t="str">
            <v>Taxes other than income taxes, utility  - State Gas Transport 4081-30110</v>
          </cell>
          <cell r="B81" t="str">
            <v>0</v>
          </cell>
          <cell r="C81" t="str">
            <v>0</v>
          </cell>
          <cell r="D81" t="str">
            <v>0</v>
          </cell>
          <cell r="E81" t="str">
            <v>0</v>
          </cell>
          <cell r="F81" t="str">
            <v>0</v>
          </cell>
          <cell r="G81" t="str">
            <v>0</v>
          </cell>
          <cell r="H81" t="str">
            <v>0</v>
          </cell>
          <cell r="I81" t="str">
            <v>0</v>
          </cell>
          <cell r="J81" t="str">
            <v>0</v>
          </cell>
          <cell r="L81" t="str">
            <v>0</v>
          </cell>
          <cell r="M81" t="str">
            <v>0</v>
          </cell>
          <cell r="N81" t="str">
            <v>0</v>
          </cell>
          <cell r="O81" t="str">
            <v>0</v>
          </cell>
          <cell r="P81" t="str">
            <v>0</v>
          </cell>
        </row>
        <row r="82">
          <cell r="A82" t="str">
            <v>Taxes other than income taxes, utility  - Public Serv Comm As 4081-30112</v>
          </cell>
          <cell r="B82">
            <v>29581.68</v>
          </cell>
          <cell r="C82" t="str">
            <v>0</v>
          </cell>
          <cell r="D82" t="str">
            <v>0</v>
          </cell>
          <cell r="E82" t="str">
            <v>0</v>
          </cell>
          <cell r="F82" t="str">
            <v>0</v>
          </cell>
          <cell r="G82">
            <v>7445.15</v>
          </cell>
          <cell r="H82">
            <v>0</v>
          </cell>
          <cell r="I82" t="str">
            <v>0</v>
          </cell>
          <cell r="J82">
            <v>37026.83</v>
          </cell>
          <cell r="L82">
            <v>41384.61</v>
          </cell>
          <cell r="M82">
            <v>59762.559999999998</v>
          </cell>
          <cell r="N82" t="str">
            <v>0</v>
          </cell>
          <cell r="O82" t="str">
            <v>0</v>
          </cell>
          <cell r="P82">
            <v>101147.17</v>
          </cell>
        </row>
        <row r="83">
          <cell r="A83" t="str">
            <v>Taxes other than income taxes, utility  - Ill Energy Assist T 4081-30113</v>
          </cell>
          <cell r="B83" t="str">
            <v>0</v>
          </cell>
          <cell r="C83">
            <v>19336.05</v>
          </cell>
          <cell r="D83" t="str">
            <v>0</v>
          </cell>
          <cell r="E83" t="str">
            <v>0</v>
          </cell>
          <cell r="F83" t="str">
            <v>0</v>
          </cell>
          <cell r="G83" t="str">
            <v>0</v>
          </cell>
          <cell r="H83" t="str">
            <v>0</v>
          </cell>
          <cell r="I83" t="str">
            <v>0</v>
          </cell>
          <cell r="J83">
            <v>19336.05</v>
          </cell>
          <cell r="L83" t="str">
            <v>0</v>
          </cell>
          <cell r="M83" t="str">
            <v>0</v>
          </cell>
          <cell r="N83" t="str">
            <v>0</v>
          </cell>
          <cell r="O83" t="str">
            <v>0</v>
          </cell>
          <cell r="P83" t="str">
            <v>0</v>
          </cell>
        </row>
        <row r="84">
          <cell r="A84" t="str">
            <v>Taxes other than income taxes, utility  - Penalty - Interest 4081-30118</v>
          </cell>
          <cell r="B84" t="str">
            <v>0</v>
          </cell>
          <cell r="C84" t="str">
            <v>0</v>
          </cell>
          <cell r="D84" t="str">
            <v>0</v>
          </cell>
          <cell r="E84" t="str">
            <v>0</v>
          </cell>
          <cell r="F84" t="str">
            <v>0</v>
          </cell>
          <cell r="G84" t="str">
            <v>0</v>
          </cell>
          <cell r="H84" t="str">
            <v>0</v>
          </cell>
          <cell r="I84" t="str">
            <v>0</v>
          </cell>
          <cell r="J84" t="str">
            <v>0</v>
          </cell>
          <cell r="L84" t="str">
            <v>0</v>
          </cell>
          <cell r="M84" t="str">
            <v>0</v>
          </cell>
          <cell r="N84" t="str">
            <v>0</v>
          </cell>
          <cell r="O84" t="str">
            <v>0</v>
          </cell>
          <cell r="P84" t="str">
            <v>0</v>
          </cell>
        </row>
        <row r="85">
          <cell r="A85" t="str">
            <v>Taxes other than income taxes, utility  - State Business Lice 4081-30125</v>
          </cell>
          <cell r="B85" t="str">
            <v>0</v>
          </cell>
          <cell r="C85" t="str">
            <v>0</v>
          </cell>
          <cell r="D85" t="str">
            <v>0</v>
          </cell>
          <cell r="E85" t="str">
            <v>0</v>
          </cell>
          <cell r="F85" t="str">
            <v>0</v>
          </cell>
          <cell r="G85" t="str">
            <v>0</v>
          </cell>
          <cell r="H85" t="str">
            <v>0</v>
          </cell>
          <cell r="I85" t="str">
            <v>0</v>
          </cell>
          <cell r="J85" t="str">
            <v>0</v>
          </cell>
          <cell r="L85" t="str">
            <v>0</v>
          </cell>
          <cell r="M85" t="str">
            <v>0</v>
          </cell>
          <cell r="N85" t="str">
            <v>0</v>
          </cell>
          <cell r="O85" t="str">
            <v>0</v>
          </cell>
          <cell r="P85" t="str">
            <v>0</v>
          </cell>
        </row>
        <row r="86">
          <cell r="A86" t="str">
            <v>Taxes other than income taxes, utility  - Oth Tax-La Corp Fra 4081-30126</v>
          </cell>
          <cell r="B86" t="str">
            <v>0</v>
          </cell>
          <cell r="C86" t="str">
            <v>0</v>
          </cell>
          <cell r="D86" t="str">
            <v>0</v>
          </cell>
          <cell r="E86" t="str">
            <v>0</v>
          </cell>
          <cell r="F86" t="str">
            <v>0</v>
          </cell>
          <cell r="G86" t="str">
            <v>0</v>
          </cell>
          <cell r="H86" t="str">
            <v>0</v>
          </cell>
          <cell r="I86" t="str">
            <v>0</v>
          </cell>
          <cell r="J86" t="str">
            <v>0</v>
          </cell>
          <cell r="L86" t="str">
            <v>0</v>
          </cell>
          <cell r="M86" t="str">
            <v>0</v>
          </cell>
          <cell r="N86" t="str">
            <v>0</v>
          </cell>
          <cell r="O86" t="str">
            <v>0</v>
          </cell>
          <cell r="P86" t="str">
            <v>0</v>
          </cell>
        </row>
        <row r="87">
          <cell r="A87" t="str">
            <v>Taxes other than income taxes, utility  - Oth Tax-Oklahoma Fr 4081-30127</v>
          </cell>
          <cell r="B87" t="str">
            <v>0</v>
          </cell>
          <cell r="C87" t="str">
            <v>0</v>
          </cell>
          <cell r="D87" t="str">
            <v>0</v>
          </cell>
          <cell r="E87" t="str">
            <v>0</v>
          </cell>
          <cell r="F87" t="str">
            <v>0</v>
          </cell>
          <cell r="G87" t="str">
            <v>0</v>
          </cell>
          <cell r="H87" t="str">
            <v>0</v>
          </cell>
          <cell r="I87" t="str">
            <v>0</v>
          </cell>
          <cell r="J87" t="str">
            <v>0</v>
          </cell>
          <cell r="L87" t="str">
            <v>0</v>
          </cell>
          <cell r="M87" t="str">
            <v>0</v>
          </cell>
          <cell r="N87" t="str">
            <v>0</v>
          </cell>
          <cell r="O87" t="str">
            <v>0</v>
          </cell>
          <cell r="P87" t="str">
            <v>0</v>
          </cell>
        </row>
        <row r="88">
          <cell r="A88" t="str">
            <v>Taxes other than income taxes, utility  - Other Interest Expe 4081-30130</v>
          </cell>
          <cell r="B88" t="str">
            <v>0</v>
          </cell>
          <cell r="C88" t="str">
            <v>0</v>
          </cell>
          <cell r="D88" t="str">
            <v>0</v>
          </cell>
          <cell r="E88" t="str">
            <v>0</v>
          </cell>
          <cell r="F88" t="str">
            <v>0</v>
          </cell>
          <cell r="G88" t="str">
            <v>0</v>
          </cell>
          <cell r="H88" t="str">
            <v>0</v>
          </cell>
          <cell r="I88" t="str">
            <v>0</v>
          </cell>
          <cell r="J88" t="str">
            <v>0</v>
          </cell>
          <cell r="L88" t="str">
            <v>0</v>
          </cell>
          <cell r="M88" t="str">
            <v>0</v>
          </cell>
          <cell r="N88" t="str">
            <v>0</v>
          </cell>
          <cell r="O88" t="str">
            <v>0</v>
          </cell>
          <cell r="P88" t="str">
            <v>0</v>
          </cell>
        </row>
        <row r="89">
          <cell r="A89" t="str">
            <v>Taxes other than income taxes, utility  - Int on Taxes 4081-30157</v>
          </cell>
          <cell r="B89" t="str">
            <v>0</v>
          </cell>
          <cell r="C89" t="str">
            <v>0</v>
          </cell>
          <cell r="D89" t="str">
            <v>0</v>
          </cell>
          <cell r="E89" t="str">
            <v>0</v>
          </cell>
          <cell r="F89" t="str">
            <v>0</v>
          </cell>
          <cell r="G89" t="str">
            <v>0</v>
          </cell>
          <cell r="H89" t="str">
            <v>0</v>
          </cell>
          <cell r="I89" t="str">
            <v>0</v>
          </cell>
          <cell r="J89" t="str">
            <v>0</v>
          </cell>
          <cell r="L89" t="str">
            <v>0</v>
          </cell>
          <cell r="M89" t="str">
            <v>0</v>
          </cell>
          <cell r="N89" t="str">
            <v>0</v>
          </cell>
          <cell r="O89" t="str">
            <v>0</v>
          </cell>
          <cell r="P89" t="str">
            <v>0</v>
          </cell>
        </row>
        <row r="90">
          <cell r="A90" t="str">
            <v>Taxes other than income taxes, utility  - Billed to West Tex  4081-40001</v>
          </cell>
          <cell r="B90" t="str">
            <v>0</v>
          </cell>
          <cell r="C90" t="str">
            <v>0</v>
          </cell>
          <cell r="D90" t="str">
            <v>0</v>
          </cell>
          <cell r="E90" t="str">
            <v>0</v>
          </cell>
          <cell r="F90" t="str">
            <v>0</v>
          </cell>
          <cell r="G90" t="str">
            <v>0</v>
          </cell>
          <cell r="H90" t="str">
            <v>0</v>
          </cell>
          <cell r="I90" t="str">
            <v>0</v>
          </cell>
          <cell r="J90" t="str">
            <v>0</v>
          </cell>
          <cell r="L90" t="str">
            <v>0</v>
          </cell>
          <cell r="M90" t="str">
            <v>0</v>
          </cell>
          <cell r="N90" t="str">
            <v>0</v>
          </cell>
          <cell r="O90" t="str">
            <v>0</v>
          </cell>
          <cell r="P90" t="str">
            <v>0</v>
          </cell>
        </row>
        <row r="91">
          <cell r="A91" t="str">
            <v>Taxes other than income taxes, utility  - Billed to CO/KS Div 4081-40002</v>
          </cell>
          <cell r="B91" t="str">
            <v>0</v>
          </cell>
          <cell r="C91" t="str">
            <v>0</v>
          </cell>
          <cell r="D91" t="str">
            <v>0</v>
          </cell>
          <cell r="E91" t="str">
            <v>0</v>
          </cell>
          <cell r="F91" t="str">
            <v>0</v>
          </cell>
          <cell r="G91" t="str">
            <v>0</v>
          </cell>
          <cell r="H91" t="str">
            <v>0</v>
          </cell>
          <cell r="I91" t="str">
            <v>0</v>
          </cell>
          <cell r="J91" t="str">
            <v>0</v>
          </cell>
          <cell r="L91" t="str">
            <v>0</v>
          </cell>
          <cell r="M91" t="str">
            <v>0</v>
          </cell>
          <cell r="N91" t="str">
            <v>0</v>
          </cell>
          <cell r="O91" t="str">
            <v>0</v>
          </cell>
          <cell r="P91" t="str">
            <v>0</v>
          </cell>
        </row>
        <row r="92">
          <cell r="A92" t="str">
            <v>Taxes other than income taxes, utility  - Billed to LA Div 4081-40003</v>
          </cell>
          <cell r="B92" t="str">
            <v>0</v>
          </cell>
          <cell r="C92" t="str">
            <v>0</v>
          </cell>
          <cell r="D92" t="str">
            <v>0</v>
          </cell>
          <cell r="E92" t="str">
            <v>0</v>
          </cell>
          <cell r="F92" t="str">
            <v>0</v>
          </cell>
          <cell r="G92" t="str">
            <v>0</v>
          </cell>
          <cell r="H92" t="str">
            <v>0</v>
          </cell>
          <cell r="I92" t="str">
            <v>0</v>
          </cell>
          <cell r="J92" t="str">
            <v>0</v>
          </cell>
          <cell r="L92" t="str">
            <v>0</v>
          </cell>
          <cell r="M92" t="str">
            <v>0</v>
          </cell>
          <cell r="N92" t="str">
            <v>0</v>
          </cell>
          <cell r="O92" t="str">
            <v>0</v>
          </cell>
          <cell r="P92" t="str">
            <v>0</v>
          </cell>
        </row>
        <row r="93">
          <cell r="A93" t="str">
            <v>Taxes other than income taxes, utility  - Billed to Mid St Di 4081-40004</v>
          </cell>
          <cell r="B93" t="str">
            <v>0</v>
          </cell>
          <cell r="C93" t="str">
            <v>0</v>
          </cell>
          <cell r="D93" t="str">
            <v>0</v>
          </cell>
          <cell r="E93" t="str">
            <v>0</v>
          </cell>
          <cell r="F93" t="str">
            <v>0</v>
          </cell>
          <cell r="G93" t="str">
            <v>0</v>
          </cell>
          <cell r="H93" t="str">
            <v>0</v>
          </cell>
          <cell r="I93" t="str">
            <v>0</v>
          </cell>
          <cell r="J93" t="str">
            <v>0</v>
          </cell>
          <cell r="L93" t="str">
            <v>0</v>
          </cell>
          <cell r="M93" t="str">
            <v>0</v>
          </cell>
          <cell r="N93" t="str">
            <v>0</v>
          </cell>
          <cell r="O93" t="str">
            <v>0</v>
          </cell>
          <cell r="P93" t="str">
            <v>0</v>
          </cell>
        </row>
        <row r="94">
          <cell r="A94" t="str">
            <v>Taxes other than income taxes, utility  - Billed to KY Div 4081-40005</v>
          </cell>
          <cell r="B94" t="str">
            <v>0</v>
          </cell>
          <cell r="C94" t="str">
            <v>0</v>
          </cell>
          <cell r="D94" t="str">
            <v>0</v>
          </cell>
          <cell r="E94" t="str">
            <v>0</v>
          </cell>
          <cell r="F94" t="str">
            <v>0</v>
          </cell>
          <cell r="G94" t="str">
            <v>0</v>
          </cell>
          <cell r="H94" t="str">
            <v>0</v>
          </cell>
          <cell r="I94" t="str">
            <v>0</v>
          </cell>
          <cell r="J94" t="str">
            <v>0</v>
          </cell>
          <cell r="L94" t="str">
            <v>0</v>
          </cell>
          <cell r="M94" t="str">
            <v>0</v>
          </cell>
          <cell r="N94" t="str">
            <v>0</v>
          </cell>
          <cell r="O94" t="str">
            <v>0</v>
          </cell>
          <cell r="P94" t="str">
            <v>0</v>
          </cell>
        </row>
        <row r="95">
          <cell r="A95" t="str">
            <v>Taxes other than income taxes, utility  - Billed to Nonutilit 4081-40007</v>
          </cell>
          <cell r="B95" t="str">
            <v>0</v>
          </cell>
          <cell r="C95" t="str">
            <v>0</v>
          </cell>
          <cell r="D95" t="str">
            <v>0</v>
          </cell>
          <cell r="E95" t="str">
            <v>0</v>
          </cell>
          <cell r="F95" t="str">
            <v>0</v>
          </cell>
          <cell r="G95" t="str">
            <v>0</v>
          </cell>
          <cell r="H95" t="str">
            <v>0</v>
          </cell>
          <cell r="I95" t="str">
            <v>0</v>
          </cell>
          <cell r="J95" t="str">
            <v>0</v>
          </cell>
          <cell r="L95" t="str">
            <v>0</v>
          </cell>
          <cell r="M95" t="str">
            <v>0</v>
          </cell>
          <cell r="N95" t="str">
            <v>0</v>
          </cell>
          <cell r="O95" t="str">
            <v>0</v>
          </cell>
          <cell r="P95" t="str">
            <v>0</v>
          </cell>
        </row>
        <row r="96">
          <cell r="A96" t="str">
            <v>Taxes other than income taxes, utility  - Billed to Mid-Tex D 4081-40008</v>
          </cell>
          <cell r="B96" t="str">
            <v>0</v>
          </cell>
          <cell r="C96" t="str">
            <v>0</v>
          </cell>
          <cell r="D96" t="str">
            <v>0</v>
          </cell>
          <cell r="E96" t="str">
            <v>0</v>
          </cell>
          <cell r="F96" t="str">
            <v>0</v>
          </cell>
          <cell r="G96" t="str">
            <v>0</v>
          </cell>
          <cell r="H96" t="str">
            <v>0</v>
          </cell>
          <cell r="I96" t="str">
            <v>0</v>
          </cell>
          <cell r="J96" t="str">
            <v>0</v>
          </cell>
          <cell r="L96" t="str">
            <v>0</v>
          </cell>
          <cell r="M96" t="str">
            <v>0</v>
          </cell>
          <cell r="N96" t="str">
            <v>0</v>
          </cell>
          <cell r="O96" t="str">
            <v>0</v>
          </cell>
          <cell r="P96" t="str">
            <v>0</v>
          </cell>
        </row>
        <row r="97">
          <cell r="A97" t="str">
            <v>Taxes other than income taxes, utility  - Billed to MS Div 4081-40009</v>
          </cell>
          <cell r="B97" t="str">
            <v>0</v>
          </cell>
          <cell r="C97" t="str">
            <v>0</v>
          </cell>
          <cell r="D97" t="str">
            <v>0</v>
          </cell>
          <cell r="E97" t="str">
            <v>0</v>
          </cell>
          <cell r="F97" t="str">
            <v>0</v>
          </cell>
          <cell r="G97" t="str">
            <v>0</v>
          </cell>
          <cell r="H97" t="str">
            <v>0</v>
          </cell>
          <cell r="I97" t="str">
            <v>0</v>
          </cell>
          <cell r="J97" t="str">
            <v>0</v>
          </cell>
          <cell r="L97" t="str">
            <v>0</v>
          </cell>
          <cell r="M97" t="str">
            <v>0</v>
          </cell>
          <cell r="N97" t="str">
            <v>0</v>
          </cell>
          <cell r="O97" t="str">
            <v>0</v>
          </cell>
          <cell r="P97" t="str">
            <v>0</v>
          </cell>
        </row>
        <row r="98">
          <cell r="A98" t="str">
            <v>Taxes other than income taxes, utility  - Billed to Atmos Pip 4081-40010</v>
          </cell>
          <cell r="B98" t="str">
            <v>0</v>
          </cell>
          <cell r="C98" t="str">
            <v>0</v>
          </cell>
          <cell r="D98" t="str">
            <v>0</v>
          </cell>
          <cell r="E98" t="str">
            <v>0</v>
          </cell>
          <cell r="F98" t="str">
            <v>0</v>
          </cell>
          <cell r="G98" t="str">
            <v>0</v>
          </cell>
          <cell r="H98" t="str">
            <v>0</v>
          </cell>
          <cell r="I98" t="str">
            <v>0</v>
          </cell>
          <cell r="J98" t="str">
            <v>0</v>
          </cell>
          <cell r="L98" t="str">
            <v>0</v>
          </cell>
          <cell r="M98" t="str">
            <v>0</v>
          </cell>
          <cell r="N98" t="str">
            <v>0</v>
          </cell>
          <cell r="O98" t="str">
            <v>0</v>
          </cell>
          <cell r="P98" t="str">
            <v>0</v>
          </cell>
        </row>
        <row r="99">
          <cell r="A99" t="str">
            <v>Taxes other than income taxes, utility  - Billing for Taxes O 4081-41124</v>
          </cell>
          <cell r="B99" t="str">
            <v>0</v>
          </cell>
          <cell r="C99" t="str">
            <v>0</v>
          </cell>
          <cell r="D99" t="str">
            <v>0</v>
          </cell>
          <cell r="E99" t="str">
            <v>0</v>
          </cell>
          <cell r="F99" t="str">
            <v>0</v>
          </cell>
          <cell r="G99" t="str">
            <v>0</v>
          </cell>
          <cell r="H99" t="str">
            <v>0</v>
          </cell>
          <cell r="I99">
            <v>32949.620000000003</v>
          </cell>
          <cell r="J99">
            <v>32949.620000000003</v>
          </cell>
          <cell r="L99" t="str">
            <v>0</v>
          </cell>
          <cell r="M99" t="str">
            <v>0</v>
          </cell>
          <cell r="N99" t="str">
            <v>0</v>
          </cell>
          <cell r="O99">
            <v>15133.58</v>
          </cell>
          <cell r="P99">
            <v>15133.58</v>
          </cell>
        </row>
        <row r="100">
          <cell r="A100" t="str">
            <v>Taxes other than income taxes, utility  - Billing for CSC Dep 4081-41129</v>
          </cell>
          <cell r="B100">
            <v>7284.77</v>
          </cell>
          <cell r="C100">
            <v>956.7</v>
          </cell>
          <cell r="D100">
            <v>5345.72</v>
          </cell>
          <cell r="E100">
            <v>2651.16</v>
          </cell>
          <cell r="F100">
            <v>935.01</v>
          </cell>
          <cell r="G100">
            <v>177.54</v>
          </cell>
          <cell r="H100">
            <v>2374.9899999999998</v>
          </cell>
          <cell r="I100">
            <v>-9.9999999983992893E-3</v>
          </cell>
          <cell r="J100">
            <v>19725.88</v>
          </cell>
          <cell r="L100">
            <v>4576.74</v>
          </cell>
          <cell r="M100">
            <v>5363.58</v>
          </cell>
          <cell r="N100">
            <v>160.61000000000001</v>
          </cell>
          <cell r="O100">
            <v>0</v>
          </cell>
          <cell r="P100">
            <v>10100.93</v>
          </cell>
        </row>
        <row r="101">
          <cell r="A101" t="str">
            <v>Taxes other than income taxes, utility  - Billing for SS Depr 4081-41130</v>
          </cell>
          <cell r="B101">
            <v>-3560.43</v>
          </cell>
          <cell r="C101">
            <v>-508.48</v>
          </cell>
          <cell r="D101">
            <v>-2942.31</v>
          </cell>
          <cell r="E101">
            <v>-1468.02</v>
          </cell>
          <cell r="F101">
            <v>-552.34</v>
          </cell>
          <cell r="G101">
            <v>-126.34</v>
          </cell>
          <cell r="H101">
            <v>-1278.01</v>
          </cell>
          <cell r="I101">
            <v>10435.93</v>
          </cell>
          <cell r="J101">
            <v>0</v>
          </cell>
          <cell r="L101">
            <v>-2066.4</v>
          </cell>
          <cell r="M101">
            <v>-2614.5300000000002</v>
          </cell>
          <cell r="N101">
            <v>-114.62</v>
          </cell>
          <cell r="O101">
            <v>4795.55</v>
          </cell>
          <cell r="P101">
            <v>0</v>
          </cell>
        </row>
        <row r="102">
          <cell r="A102" t="str">
            <v>Taxes other than income taxes, utility  - UCG Misc Tax @ 3/31 4081-30111</v>
          </cell>
          <cell r="B102" t="str">
            <v>0</v>
          </cell>
          <cell r="C102" t="str">
            <v>0</v>
          </cell>
          <cell r="D102" t="str">
            <v>0</v>
          </cell>
          <cell r="E102" t="str">
            <v>0</v>
          </cell>
          <cell r="F102" t="str">
            <v>0</v>
          </cell>
          <cell r="G102" t="str">
            <v>0</v>
          </cell>
          <cell r="H102" t="str">
            <v>0</v>
          </cell>
          <cell r="I102" t="str">
            <v>0</v>
          </cell>
          <cell r="J102" t="str">
            <v>0</v>
          </cell>
          <cell r="L102" t="str">
            <v>0</v>
          </cell>
          <cell r="M102" t="str">
            <v>0</v>
          </cell>
          <cell r="N102" t="str">
            <v>0</v>
          </cell>
          <cell r="O102" t="str">
            <v>0</v>
          </cell>
          <cell r="P102" t="str">
            <v>0</v>
          </cell>
        </row>
        <row r="103">
          <cell r="A103" t="str">
            <v>Taxes other than income taxes, utility  - Dot Transmission Us 4081-30108</v>
          </cell>
          <cell r="B103" t="str">
            <v>0</v>
          </cell>
          <cell r="C103" t="str">
            <v>0</v>
          </cell>
          <cell r="D103" t="str">
            <v>0</v>
          </cell>
          <cell r="E103" t="str">
            <v>0</v>
          </cell>
          <cell r="F103" t="str">
            <v>0</v>
          </cell>
          <cell r="G103" t="str">
            <v>0</v>
          </cell>
          <cell r="H103" t="str">
            <v>0</v>
          </cell>
          <cell r="I103" t="str">
            <v>0</v>
          </cell>
          <cell r="J103" t="str">
            <v>0</v>
          </cell>
          <cell r="L103" t="str">
            <v>0</v>
          </cell>
          <cell r="M103" t="str">
            <v>0</v>
          </cell>
          <cell r="N103" t="str">
            <v>0</v>
          </cell>
          <cell r="O103" t="str">
            <v>0</v>
          </cell>
          <cell r="P103" t="str">
            <v>0</v>
          </cell>
        </row>
        <row r="104">
          <cell r="A104" t="str">
            <v>Taxes other than income taxes, utility  - Taxes Property And  4081-30102</v>
          </cell>
          <cell r="B104">
            <v>0</v>
          </cell>
          <cell r="C104" t="str">
            <v>0</v>
          </cell>
          <cell r="D104" t="str">
            <v>0</v>
          </cell>
          <cell r="E104">
            <v>0</v>
          </cell>
          <cell r="F104" t="str">
            <v>0</v>
          </cell>
          <cell r="G104" t="str">
            <v>0</v>
          </cell>
          <cell r="H104" t="str">
            <v>0</v>
          </cell>
          <cell r="I104">
            <v>0</v>
          </cell>
          <cell r="J104">
            <v>0</v>
          </cell>
          <cell r="L104">
            <v>0</v>
          </cell>
          <cell r="M104" t="str">
            <v>0</v>
          </cell>
          <cell r="N104" t="str">
            <v>0</v>
          </cell>
          <cell r="O104" t="str">
            <v>0</v>
          </cell>
          <cell r="P104">
            <v>0</v>
          </cell>
        </row>
        <row r="105">
          <cell r="A105" t="str">
            <v>Taxes other than income taxes, utility  - State Supv &amp; Inspec 4081-30104</v>
          </cell>
          <cell r="B105" t="str">
            <v>0</v>
          </cell>
          <cell r="C105" t="str">
            <v>0</v>
          </cell>
          <cell r="D105">
            <v>30828.1</v>
          </cell>
          <cell r="E105" t="str">
            <v>0</v>
          </cell>
          <cell r="F105" t="str">
            <v>0</v>
          </cell>
          <cell r="G105" t="str">
            <v>0</v>
          </cell>
          <cell r="H105" t="str">
            <v>0</v>
          </cell>
          <cell r="I105" t="str">
            <v>0</v>
          </cell>
          <cell r="J105">
            <v>30828.1</v>
          </cell>
          <cell r="L105" t="str">
            <v>0</v>
          </cell>
          <cell r="M105" t="str">
            <v>0</v>
          </cell>
          <cell r="N105" t="str">
            <v>0</v>
          </cell>
          <cell r="O105" t="str">
            <v>0</v>
          </cell>
          <cell r="P105" t="str">
            <v>0</v>
          </cell>
        </row>
        <row r="106">
          <cell r="A106" t="str">
            <v>Taxes other than income taxes, utility  - Occupational Licens 4081-30103</v>
          </cell>
          <cell r="B106" t="str">
            <v>0</v>
          </cell>
          <cell r="C106" t="str">
            <v>0</v>
          </cell>
          <cell r="D106" t="str">
            <v>0</v>
          </cell>
          <cell r="E106" t="str">
            <v>0</v>
          </cell>
          <cell r="F106" t="str">
            <v>0</v>
          </cell>
          <cell r="G106" t="str">
            <v>0</v>
          </cell>
          <cell r="H106" t="str">
            <v>0</v>
          </cell>
          <cell r="I106" t="str">
            <v>0</v>
          </cell>
          <cell r="J106" t="str">
            <v>0</v>
          </cell>
          <cell r="L106">
            <v>0</v>
          </cell>
          <cell r="M106">
            <v>0</v>
          </cell>
          <cell r="N106" t="str">
            <v>0</v>
          </cell>
          <cell r="O106" t="str">
            <v>0</v>
          </cell>
          <cell r="P106">
            <v>0</v>
          </cell>
        </row>
        <row r="107">
          <cell r="A107" t="str">
            <v>Taxes other than income taxes, utility  - Denver Head Tax 4081-01237</v>
          </cell>
          <cell r="B107" t="str">
            <v>0</v>
          </cell>
          <cell r="C107" t="str">
            <v>0</v>
          </cell>
          <cell r="D107" t="str">
            <v>0</v>
          </cell>
          <cell r="E107" t="str">
            <v>0</v>
          </cell>
          <cell r="F107" t="str">
            <v>0</v>
          </cell>
          <cell r="G107" t="str">
            <v>0</v>
          </cell>
          <cell r="H107" t="str">
            <v>0</v>
          </cell>
          <cell r="I107" t="str">
            <v>0</v>
          </cell>
          <cell r="J107" t="str">
            <v>0</v>
          </cell>
          <cell r="L107" t="str">
            <v>0</v>
          </cell>
          <cell r="M107" t="str">
            <v>0</v>
          </cell>
          <cell r="N107" t="str">
            <v>0</v>
          </cell>
          <cell r="O107" t="str">
            <v>0</v>
          </cell>
          <cell r="P107" t="str">
            <v>0</v>
          </cell>
        </row>
        <row r="108">
          <cell r="A108" t="str">
            <v>Taxes other than income taxes, utility  - Kentucky Local Tax 4081-01219</v>
          </cell>
          <cell r="B108" t="str">
            <v>0</v>
          </cell>
          <cell r="C108" t="str">
            <v>0</v>
          </cell>
          <cell r="D108" t="str">
            <v>0</v>
          </cell>
          <cell r="E108" t="str">
            <v>0</v>
          </cell>
          <cell r="F108" t="str">
            <v>0</v>
          </cell>
          <cell r="G108" t="str">
            <v>0</v>
          </cell>
          <cell r="H108" t="str">
            <v>0</v>
          </cell>
          <cell r="I108" t="str">
            <v>0</v>
          </cell>
          <cell r="J108" t="str">
            <v>0</v>
          </cell>
          <cell r="L108" t="str">
            <v>0</v>
          </cell>
          <cell r="M108" t="str">
            <v>0</v>
          </cell>
          <cell r="N108" t="str">
            <v>0</v>
          </cell>
          <cell r="O108" t="str">
            <v>0</v>
          </cell>
          <cell r="P108" t="str">
            <v>0</v>
          </cell>
        </row>
        <row r="109">
          <cell r="A109" t="str">
            <v>Taxes other than income taxes, utility  - Default 4081-00000</v>
          </cell>
          <cell r="B109" t="str">
            <v>0</v>
          </cell>
          <cell r="C109" t="str">
            <v>0</v>
          </cell>
          <cell r="D109" t="str">
            <v>0</v>
          </cell>
          <cell r="E109" t="str">
            <v>0</v>
          </cell>
          <cell r="F109" t="str">
            <v>0</v>
          </cell>
          <cell r="G109" t="str">
            <v>0</v>
          </cell>
          <cell r="H109" t="str">
            <v>0</v>
          </cell>
          <cell r="I109" t="str">
            <v>0</v>
          </cell>
          <cell r="J109" t="str">
            <v>0</v>
          </cell>
          <cell r="L109" t="str">
            <v>0</v>
          </cell>
          <cell r="M109" t="str">
            <v>0</v>
          </cell>
          <cell r="N109" t="str">
            <v>0</v>
          </cell>
          <cell r="O109" t="str">
            <v>0</v>
          </cell>
          <cell r="P109" t="str">
            <v>0</v>
          </cell>
        </row>
        <row r="110">
          <cell r="A110" t="str">
            <v>Taxes other than income taxes, utility  - Benefits Load 4081-01200</v>
          </cell>
          <cell r="B110" t="str">
            <v>0</v>
          </cell>
          <cell r="C110" t="str">
            <v>0</v>
          </cell>
          <cell r="D110" t="str">
            <v>0</v>
          </cell>
          <cell r="E110" t="str">
            <v>0</v>
          </cell>
          <cell r="F110" t="str">
            <v>0</v>
          </cell>
          <cell r="G110" t="str">
            <v>0</v>
          </cell>
          <cell r="H110" t="str">
            <v>0</v>
          </cell>
          <cell r="I110" t="str">
            <v>0</v>
          </cell>
          <cell r="J110" t="str">
            <v>0</v>
          </cell>
          <cell r="L110" t="str">
            <v>0</v>
          </cell>
          <cell r="M110" t="str">
            <v>0</v>
          </cell>
          <cell r="N110" t="str">
            <v>0</v>
          </cell>
          <cell r="O110" t="str">
            <v>0</v>
          </cell>
          <cell r="P110" t="str">
            <v>0</v>
          </cell>
        </row>
        <row r="111">
          <cell r="A111" t="str">
            <v>Others</v>
          </cell>
          <cell r="B111">
            <v>57833.74</v>
          </cell>
          <cell r="C111">
            <v>23287.200000000001</v>
          </cell>
          <cell r="D111">
            <v>53501.04</v>
          </cell>
          <cell r="E111">
            <v>11296.32</v>
          </cell>
          <cell r="F111">
            <v>4187.7</v>
          </cell>
          <cell r="G111">
            <v>8366.68</v>
          </cell>
          <cell r="H111">
            <v>9901.0499999999993</v>
          </cell>
          <cell r="I111">
            <v>-28507.25</v>
          </cell>
          <cell r="J111">
            <v>139866.48000000001</v>
          </cell>
          <cell r="L111">
            <v>56747.25</v>
          </cell>
          <cell r="M111">
            <v>78773.100000000006</v>
          </cell>
          <cell r="N111">
            <v>758.84</v>
          </cell>
          <cell r="O111">
            <v>-9897.51</v>
          </cell>
          <cell r="P111">
            <v>126381.68</v>
          </cell>
        </row>
        <row r="112">
          <cell r="A112" t="str">
            <v>Revenue Related Taxes</v>
          </cell>
          <cell r="B112">
            <v>0</v>
          </cell>
          <cell r="C112">
            <v>29147.47</v>
          </cell>
          <cell r="D112">
            <v>511540.80000000005</v>
          </cell>
          <cell r="E112">
            <v>416.67</v>
          </cell>
          <cell r="F112">
            <v>29998.66</v>
          </cell>
          <cell r="G112">
            <v>0</v>
          </cell>
          <cell r="H112">
            <v>3333.36</v>
          </cell>
          <cell r="I112">
            <v>0</v>
          </cell>
          <cell r="J112">
            <v>574436.96</v>
          </cell>
          <cell r="L112">
            <v>0</v>
          </cell>
          <cell r="M112">
            <v>1666.67</v>
          </cell>
          <cell r="N112">
            <v>0</v>
          </cell>
          <cell r="O112">
            <v>0</v>
          </cell>
          <cell r="P112">
            <v>1666.67</v>
          </cell>
        </row>
        <row r="113">
          <cell r="A113" t="str">
            <v>SSU  Taxes</v>
          </cell>
          <cell r="B113">
            <v>3724.3400000000006</v>
          </cell>
          <cell r="C113">
            <v>448.22</v>
          </cell>
          <cell r="D113">
            <v>2403.4100000000003</v>
          </cell>
          <cell r="E113">
            <v>1183.1399999999999</v>
          </cell>
          <cell r="F113">
            <v>382.66999999999996</v>
          </cell>
          <cell r="G113">
            <v>51.199999999999989</v>
          </cell>
          <cell r="H113">
            <v>1096.9799999999998</v>
          </cell>
          <cell r="I113">
            <v>43385.54</v>
          </cell>
          <cell r="J113">
            <v>52675.5</v>
          </cell>
          <cell r="L113">
            <v>2510.3399999999997</v>
          </cell>
          <cell r="M113">
            <v>2749.0499999999997</v>
          </cell>
          <cell r="N113">
            <v>45.990000000000009</v>
          </cell>
          <cell r="O113">
            <v>19929.13</v>
          </cell>
          <cell r="P113">
            <v>25234.510000000002</v>
          </cell>
        </row>
        <row r="114">
          <cell r="A114" t="str">
            <v>Total Taxes - Other Than Income Taxes</v>
          </cell>
          <cell r="B114">
            <v>314459.23</v>
          </cell>
          <cell r="C114">
            <v>58068.95</v>
          </cell>
          <cell r="D114">
            <v>817361.52</v>
          </cell>
          <cell r="E114">
            <v>103207.34</v>
          </cell>
          <cell r="F114">
            <v>77821.38</v>
          </cell>
          <cell r="G114">
            <v>32088.59</v>
          </cell>
          <cell r="H114">
            <v>104230.23</v>
          </cell>
          <cell r="I114">
            <v>51.340000000011059</v>
          </cell>
          <cell r="J114">
            <v>1507288.58</v>
          </cell>
          <cell r="L114">
            <v>188838.13</v>
          </cell>
          <cell r="M114">
            <v>630355.31999999995</v>
          </cell>
          <cell r="N114">
            <v>11713.14</v>
          </cell>
          <cell r="O114">
            <v>3.637978807091713E-12</v>
          </cell>
          <cell r="P114">
            <v>830906.59</v>
          </cell>
        </row>
        <row r="115">
          <cell r="A115" t="str">
            <v>Total Operating Expenses</v>
          </cell>
          <cell r="B115">
            <v>2918690.97</v>
          </cell>
          <cell r="C115">
            <v>537778.59</v>
          </cell>
          <cell r="D115">
            <v>3036030.06</v>
          </cell>
          <cell r="E115">
            <v>1342731.46</v>
          </cell>
          <cell r="F115">
            <v>558730.62</v>
          </cell>
          <cell r="G115">
            <v>179890.71</v>
          </cell>
          <cell r="H115">
            <v>931345.64</v>
          </cell>
          <cell r="I115">
            <v>4187.5800000001327</v>
          </cell>
          <cell r="J115">
            <v>9509385.629999999</v>
          </cell>
          <cell r="L115">
            <v>2077470.65</v>
          </cell>
          <cell r="M115">
            <v>2813462.9</v>
          </cell>
          <cell r="N115">
            <v>181221.72</v>
          </cell>
          <cell r="O115">
            <v>-9.9999996964470483E-3</v>
          </cell>
          <cell r="P115">
            <v>5072155.26</v>
          </cell>
        </row>
        <row r="116">
          <cell r="A116" t="str">
            <v>Operating (Income) Loss</v>
          </cell>
          <cell r="B116">
            <v>3629584.37</v>
          </cell>
          <cell r="C116">
            <v>497550.13999999897</v>
          </cell>
          <cell r="D116">
            <v>3021595.34</v>
          </cell>
          <cell r="E116">
            <v>668560.26999999769</v>
          </cell>
          <cell r="F116">
            <v>366724.92000000109</v>
          </cell>
          <cell r="G116">
            <v>75449.61</v>
          </cell>
          <cell r="H116">
            <v>432584.5</v>
          </cell>
          <cell r="I116">
            <v>-4187.5800000001327</v>
          </cell>
          <cell r="J116">
            <v>8687861.570000032</v>
          </cell>
          <cell r="L116">
            <v>1717320.17</v>
          </cell>
          <cell r="M116">
            <v>2716083.1900000107</v>
          </cell>
          <cell r="N116">
            <v>-46133.99</v>
          </cell>
          <cell r="O116">
            <v>9.9999996964470483E-3</v>
          </cell>
          <cell r="P116">
            <v>4387269.3800000092</v>
          </cell>
        </row>
        <row r="117">
          <cell r="A117" t="str">
            <v>Interest Income</v>
          </cell>
          <cell r="B117">
            <v>16039.56</v>
          </cell>
          <cell r="C117">
            <v>2761.24</v>
          </cell>
          <cell r="D117">
            <v>18069.89</v>
          </cell>
          <cell r="E117">
            <v>8527.3700000000008</v>
          </cell>
          <cell r="F117">
            <v>3532.77</v>
          </cell>
          <cell r="G117">
            <v>446.67</v>
          </cell>
          <cell r="H117">
            <v>5441.27</v>
          </cell>
          <cell r="I117" t="str">
            <v>0</v>
          </cell>
          <cell r="J117">
            <v>54818.77</v>
          </cell>
          <cell r="L117">
            <v>8527.3700000000008</v>
          </cell>
          <cell r="M117">
            <v>13968.64</v>
          </cell>
          <cell r="N117">
            <v>446.67</v>
          </cell>
          <cell r="O117" t="str">
            <v>0</v>
          </cell>
          <cell r="P117">
            <v>22942.68</v>
          </cell>
        </row>
        <row r="118">
          <cell r="A118" t="str">
            <v>Others Income</v>
          </cell>
          <cell r="B118">
            <v>50519.05</v>
          </cell>
          <cell r="C118" t="str">
            <v>0</v>
          </cell>
          <cell r="D118">
            <v>10.62</v>
          </cell>
          <cell r="E118">
            <v>18.2</v>
          </cell>
          <cell r="F118" t="str">
            <v>0</v>
          </cell>
          <cell r="G118" t="str">
            <v>0</v>
          </cell>
          <cell r="H118" t="str">
            <v>0</v>
          </cell>
          <cell r="I118">
            <v>50296</v>
          </cell>
          <cell r="J118">
            <v>100843.87</v>
          </cell>
          <cell r="L118">
            <v>2109.79</v>
          </cell>
          <cell r="M118">
            <v>724.43</v>
          </cell>
          <cell r="N118" t="str">
            <v>0</v>
          </cell>
          <cell r="O118">
            <v>893.36</v>
          </cell>
          <cell r="P118">
            <v>3727.58</v>
          </cell>
        </row>
        <row r="119">
          <cell r="A119" t="str">
            <v>Total Non-Operating Income</v>
          </cell>
          <cell r="B119">
            <v>126415.69</v>
          </cell>
          <cell r="C119">
            <v>2761.24</v>
          </cell>
          <cell r="D119">
            <v>19287.2</v>
          </cell>
          <cell r="E119">
            <v>10326.74</v>
          </cell>
          <cell r="F119">
            <v>3532.77</v>
          </cell>
          <cell r="G119">
            <v>446.67</v>
          </cell>
          <cell r="H119">
            <v>5441.27</v>
          </cell>
          <cell r="I119">
            <v>50296</v>
          </cell>
          <cell r="J119">
            <v>218507.58</v>
          </cell>
          <cell r="L119">
            <v>10637.16</v>
          </cell>
          <cell r="M119">
            <v>14693.07</v>
          </cell>
          <cell r="N119">
            <v>446.67</v>
          </cell>
          <cell r="O119">
            <v>893.36</v>
          </cell>
          <cell r="P119">
            <v>26670.26</v>
          </cell>
        </row>
        <row r="120">
          <cell r="A120" t="str">
            <v>Long Term Interest Expenses</v>
          </cell>
          <cell r="B120">
            <v>427732.49</v>
          </cell>
          <cell r="C120">
            <v>73634.960000000006</v>
          </cell>
          <cell r="D120">
            <v>481875.84</v>
          </cell>
          <cell r="E120">
            <v>227402.09</v>
          </cell>
          <cell r="F120">
            <v>94209.44</v>
          </cell>
          <cell r="G120">
            <v>11911.53</v>
          </cell>
          <cell r="H120">
            <v>145104.18</v>
          </cell>
          <cell r="I120">
            <v>0</v>
          </cell>
          <cell r="J120">
            <v>1461870.53</v>
          </cell>
          <cell r="L120">
            <v>226942.48</v>
          </cell>
          <cell r="M120">
            <v>371753.39</v>
          </cell>
          <cell r="N120">
            <v>11887.46</v>
          </cell>
          <cell r="O120" t="str">
            <v>0</v>
          </cell>
          <cell r="P120">
            <v>610583.32999999996</v>
          </cell>
        </row>
        <row r="121">
          <cell r="A121" t="str">
            <v>Interest on debt to associated companie - Int On Debt To Asso 4300-30128</v>
          </cell>
          <cell r="B121" t="str">
            <v>0</v>
          </cell>
          <cell r="C121" t="str">
            <v>0</v>
          </cell>
          <cell r="D121" t="str">
            <v>0</v>
          </cell>
          <cell r="E121" t="str">
            <v>0</v>
          </cell>
          <cell r="F121" t="str">
            <v>0</v>
          </cell>
          <cell r="G121" t="str">
            <v>0</v>
          </cell>
          <cell r="H121" t="str">
            <v>0</v>
          </cell>
          <cell r="I121" t="str">
            <v>0</v>
          </cell>
          <cell r="J121" t="str">
            <v>0</v>
          </cell>
          <cell r="L121" t="str">
            <v>0</v>
          </cell>
          <cell r="M121" t="str">
            <v>0</v>
          </cell>
          <cell r="N121" t="str">
            <v>0</v>
          </cell>
          <cell r="O121" t="str">
            <v>0</v>
          </cell>
          <cell r="P121" t="str">
            <v>0</v>
          </cell>
        </row>
        <row r="122">
          <cell r="A122" t="str">
            <v>Other interest expense - Default 4310-00000</v>
          </cell>
          <cell r="B122" t="str">
            <v>0</v>
          </cell>
          <cell r="C122" t="str">
            <v>0</v>
          </cell>
          <cell r="D122" t="str">
            <v>0</v>
          </cell>
          <cell r="E122" t="str">
            <v>0</v>
          </cell>
          <cell r="F122" t="str">
            <v>0</v>
          </cell>
          <cell r="G122" t="str">
            <v>0</v>
          </cell>
          <cell r="H122" t="str">
            <v>0</v>
          </cell>
          <cell r="I122" t="str">
            <v>0</v>
          </cell>
          <cell r="J122" t="str">
            <v>0</v>
          </cell>
          <cell r="L122" t="str">
            <v>0</v>
          </cell>
          <cell r="M122" t="str">
            <v>0</v>
          </cell>
          <cell r="N122" t="str">
            <v>0</v>
          </cell>
          <cell r="O122" t="str">
            <v>0</v>
          </cell>
          <cell r="P122" t="str">
            <v>0</v>
          </cell>
        </row>
        <row r="123">
          <cell r="A123" t="str">
            <v>Other interest expense - Oceana Heights 4310-07595</v>
          </cell>
          <cell r="B123" t="str">
            <v>0</v>
          </cell>
          <cell r="C123" t="str">
            <v>0</v>
          </cell>
          <cell r="D123" t="str">
            <v>0</v>
          </cell>
          <cell r="E123" t="str">
            <v>0</v>
          </cell>
          <cell r="F123" t="str">
            <v>0</v>
          </cell>
          <cell r="G123" t="str">
            <v>0</v>
          </cell>
          <cell r="H123" t="str">
            <v>0</v>
          </cell>
          <cell r="I123" t="str">
            <v>0</v>
          </cell>
          <cell r="J123" t="str">
            <v>0</v>
          </cell>
          <cell r="L123" t="str">
            <v>0</v>
          </cell>
          <cell r="M123" t="str">
            <v>0</v>
          </cell>
          <cell r="N123" t="str">
            <v>0</v>
          </cell>
          <cell r="O123" t="str">
            <v>0</v>
          </cell>
          <cell r="P123" t="str">
            <v>0</v>
          </cell>
        </row>
        <row r="124">
          <cell r="A124" t="str">
            <v>Other interest expense - UCG Beginning Balan 4310-09195</v>
          </cell>
          <cell r="B124" t="str">
            <v>0</v>
          </cell>
          <cell r="C124" t="str">
            <v>0</v>
          </cell>
          <cell r="D124" t="str">
            <v>0</v>
          </cell>
          <cell r="E124" t="str">
            <v>0</v>
          </cell>
          <cell r="F124" t="str">
            <v>0</v>
          </cell>
          <cell r="G124" t="str">
            <v>0</v>
          </cell>
          <cell r="H124" t="str">
            <v>0</v>
          </cell>
          <cell r="I124" t="str">
            <v>0</v>
          </cell>
          <cell r="J124" t="str">
            <v>0</v>
          </cell>
          <cell r="L124" t="str">
            <v>0</v>
          </cell>
          <cell r="M124" t="str">
            <v>0</v>
          </cell>
          <cell r="N124" t="str">
            <v>0</v>
          </cell>
          <cell r="O124" t="str">
            <v>0</v>
          </cell>
          <cell r="P124" t="str">
            <v>0</v>
          </cell>
        </row>
        <row r="125">
          <cell r="A125" t="str">
            <v>Other interest expense - SSU Allocation 4310-09999</v>
          </cell>
          <cell r="B125">
            <v>26610.1</v>
          </cell>
          <cell r="C125">
            <v>4580.9799999999996</v>
          </cell>
          <cell r="D125">
            <v>29978.46</v>
          </cell>
          <cell r="E125">
            <v>14147.14</v>
          </cell>
          <cell r="F125">
            <v>5860.96</v>
          </cell>
          <cell r="G125">
            <v>741.04</v>
          </cell>
          <cell r="H125">
            <v>9027.2199999999993</v>
          </cell>
          <cell r="I125" t="str">
            <v>0</v>
          </cell>
          <cell r="J125">
            <v>90945.9</v>
          </cell>
          <cell r="L125">
            <v>14147.14</v>
          </cell>
          <cell r="M125">
            <v>23174.36</v>
          </cell>
          <cell r="N125">
            <v>741.04</v>
          </cell>
          <cell r="O125" t="str">
            <v>0</v>
          </cell>
          <cell r="P125">
            <v>38062.54</v>
          </cell>
        </row>
        <row r="126">
          <cell r="A126" t="str">
            <v>Other interest expense - 1St Nat Bank Of Com 4310-30114</v>
          </cell>
          <cell r="B126" t="str">
            <v>0</v>
          </cell>
          <cell r="C126" t="str">
            <v>0</v>
          </cell>
          <cell r="D126" t="str">
            <v>0</v>
          </cell>
          <cell r="E126" t="str">
            <v>0</v>
          </cell>
          <cell r="F126" t="str">
            <v>0</v>
          </cell>
          <cell r="G126" t="str">
            <v>0</v>
          </cell>
          <cell r="H126" t="str">
            <v>0</v>
          </cell>
          <cell r="I126" t="str">
            <v>0</v>
          </cell>
          <cell r="J126" t="str">
            <v>0</v>
          </cell>
          <cell r="L126" t="str">
            <v>0</v>
          </cell>
          <cell r="M126" t="str">
            <v>0</v>
          </cell>
          <cell r="N126" t="str">
            <v>0</v>
          </cell>
          <cell r="O126" t="str">
            <v>0</v>
          </cell>
          <cell r="P126" t="str">
            <v>0</v>
          </cell>
        </row>
        <row r="127">
          <cell r="A127" t="str">
            <v>Other interest expense - Bank Of Tokai 4310-30115</v>
          </cell>
          <cell r="B127" t="str">
            <v>0</v>
          </cell>
          <cell r="C127" t="str">
            <v>0</v>
          </cell>
          <cell r="D127" t="str">
            <v>0</v>
          </cell>
          <cell r="E127" t="str">
            <v>0</v>
          </cell>
          <cell r="F127" t="str">
            <v>0</v>
          </cell>
          <cell r="G127" t="str">
            <v>0</v>
          </cell>
          <cell r="H127" t="str">
            <v>0</v>
          </cell>
          <cell r="I127" t="str">
            <v>0</v>
          </cell>
          <cell r="J127" t="str">
            <v>0</v>
          </cell>
          <cell r="L127" t="str">
            <v>0</v>
          </cell>
          <cell r="M127" t="str">
            <v>0</v>
          </cell>
          <cell r="N127" t="str">
            <v>0</v>
          </cell>
          <cell r="O127" t="str">
            <v>0</v>
          </cell>
          <cell r="P127" t="str">
            <v>0</v>
          </cell>
        </row>
        <row r="128">
          <cell r="A128" t="str">
            <v>Other interest expense - Int On Gas Purch-Re 4310-30116</v>
          </cell>
          <cell r="B128" t="str">
            <v>0</v>
          </cell>
          <cell r="C128" t="str">
            <v>0</v>
          </cell>
          <cell r="D128" t="str">
            <v>0</v>
          </cell>
          <cell r="E128" t="str">
            <v>0</v>
          </cell>
          <cell r="F128" t="str">
            <v>0</v>
          </cell>
          <cell r="G128" t="str">
            <v>0</v>
          </cell>
          <cell r="H128" t="str">
            <v>0</v>
          </cell>
          <cell r="I128" t="str">
            <v>0</v>
          </cell>
          <cell r="J128" t="str">
            <v>0</v>
          </cell>
          <cell r="L128" t="str">
            <v>0</v>
          </cell>
          <cell r="M128" t="str">
            <v>0</v>
          </cell>
          <cell r="N128" t="str">
            <v>0</v>
          </cell>
          <cell r="O128" t="str">
            <v>0</v>
          </cell>
          <cell r="P128" t="str">
            <v>0</v>
          </cell>
        </row>
        <row r="129">
          <cell r="A129" t="str">
            <v>Other interest expense - Penalty - Interest 4310-30118</v>
          </cell>
          <cell r="B129" t="str">
            <v>0</v>
          </cell>
          <cell r="C129" t="str">
            <v>0</v>
          </cell>
          <cell r="D129">
            <v>0</v>
          </cell>
          <cell r="E129" t="str">
            <v>0</v>
          </cell>
          <cell r="F129">
            <v>1100</v>
          </cell>
          <cell r="G129" t="str">
            <v>0</v>
          </cell>
          <cell r="H129" t="str">
            <v>0</v>
          </cell>
          <cell r="I129" t="str">
            <v>0</v>
          </cell>
          <cell r="J129">
            <v>1100</v>
          </cell>
          <cell r="L129" t="str">
            <v>0</v>
          </cell>
          <cell r="M129">
            <v>10.78</v>
          </cell>
          <cell r="N129" t="str">
            <v>0</v>
          </cell>
          <cell r="O129" t="str">
            <v>0</v>
          </cell>
          <cell r="P129">
            <v>10.78</v>
          </cell>
        </row>
        <row r="130">
          <cell r="A130" t="str">
            <v>Other interest expense - Cust Deps-By Acct/D 4310-30119</v>
          </cell>
          <cell r="B130">
            <v>22439.95</v>
          </cell>
          <cell r="C130">
            <v>1891.29</v>
          </cell>
          <cell r="D130">
            <v>36977.11</v>
          </cell>
          <cell r="E130">
            <v>13697.62</v>
          </cell>
          <cell r="F130">
            <v>2309.44</v>
          </cell>
          <cell r="G130">
            <v>923.42</v>
          </cell>
          <cell r="H130">
            <v>12927.84</v>
          </cell>
          <cell r="I130" t="str">
            <v>0</v>
          </cell>
          <cell r="J130">
            <v>91166.67</v>
          </cell>
          <cell r="L130">
            <v>16792.43</v>
          </cell>
          <cell r="M130">
            <v>7578.97</v>
          </cell>
          <cell r="N130">
            <v>998.91</v>
          </cell>
          <cell r="O130" t="str">
            <v>0</v>
          </cell>
          <cell r="P130">
            <v>25370.31</v>
          </cell>
        </row>
        <row r="131">
          <cell r="A131" t="str">
            <v>Other interest expense - Commitment Fees-Anb 4310-30120</v>
          </cell>
          <cell r="B131" t="str">
            <v>0</v>
          </cell>
          <cell r="C131" t="str">
            <v>0</v>
          </cell>
          <cell r="D131" t="str">
            <v>0</v>
          </cell>
          <cell r="E131" t="str">
            <v>0</v>
          </cell>
          <cell r="F131" t="str">
            <v>0</v>
          </cell>
          <cell r="G131" t="str">
            <v>0</v>
          </cell>
          <cell r="H131" t="str">
            <v>0</v>
          </cell>
          <cell r="I131" t="str">
            <v>0</v>
          </cell>
          <cell r="J131" t="str">
            <v>0</v>
          </cell>
          <cell r="L131" t="str">
            <v>0</v>
          </cell>
          <cell r="M131" t="str">
            <v>0</v>
          </cell>
          <cell r="N131" t="str">
            <v>0</v>
          </cell>
          <cell r="O131" t="str">
            <v>0</v>
          </cell>
          <cell r="P131" t="str">
            <v>0</v>
          </cell>
        </row>
        <row r="132">
          <cell r="A132" t="str">
            <v>Other interest expense - Commitment Fee-SunT 4310-30121</v>
          </cell>
          <cell r="B132" t="str">
            <v>0</v>
          </cell>
          <cell r="C132" t="str">
            <v>0</v>
          </cell>
          <cell r="D132" t="str">
            <v>0</v>
          </cell>
          <cell r="E132" t="str">
            <v>0</v>
          </cell>
          <cell r="F132" t="str">
            <v>0</v>
          </cell>
          <cell r="G132" t="str">
            <v>0</v>
          </cell>
          <cell r="H132" t="str">
            <v>0</v>
          </cell>
          <cell r="I132" t="str">
            <v>0</v>
          </cell>
          <cell r="J132" t="str">
            <v>0</v>
          </cell>
          <cell r="L132" t="str">
            <v>0</v>
          </cell>
          <cell r="M132" t="str">
            <v>0</v>
          </cell>
          <cell r="N132" t="str">
            <v>0</v>
          </cell>
          <cell r="O132" t="str">
            <v>0</v>
          </cell>
          <cell r="P132" t="str">
            <v>0</v>
          </cell>
        </row>
        <row r="133">
          <cell r="A133" t="str">
            <v>Other interest expense - Int On Debt To Asso 4310-30128</v>
          </cell>
          <cell r="B133" t="str">
            <v>0</v>
          </cell>
          <cell r="C133" t="str">
            <v>0</v>
          </cell>
          <cell r="D133" t="str">
            <v>0</v>
          </cell>
          <cell r="E133" t="str">
            <v>0</v>
          </cell>
          <cell r="F133" t="str">
            <v>0</v>
          </cell>
          <cell r="G133" t="str">
            <v>0</v>
          </cell>
          <cell r="H133" t="str">
            <v>0</v>
          </cell>
          <cell r="I133" t="str">
            <v>0</v>
          </cell>
          <cell r="J133" t="str">
            <v>0</v>
          </cell>
          <cell r="L133" t="str">
            <v>0</v>
          </cell>
          <cell r="M133" t="str">
            <v>0</v>
          </cell>
          <cell r="N133" t="str">
            <v>0</v>
          </cell>
          <cell r="O133" t="str">
            <v>0</v>
          </cell>
          <cell r="P133" t="str">
            <v>0</v>
          </cell>
        </row>
        <row r="134">
          <cell r="A134" t="str">
            <v>Other interest expense - Int On S/T Loan-Mis 4310-30129</v>
          </cell>
          <cell r="B134" t="str">
            <v>0</v>
          </cell>
          <cell r="C134" t="str">
            <v>0</v>
          </cell>
          <cell r="D134" t="str">
            <v>0</v>
          </cell>
          <cell r="E134" t="str">
            <v>0</v>
          </cell>
          <cell r="F134" t="str">
            <v>0</v>
          </cell>
          <cell r="G134" t="str">
            <v>0</v>
          </cell>
          <cell r="H134" t="str">
            <v>0</v>
          </cell>
          <cell r="I134" t="str">
            <v>0</v>
          </cell>
          <cell r="J134" t="str">
            <v>0</v>
          </cell>
          <cell r="L134" t="str">
            <v>0</v>
          </cell>
          <cell r="M134" t="str">
            <v>0</v>
          </cell>
          <cell r="N134" t="str">
            <v>0</v>
          </cell>
          <cell r="O134" t="str">
            <v>0</v>
          </cell>
          <cell r="P134" t="str">
            <v>0</v>
          </cell>
        </row>
        <row r="135">
          <cell r="A135" t="str">
            <v>Other interest expense - Other Interest Expe 4310-30130</v>
          </cell>
          <cell r="B135" t="str">
            <v>0</v>
          </cell>
          <cell r="C135" t="str">
            <v>0</v>
          </cell>
          <cell r="D135" t="str">
            <v>0</v>
          </cell>
          <cell r="E135" t="str">
            <v>0</v>
          </cell>
          <cell r="F135" t="str">
            <v>0</v>
          </cell>
          <cell r="G135" t="str">
            <v>0</v>
          </cell>
          <cell r="H135" t="str">
            <v>0</v>
          </cell>
          <cell r="I135" t="str">
            <v>0</v>
          </cell>
          <cell r="J135" t="str">
            <v>0</v>
          </cell>
          <cell r="L135" t="str">
            <v>0</v>
          </cell>
          <cell r="M135" t="str">
            <v>0</v>
          </cell>
          <cell r="N135" t="str">
            <v>0</v>
          </cell>
          <cell r="O135" t="str">
            <v>0</v>
          </cell>
          <cell r="P135" t="str">
            <v>0</v>
          </cell>
        </row>
        <row r="136">
          <cell r="A136" t="str">
            <v>Other interest expense - Int On S/T Loan-Anb 4310-30135</v>
          </cell>
          <cell r="B136" t="str">
            <v>0</v>
          </cell>
          <cell r="C136" t="str">
            <v>0</v>
          </cell>
          <cell r="D136" t="str">
            <v>0</v>
          </cell>
          <cell r="E136" t="str">
            <v>0</v>
          </cell>
          <cell r="F136" t="str">
            <v>0</v>
          </cell>
          <cell r="G136" t="str">
            <v>0</v>
          </cell>
          <cell r="H136" t="str">
            <v>0</v>
          </cell>
          <cell r="I136" t="str">
            <v>0</v>
          </cell>
          <cell r="J136" t="str">
            <v>0</v>
          </cell>
          <cell r="L136" t="str">
            <v>0</v>
          </cell>
          <cell r="M136" t="str">
            <v>0</v>
          </cell>
          <cell r="N136" t="str">
            <v>0</v>
          </cell>
          <cell r="O136" t="str">
            <v>0</v>
          </cell>
          <cell r="P136" t="str">
            <v>0</v>
          </cell>
        </row>
        <row r="137">
          <cell r="A137" t="str">
            <v>Other interest expense - Int On S/T Debt-Mit 4310-30136</v>
          </cell>
          <cell r="B137" t="str">
            <v>0</v>
          </cell>
          <cell r="C137" t="str">
            <v>0</v>
          </cell>
          <cell r="D137" t="str">
            <v>0</v>
          </cell>
          <cell r="E137" t="str">
            <v>0</v>
          </cell>
          <cell r="F137" t="str">
            <v>0</v>
          </cell>
          <cell r="G137" t="str">
            <v>0</v>
          </cell>
          <cell r="H137" t="str">
            <v>0</v>
          </cell>
          <cell r="I137" t="str">
            <v>0</v>
          </cell>
          <cell r="J137" t="str">
            <v>0</v>
          </cell>
          <cell r="L137" t="str">
            <v>0</v>
          </cell>
          <cell r="M137" t="str">
            <v>0</v>
          </cell>
          <cell r="N137" t="str">
            <v>0</v>
          </cell>
          <cell r="O137" t="str">
            <v>0</v>
          </cell>
          <cell r="P137" t="str">
            <v>0</v>
          </cell>
        </row>
        <row r="138">
          <cell r="A138" t="str">
            <v>Other interest expense - Int On S/T Debt-Soc 4310-30137</v>
          </cell>
          <cell r="B138" t="str">
            <v>0</v>
          </cell>
          <cell r="C138" t="str">
            <v>0</v>
          </cell>
          <cell r="D138" t="str">
            <v>0</v>
          </cell>
          <cell r="E138" t="str">
            <v>0</v>
          </cell>
          <cell r="F138" t="str">
            <v>0</v>
          </cell>
          <cell r="G138" t="str">
            <v>0</v>
          </cell>
          <cell r="H138" t="str">
            <v>0</v>
          </cell>
          <cell r="I138" t="str">
            <v>0</v>
          </cell>
          <cell r="J138" t="str">
            <v>0</v>
          </cell>
          <cell r="L138" t="str">
            <v>0</v>
          </cell>
          <cell r="M138" t="str">
            <v>0</v>
          </cell>
          <cell r="N138" t="str">
            <v>0</v>
          </cell>
          <cell r="O138" t="str">
            <v>0</v>
          </cell>
          <cell r="P138" t="str">
            <v>0</v>
          </cell>
        </row>
        <row r="139">
          <cell r="A139" t="str">
            <v>Other interest expense - Int On S/T Loan-Sun 4310-30139</v>
          </cell>
          <cell r="B139" t="str">
            <v>0</v>
          </cell>
          <cell r="C139" t="str">
            <v>0</v>
          </cell>
          <cell r="D139" t="str">
            <v>0</v>
          </cell>
          <cell r="E139" t="str">
            <v>0</v>
          </cell>
          <cell r="F139" t="str">
            <v>0</v>
          </cell>
          <cell r="G139" t="str">
            <v>0</v>
          </cell>
          <cell r="H139" t="str">
            <v>0</v>
          </cell>
          <cell r="I139" t="str">
            <v>0</v>
          </cell>
          <cell r="J139" t="str">
            <v>0</v>
          </cell>
          <cell r="L139" t="str">
            <v>0</v>
          </cell>
          <cell r="M139" t="str">
            <v>0</v>
          </cell>
          <cell r="N139" t="str">
            <v>0</v>
          </cell>
          <cell r="O139" t="str">
            <v>0</v>
          </cell>
          <cell r="P139" t="str">
            <v>0</v>
          </cell>
        </row>
        <row r="140">
          <cell r="A140" t="str">
            <v>Other interest expense - Int On S/T Debt-Fuj 4310-30140</v>
          </cell>
          <cell r="B140" t="str">
            <v>0</v>
          </cell>
          <cell r="C140" t="str">
            <v>0</v>
          </cell>
          <cell r="D140" t="str">
            <v>0</v>
          </cell>
          <cell r="E140" t="str">
            <v>0</v>
          </cell>
          <cell r="F140" t="str">
            <v>0</v>
          </cell>
          <cell r="G140" t="str">
            <v>0</v>
          </cell>
          <cell r="H140" t="str">
            <v>0</v>
          </cell>
          <cell r="I140" t="str">
            <v>0</v>
          </cell>
          <cell r="J140" t="str">
            <v>0</v>
          </cell>
          <cell r="L140" t="str">
            <v>0</v>
          </cell>
          <cell r="M140" t="str">
            <v>0</v>
          </cell>
          <cell r="N140" t="str">
            <v>0</v>
          </cell>
          <cell r="O140" t="str">
            <v>0</v>
          </cell>
          <cell r="P140" t="str">
            <v>0</v>
          </cell>
        </row>
        <row r="141">
          <cell r="A141" t="str">
            <v>Other interest expense - Int On S/T Debt-Sum 4310-30141</v>
          </cell>
          <cell r="B141" t="str">
            <v>0</v>
          </cell>
          <cell r="C141" t="str">
            <v>0</v>
          </cell>
          <cell r="D141" t="str">
            <v>0</v>
          </cell>
          <cell r="E141" t="str">
            <v>0</v>
          </cell>
          <cell r="F141" t="str">
            <v>0</v>
          </cell>
          <cell r="G141" t="str">
            <v>0</v>
          </cell>
          <cell r="H141" t="str">
            <v>0</v>
          </cell>
          <cell r="I141" t="str">
            <v>0</v>
          </cell>
          <cell r="J141" t="str">
            <v>0</v>
          </cell>
          <cell r="L141" t="str">
            <v>0</v>
          </cell>
          <cell r="M141" t="str">
            <v>0</v>
          </cell>
          <cell r="N141" t="str">
            <v>0</v>
          </cell>
          <cell r="O141" t="str">
            <v>0</v>
          </cell>
          <cell r="P141" t="str">
            <v>0</v>
          </cell>
        </row>
        <row r="142">
          <cell r="A142" t="str">
            <v>Other interest expense - Int S/T Debt Pnc Ba 4310-30142</v>
          </cell>
          <cell r="B142" t="str">
            <v>0</v>
          </cell>
          <cell r="C142" t="str">
            <v>0</v>
          </cell>
          <cell r="D142" t="str">
            <v>0</v>
          </cell>
          <cell r="E142" t="str">
            <v>0</v>
          </cell>
          <cell r="F142" t="str">
            <v>0</v>
          </cell>
          <cell r="G142" t="str">
            <v>0</v>
          </cell>
          <cell r="H142" t="str">
            <v>0</v>
          </cell>
          <cell r="I142" t="str">
            <v>0</v>
          </cell>
          <cell r="J142" t="str">
            <v>0</v>
          </cell>
          <cell r="L142" t="str">
            <v>0</v>
          </cell>
          <cell r="M142" t="str">
            <v>0</v>
          </cell>
          <cell r="N142" t="str">
            <v>0</v>
          </cell>
          <cell r="O142" t="str">
            <v>0</v>
          </cell>
          <cell r="P142" t="str">
            <v>0</v>
          </cell>
        </row>
        <row r="143">
          <cell r="A143" t="str">
            <v>Other interest expense - Int On S/T Loan-San 4310-30143</v>
          </cell>
          <cell r="B143" t="str">
            <v>0</v>
          </cell>
          <cell r="C143" t="str">
            <v>0</v>
          </cell>
          <cell r="D143" t="str">
            <v>0</v>
          </cell>
          <cell r="E143" t="str">
            <v>0</v>
          </cell>
          <cell r="F143" t="str">
            <v>0</v>
          </cell>
          <cell r="G143" t="str">
            <v>0</v>
          </cell>
          <cell r="H143" t="str">
            <v>0</v>
          </cell>
          <cell r="I143" t="str">
            <v>0</v>
          </cell>
          <cell r="J143" t="str">
            <v>0</v>
          </cell>
          <cell r="L143" t="str">
            <v>0</v>
          </cell>
          <cell r="M143" t="str">
            <v>0</v>
          </cell>
          <cell r="N143" t="str">
            <v>0</v>
          </cell>
          <cell r="O143" t="str">
            <v>0</v>
          </cell>
          <cell r="P143" t="str">
            <v>0</v>
          </cell>
        </row>
        <row r="144">
          <cell r="A144" t="str">
            <v>Other interest expense - Other Int Exp Alloc 4310-30146</v>
          </cell>
          <cell r="B144" t="str">
            <v>0</v>
          </cell>
          <cell r="C144" t="str">
            <v>0</v>
          </cell>
          <cell r="D144" t="str">
            <v>0</v>
          </cell>
          <cell r="E144" t="str">
            <v>0</v>
          </cell>
          <cell r="F144" t="str">
            <v>0</v>
          </cell>
          <cell r="G144" t="str">
            <v>0</v>
          </cell>
          <cell r="H144" t="str">
            <v>0</v>
          </cell>
          <cell r="I144" t="str">
            <v>0</v>
          </cell>
          <cell r="J144" t="str">
            <v>0</v>
          </cell>
          <cell r="L144" t="str">
            <v>0</v>
          </cell>
          <cell r="M144" t="str">
            <v>0</v>
          </cell>
          <cell r="N144" t="str">
            <v>0</v>
          </cell>
          <cell r="O144" t="str">
            <v>0</v>
          </cell>
          <cell r="P144" t="str">
            <v>0</v>
          </cell>
        </row>
        <row r="145">
          <cell r="A145" t="str">
            <v>Other interest expense - Comm Paper - Discou 4310-30147</v>
          </cell>
          <cell r="B145" t="str">
            <v>0</v>
          </cell>
          <cell r="C145" t="str">
            <v>0</v>
          </cell>
          <cell r="D145" t="str">
            <v>0</v>
          </cell>
          <cell r="E145" t="str">
            <v>0</v>
          </cell>
          <cell r="F145" t="str">
            <v>0</v>
          </cell>
          <cell r="G145" t="str">
            <v>0</v>
          </cell>
          <cell r="H145" t="str">
            <v>0</v>
          </cell>
          <cell r="I145" t="str">
            <v>0</v>
          </cell>
          <cell r="J145" t="str">
            <v>0</v>
          </cell>
          <cell r="L145" t="str">
            <v>0</v>
          </cell>
          <cell r="M145" t="str">
            <v>0</v>
          </cell>
          <cell r="N145" t="str">
            <v>0</v>
          </cell>
          <cell r="O145" t="str">
            <v>0</v>
          </cell>
          <cell r="P145" t="str">
            <v>0</v>
          </cell>
        </row>
        <row r="146">
          <cell r="A146" t="str">
            <v>Other interest expense - Comm Paper - Discou 4310-30148</v>
          </cell>
          <cell r="B146" t="str">
            <v>0</v>
          </cell>
          <cell r="C146" t="str">
            <v>0</v>
          </cell>
          <cell r="D146" t="str">
            <v>0</v>
          </cell>
          <cell r="E146" t="str">
            <v>0</v>
          </cell>
          <cell r="F146" t="str">
            <v>0</v>
          </cell>
          <cell r="G146" t="str">
            <v>0</v>
          </cell>
          <cell r="H146" t="str">
            <v>0</v>
          </cell>
          <cell r="I146" t="str">
            <v>0</v>
          </cell>
          <cell r="J146" t="str">
            <v>0</v>
          </cell>
          <cell r="L146" t="str">
            <v>0</v>
          </cell>
          <cell r="M146" t="str">
            <v>0</v>
          </cell>
          <cell r="N146" t="str">
            <v>0</v>
          </cell>
          <cell r="O146" t="str">
            <v>0</v>
          </cell>
          <cell r="P146" t="str">
            <v>0</v>
          </cell>
        </row>
        <row r="147">
          <cell r="A147" t="str">
            <v>Other interest expense - Int On S/T Debt-KBC 4310-30150</v>
          </cell>
          <cell r="B147" t="str">
            <v>0</v>
          </cell>
          <cell r="C147" t="str">
            <v>0</v>
          </cell>
          <cell r="D147" t="str">
            <v>0</v>
          </cell>
          <cell r="E147" t="str">
            <v>0</v>
          </cell>
          <cell r="F147" t="str">
            <v>0</v>
          </cell>
          <cell r="G147" t="str">
            <v>0</v>
          </cell>
          <cell r="H147" t="str">
            <v>0</v>
          </cell>
          <cell r="I147" t="str">
            <v>0</v>
          </cell>
          <cell r="J147" t="str">
            <v>0</v>
          </cell>
          <cell r="L147" t="str">
            <v>0</v>
          </cell>
          <cell r="M147" t="str">
            <v>0</v>
          </cell>
          <cell r="N147" t="str">
            <v>0</v>
          </cell>
          <cell r="O147" t="str">
            <v>0</v>
          </cell>
          <cell r="P147" t="str">
            <v>0</v>
          </cell>
        </row>
        <row r="148">
          <cell r="A148" t="str">
            <v>Other interest expense - Int On S/T Debt-Pro 4310-30151</v>
          </cell>
          <cell r="B148" t="str">
            <v>0</v>
          </cell>
          <cell r="C148" t="str">
            <v>0</v>
          </cell>
          <cell r="D148" t="str">
            <v>0</v>
          </cell>
          <cell r="E148" t="str">
            <v>0</v>
          </cell>
          <cell r="F148" t="str">
            <v>0</v>
          </cell>
          <cell r="G148" t="str">
            <v>0</v>
          </cell>
          <cell r="H148" t="str">
            <v>0</v>
          </cell>
          <cell r="I148" t="str">
            <v>0</v>
          </cell>
          <cell r="J148" t="str">
            <v>0</v>
          </cell>
          <cell r="L148" t="str">
            <v>0</v>
          </cell>
          <cell r="M148" t="str">
            <v>0</v>
          </cell>
          <cell r="N148" t="str">
            <v>0</v>
          </cell>
          <cell r="O148" t="str">
            <v>0</v>
          </cell>
          <cell r="P148" t="str">
            <v>0</v>
          </cell>
        </row>
        <row r="149">
          <cell r="A149" t="str">
            <v>Other interest expense - Capitalized Int - C 4310-30154</v>
          </cell>
          <cell r="B149" t="str">
            <v>0</v>
          </cell>
          <cell r="C149" t="str">
            <v>0</v>
          </cell>
          <cell r="D149" t="str">
            <v>0</v>
          </cell>
          <cell r="E149" t="str">
            <v>0</v>
          </cell>
          <cell r="F149" t="str">
            <v>0</v>
          </cell>
          <cell r="G149" t="str">
            <v>0</v>
          </cell>
          <cell r="H149" t="str">
            <v>0</v>
          </cell>
          <cell r="I149" t="str">
            <v>0</v>
          </cell>
          <cell r="J149" t="str">
            <v>0</v>
          </cell>
          <cell r="L149" t="str">
            <v>0</v>
          </cell>
          <cell r="M149" t="str">
            <v>0</v>
          </cell>
          <cell r="N149" t="str">
            <v>0</v>
          </cell>
          <cell r="O149" t="str">
            <v>0</v>
          </cell>
          <cell r="P149" t="str">
            <v>0</v>
          </cell>
        </row>
        <row r="150">
          <cell r="A150" t="str">
            <v>Other interest expense - Commitment Fees _ F 4310-30155</v>
          </cell>
          <cell r="B150" t="str">
            <v>0</v>
          </cell>
          <cell r="C150" t="str">
            <v>0</v>
          </cell>
          <cell r="D150" t="str">
            <v>0</v>
          </cell>
          <cell r="E150" t="str">
            <v>0</v>
          </cell>
          <cell r="F150" t="str">
            <v>0</v>
          </cell>
          <cell r="G150" t="str">
            <v>0</v>
          </cell>
          <cell r="H150" t="str">
            <v>0</v>
          </cell>
          <cell r="I150" t="str">
            <v>0</v>
          </cell>
          <cell r="J150" t="str">
            <v>0</v>
          </cell>
          <cell r="L150" t="str">
            <v>0</v>
          </cell>
          <cell r="M150" t="str">
            <v>0</v>
          </cell>
          <cell r="N150" t="str">
            <v>0</v>
          </cell>
          <cell r="O150" t="str">
            <v>0</v>
          </cell>
          <cell r="P150" t="str">
            <v>0</v>
          </cell>
        </row>
        <row r="151">
          <cell r="A151" t="str">
            <v>Other interest expense - Int On deferred dir 4310-30156</v>
          </cell>
          <cell r="B151" t="str">
            <v>0</v>
          </cell>
          <cell r="C151" t="str">
            <v>0</v>
          </cell>
          <cell r="D151" t="str">
            <v>0</v>
          </cell>
          <cell r="E151" t="str">
            <v>0</v>
          </cell>
          <cell r="F151" t="str">
            <v>0</v>
          </cell>
          <cell r="G151" t="str">
            <v>0</v>
          </cell>
          <cell r="H151" t="str">
            <v>0</v>
          </cell>
          <cell r="I151" t="str">
            <v>0</v>
          </cell>
          <cell r="J151" t="str">
            <v>0</v>
          </cell>
          <cell r="L151" t="str">
            <v>0</v>
          </cell>
          <cell r="M151" t="str">
            <v>0</v>
          </cell>
          <cell r="N151" t="str">
            <v>0</v>
          </cell>
          <cell r="O151" t="str">
            <v>0</v>
          </cell>
          <cell r="P151" t="str">
            <v>0</v>
          </cell>
        </row>
        <row r="152">
          <cell r="A152" t="str">
            <v>Other interest expense - Int on Taxes 4310-30157</v>
          </cell>
          <cell r="B152">
            <v>424.91</v>
          </cell>
          <cell r="C152" t="str">
            <v>0</v>
          </cell>
          <cell r="D152">
            <v>407.17</v>
          </cell>
          <cell r="E152">
            <v>3834.32</v>
          </cell>
          <cell r="F152">
            <v>7413.76</v>
          </cell>
          <cell r="G152" t="str">
            <v>0</v>
          </cell>
          <cell r="H152">
            <v>16532.64</v>
          </cell>
          <cell r="I152" t="str">
            <v>0</v>
          </cell>
          <cell r="J152">
            <v>28612.799999999999</v>
          </cell>
          <cell r="L152">
            <v>13791</v>
          </cell>
          <cell r="M152">
            <v>-4719.6099999999997</v>
          </cell>
          <cell r="N152">
            <v>3191.28</v>
          </cell>
          <cell r="O152" t="str">
            <v>0</v>
          </cell>
          <cell r="P152">
            <v>12262.67</v>
          </cell>
        </row>
        <row r="153">
          <cell r="A153" t="str">
            <v>Other interest expense - Int on Capital Leas 4310-30158</v>
          </cell>
          <cell r="B153" t="str">
            <v>0</v>
          </cell>
          <cell r="C153" t="str">
            <v>0</v>
          </cell>
          <cell r="D153" t="str">
            <v>0</v>
          </cell>
          <cell r="E153" t="str">
            <v>0</v>
          </cell>
          <cell r="F153" t="str">
            <v>0</v>
          </cell>
          <cell r="G153" t="str">
            <v>0</v>
          </cell>
          <cell r="H153" t="str">
            <v>0</v>
          </cell>
          <cell r="I153" t="str">
            <v>0</v>
          </cell>
          <cell r="J153" t="str">
            <v>0</v>
          </cell>
          <cell r="L153" t="str">
            <v>0</v>
          </cell>
          <cell r="M153" t="str">
            <v>0</v>
          </cell>
          <cell r="N153" t="str">
            <v>0</v>
          </cell>
          <cell r="O153" t="str">
            <v>0</v>
          </cell>
          <cell r="P153" t="str">
            <v>0</v>
          </cell>
        </row>
        <row r="154">
          <cell r="A154" t="str">
            <v>Other interest expense - LTD-Leasing 4310-30926</v>
          </cell>
          <cell r="B154" t="str">
            <v>0</v>
          </cell>
          <cell r="C154" t="str">
            <v>0</v>
          </cell>
          <cell r="D154" t="str">
            <v>0</v>
          </cell>
          <cell r="E154" t="str">
            <v>0</v>
          </cell>
          <cell r="F154" t="str">
            <v>0</v>
          </cell>
          <cell r="G154" t="str">
            <v>0</v>
          </cell>
          <cell r="H154" t="str">
            <v>0</v>
          </cell>
          <cell r="I154" t="str">
            <v>0</v>
          </cell>
          <cell r="J154" t="str">
            <v>0</v>
          </cell>
          <cell r="L154" t="str">
            <v>0</v>
          </cell>
          <cell r="M154" t="str">
            <v>0</v>
          </cell>
          <cell r="N154" t="str">
            <v>0</v>
          </cell>
          <cell r="O154" t="str">
            <v>0</v>
          </cell>
          <cell r="P154" t="str">
            <v>0</v>
          </cell>
        </row>
        <row r="155">
          <cell r="A155" t="str">
            <v>Allowance for borrowed funds used durin - Default 4320-00000</v>
          </cell>
          <cell r="B155">
            <v>-7434.22</v>
          </cell>
          <cell r="C155">
            <v>-135.33000000000001</v>
          </cell>
          <cell r="D155">
            <v>-12410.83</v>
          </cell>
          <cell r="E155">
            <v>-13751.62</v>
          </cell>
          <cell r="F155" t="str">
            <v>0</v>
          </cell>
          <cell r="G155">
            <v>-19.13</v>
          </cell>
          <cell r="H155">
            <v>-1480.08</v>
          </cell>
          <cell r="I155" t="str">
            <v>0</v>
          </cell>
          <cell r="J155">
            <v>-35231.21</v>
          </cell>
          <cell r="L155">
            <v>-5137.08</v>
          </cell>
          <cell r="M155">
            <v>-4024.48</v>
          </cell>
          <cell r="N155">
            <v>12.63</v>
          </cell>
          <cell r="O155" t="str">
            <v>0</v>
          </cell>
          <cell r="P155">
            <v>-9148.93</v>
          </cell>
        </row>
        <row r="156">
          <cell r="A156" t="str">
            <v>Total ShortTerm</v>
          </cell>
          <cell r="B156">
            <v>42040.740000000005</v>
          </cell>
          <cell r="C156">
            <v>6336.94</v>
          </cell>
          <cell r="D156">
            <v>54951.91</v>
          </cell>
          <cell r="E156">
            <v>17927.46</v>
          </cell>
          <cell r="F156">
            <v>16684.16</v>
          </cell>
          <cell r="G156">
            <v>1645.33</v>
          </cell>
          <cell r="H156">
            <v>37007.619999999995</v>
          </cell>
          <cell r="I156">
            <v>0</v>
          </cell>
          <cell r="J156">
            <v>176594.16</v>
          </cell>
          <cell r="L156">
            <v>39593.49</v>
          </cell>
          <cell r="M156">
            <v>22020.02</v>
          </cell>
          <cell r="N156">
            <v>4943.8599999999997</v>
          </cell>
          <cell r="O156">
            <v>0</v>
          </cell>
          <cell r="P156">
            <v>66557.37</v>
          </cell>
        </row>
        <row r="157">
          <cell r="A157" t="str">
            <v>Short Term Interest Expenses</v>
          </cell>
          <cell r="B157">
            <v>42040.74</v>
          </cell>
          <cell r="C157">
            <v>6336.94</v>
          </cell>
          <cell r="D157">
            <v>54951.91</v>
          </cell>
          <cell r="E157">
            <v>17927.46</v>
          </cell>
          <cell r="F157">
            <v>16684.16</v>
          </cell>
          <cell r="G157">
            <v>1645.33</v>
          </cell>
          <cell r="H157">
            <v>37007.620000000003</v>
          </cell>
          <cell r="I157" t="str">
            <v>0</v>
          </cell>
          <cell r="J157">
            <v>176594.16</v>
          </cell>
          <cell r="L157">
            <v>39593.49</v>
          </cell>
          <cell r="M157">
            <v>22020.02</v>
          </cell>
          <cell r="N157">
            <v>4943.8599999999997</v>
          </cell>
          <cell r="O157" t="str">
            <v>0</v>
          </cell>
          <cell r="P157">
            <v>66557.37</v>
          </cell>
        </row>
        <row r="158">
          <cell r="A158" t="str">
            <v>Check ST</v>
          </cell>
          <cell r="B158">
            <v>0</v>
          </cell>
          <cell r="C158">
            <v>0</v>
          </cell>
          <cell r="D158">
            <v>0</v>
          </cell>
          <cell r="E158">
            <v>0</v>
          </cell>
          <cell r="F158">
            <v>0</v>
          </cell>
          <cell r="G158">
            <v>0</v>
          </cell>
          <cell r="H158">
            <v>0</v>
          </cell>
          <cell r="I158">
            <v>0</v>
          </cell>
          <cell r="J158">
            <v>0</v>
          </cell>
          <cell r="L158">
            <v>0</v>
          </cell>
          <cell r="M158">
            <v>0</v>
          </cell>
          <cell r="N158">
            <v>0</v>
          </cell>
          <cell r="O158">
            <v>0</v>
          </cell>
          <cell r="P158">
            <v>0</v>
          </cell>
        </row>
        <row r="159">
          <cell r="A159" t="str">
            <v>ShortTerm Interest Expenses</v>
          </cell>
          <cell r="B159">
            <v>26610.1</v>
          </cell>
          <cell r="C159">
            <v>4580.9799999999996</v>
          </cell>
          <cell r="D159">
            <v>29978.46</v>
          </cell>
          <cell r="E159">
            <v>14147.14</v>
          </cell>
          <cell r="F159">
            <v>5860.96</v>
          </cell>
          <cell r="G159">
            <v>741.04</v>
          </cell>
          <cell r="H159">
            <v>9027.2199999999993</v>
          </cell>
          <cell r="I159">
            <v>0</v>
          </cell>
          <cell r="J159">
            <v>90945.9</v>
          </cell>
          <cell r="L159">
            <v>14147.14</v>
          </cell>
          <cell r="M159">
            <v>23174.36</v>
          </cell>
          <cell r="N159">
            <v>741.04</v>
          </cell>
          <cell r="O159">
            <v>0</v>
          </cell>
          <cell r="P159">
            <v>38062.54</v>
          </cell>
        </row>
        <row r="160">
          <cell r="A160" t="str">
            <v>ShortTerm Interest - Div. Other</v>
          </cell>
          <cell r="B160">
            <v>15430.64</v>
          </cell>
          <cell r="C160">
            <v>1755.96</v>
          </cell>
          <cell r="D160">
            <v>24973.450000000004</v>
          </cell>
          <cell r="E160">
            <v>3780.3199999999997</v>
          </cell>
          <cell r="F160">
            <v>10823.2</v>
          </cell>
          <cell r="G160">
            <v>904.29</v>
          </cell>
          <cell r="H160">
            <v>27980.400000000001</v>
          </cell>
          <cell r="I160">
            <v>0</v>
          </cell>
          <cell r="J160">
            <v>85648.260000000009</v>
          </cell>
          <cell r="L160">
            <v>25446.35</v>
          </cell>
          <cell r="M160">
            <v>-1154.3400000000001</v>
          </cell>
          <cell r="N160">
            <v>4202.82</v>
          </cell>
          <cell r="O160">
            <v>0</v>
          </cell>
          <cell r="P160">
            <v>28494.829999999994</v>
          </cell>
        </row>
        <row r="161">
          <cell r="A161" t="str">
            <v>Total Interest Expense</v>
          </cell>
          <cell r="B161">
            <v>469773.23</v>
          </cell>
          <cell r="C161">
            <v>79971.899999999994</v>
          </cell>
          <cell r="D161">
            <v>536827.75</v>
          </cell>
          <cell r="E161">
            <v>245329.55</v>
          </cell>
          <cell r="F161">
            <v>110893.6</v>
          </cell>
          <cell r="G161">
            <v>13556.86</v>
          </cell>
          <cell r="H161">
            <v>182111.8</v>
          </cell>
          <cell r="I161">
            <v>0</v>
          </cell>
          <cell r="J161">
            <v>1638464.69</v>
          </cell>
          <cell r="L161">
            <v>266535.96999999997</v>
          </cell>
          <cell r="M161">
            <v>393773.41</v>
          </cell>
          <cell r="N161">
            <v>16831.32</v>
          </cell>
          <cell r="O161" t="str">
            <v>0</v>
          </cell>
          <cell r="P161">
            <v>677140.7</v>
          </cell>
        </row>
        <row r="162">
          <cell r="A162" t="str">
            <v>Donations</v>
          </cell>
          <cell r="B162">
            <v>3895</v>
          </cell>
          <cell r="C162">
            <v>505.49</v>
          </cell>
          <cell r="D162">
            <v>22444.67</v>
          </cell>
          <cell r="E162">
            <v>5876.67</v>
          </cell>
          <cell r="F162">
            <v>0</v>
          </cell>
          <cell r="G162">
            <v>500</v>
          </cell>
          <cell r="H162">
            <v>1595</v>
          </cell>
          <cell r="I162">
            <v>15200.53</v>
          </cell>
          <cell r="J162">
            <v>50017.36</v>
          </cell>
          <cell r="L162">
            <v>13793.62</v>
          </cell>
          <cell r="M162">
            <v>3205</v>
          </cell>
          <cell r="N162">
            <v>0</v>
          </cell>
          <cell r="O162">
            <v>0</v>
          </cell>
          <cell r="P162">
            <v>16998.62</v>
          </cell>
        </row>
        <row r="163">
          <cell r="A163" t="str">
            <v>Other Non-Operating Expense</v>
          </cell>
          <cell r="B163">
            <v>81425.820000000007</v>
          </cell>
          <cell r="C163">
            <v>5754.49</v>
          </cell>
          <cell r="D163">
            <v>36010.29</v>
          </cell>
          <cell r="E163">
            <v>24463.95</v>
          </cell>
          <cell r="F163">
            <v>8647.7099999999991</v>
          </cell>
          <cell r="G163">
            <v>840.51</v>
          </cell>
          <cell r="H163">
            <v>163350.72</v>
          </cell>
          <cell r="I163">
            <v>1916.73</v>
          </cell>
          <cell r="J163">
            <v>322410.21999999997</v>
          </cell>
          <cell r="L163">
            <v>17858.84</v>
          </cell>
          <cell r="M163">
            <v>45440.02</v>
          </cell>
          <cell r="N163">
            <v>10648.84</v>
          </cell>
          <cell r="O163">
            <v>893.36</v>
          </cell>
          <cell r="P163">
            <v>74841.06</v>
          </cell>
        </row>
        <row r="164">
          <cell r="A164" t="str">
            <v>Total Non-Operating Expense</v>
          </cell>
          <cell r="B164">
            <v>555094.05000000005</v>
          </cell>
          <cell r="C164">
            <v>86231.88</v>
          </cell>
          <cell r="D164">
            <v>595282.71</v>
          </cell>
          <cell r="E164">
            <v>275670.17</v>
          </cell>
          <cell r="F164">
            <v>119541.31</v>
          </cell>
          <cell r="G164">
            <v>14897.37</v>
          </cell>
          <cell r="H164">
            <v>347057.52</v>
          </cell>
          <cell r="I164">
            <v>17117.259999999998</v>
          </cell>
          <cell r="J164">
            <v>2010892.27</v>
          </cell>
          <cell r="L164">
            <v>298188.43</v>
          </cell>
          <cell r="M164">
            <v>442418.43</v>
          </cell>
          <cell r="N164">
            <v>27480.16</v>
          </cell>
          <cell r="O164">
            <v>893.36</v>
          </cell>
          <cell r="P164">
            <v>768980.38</v>
          </cell>
        </row>
        <row r="165">
          <cell r="A165" t="str">
            <v>Total Other Non-Operating Income/Expense</v>
          </cell>
          <cell r="B165">
            <v>428678.36</v>
          </cell>
          <cell r="C165">
            <v>83470.64</v>
          </cell>
          <cell r="D165">
            <v>575995.51</v>
          </cell>
          <cell r="E165">
            <v>265343.43</v>
          </cell>
          <cell r="F165">
            <v>116008.54</v>
          </cell>
          <cell r="G165">
            <v>14450.7</v>
          </cell>
          <cell r="H165">
            <v>341616.25</v>
          </cell>
          <cell r="I165">
            <v>-33178.74</v>
          </cell>
          <cell r="J165">
            <v>1792384.69</v>
          </cell>
          <cell r="L165">
            <v>287551.27</v>
          </cell>
          <cell r="M165">
            <v>427725.36</v>
          </cell>
          <cell r="N165">
            <v>27033.49</v>
          </cell>
          <cell r="O165">
            <v>0</v>
          </cell>
          <cell r="P165">
            <v>742310.12</v>
          </cell>
        </row>
        <row r="166">
          <cell r="A166" t="str">
            <v>Other Non-Operating Income/(Expense)</v>
          </cell>
          <cell r="B166">
            <v>25055.309999999939</v>
          </cell>
          <cell r="C166">
            <v>-6259.980000000005</v>
          </cell>
          <cell r="D166">
            <v>-57237.650000000009</v>
          </cell>
          <cell r="E166">
            <v>-28541.250000000007</v>
          </cell>
          <cell r="F166">
            <v>-8647.7099999999882</v>
          </cell>
          <cell r="G166">
            <v>-1340.5100000000002</v>
          </cell>
          <cell r="H166">
            <v>-164945.72</v>
          </cell>
          <cell r="I166">
            <v>33178.740000000005</v>
          </cell>
          <cell r="J166">
            <v>-208738.77</v>
          </cell>
          <cell r="L166">
            <v>-29542.670000000049</v>
          </cell>
          <cell r="M166">
            <v>-47920.590000000011</v>
          </cell>
          <cell r="N166">
            <v>-10648.840000000002</v>
          </cell>
          <cell r="O166">
            <v>0</v>
          </cell>
          <cell r="P166">
            <v>-88112.100000000035</v>
          </cell>
        </row>
        <row r="167">
          <cell r="A167" t="str">
            <v>Income / Loss, Before Income Taxes</v>
          </cell>
          <cell r="B167">
            <v>3200906.01</v>
          </cell>
          <cell r="C167">
            <v>414079.49999999901</v>
          </cell>
          <cell r="D167">
            <v>2445599.83</v>
          </cell>
          <cell r="E167">
            <v>403216.83999999752</v>
          </cell>
          <cell r="F167">
            <v>250716.38000000105</v>
          </cell>
          <cell r="G167">
            <v>60998.910000000062</v>
          </cell>
          <cell r="H167">
            <v>90968.250000000233</v>
          </cell>
          <cell r="I167">
            <v>28991.159999999349</v>
          </cell>
          <cell r="J167">
            <v>6895476.8800000306</v>
          </cell>
          <cell r="L167">
            <v>1429768.9</v>
          </cell>
          <cell r="M167">
            <v>2288357.8300000108</v>
          </cell>
          <cell r="N167">
            <v>-73167.48</v>
          </cell>
          <cell r="O167">
            <v>9.9999995945836417E-3</v>
          </cell>
          <cell r="P167">
            <v>3644959.2600000086</v>
          </cell>
        </row>
        <row r="168">
          <cell r="A168" t="str">
            <v>Total Provision (Benefit) for Inc Tax</v>
          </cell>
          <cell r="B168">
            <v>1272040</v>
          </cell>
          <cell r="C168">
            <v>164555</v>
          </cell>
          <cell r="D168">
            <v>971882</v>
          </cell>
          <cell r="E168">
            <v>160238</v>
          </cell>
          <cell r="F168">
            <v>99635</v>
          </cell>
          <cell r="G168">
            <v>24241</v>
          </cell>
          <cell r="H168">
            <v>36151</v>
          </cell>
          <cell r="I168">
            <v>11522</v>
          </cell>
          <cell r="J168">
            <v>2740264</v>
          </cell>
          <cell r="L168">
            <v>560611</v>
          </cell>
          <cell r="M168">
            <v>897265</v>
          </cell>
          <cell r="N168">
            <v>-28689</v>
          </cell>
          <cell r="O168">
            <v>0</v>
          </cell>
          <cell r="P168">
            <v>1429187</v>
          </cell>
        </row>
        <row r="169">
          <cell r="A169" t="str">
            <v>Income / Loss, Before Cumulative Effect</v>
          </cell>
          <cell r="B169">
            <v>1928866.01</v>
          </cell>
          <cell r="C169">
            <v>249524.49999999901</v>
          </cell>
          <cell r="D169">
            <v>1473717.83</v>
          </cell>
          <cell r="E169">
            <v>242978.83999999752</v>
          </cell>
          <cell r="F169">
            <v>151081.38000000105</v>
          </cell>
          <cell r="G169">
            <v>36757.910000000062</v>
          </cell>
          <cell r="H169">
            <v>54817.250000000233</v>
          </cell>
          <cell r="I169">
            <v>17469.159999999349</v>
          </cell>
          <cell r="J169">
            <v>4155212.8800000306</v>
          </cell>
          <cell r="L169">
            <v>869157.89999999874</v>
          </cell>
          <cell r="M169">
            <v>1391092.8300000108</v>
          </cell>
          <cell r="N169">
            <v>-44478.48</v>
          </cell>
          <cell r="O169">
            <v>9.9999995945836417E-3</v>
          </cell>
          <cell r="P169">
            <v>2215772.2600000086</v>
          </cell>
        </row>
        <row r="170">
          <cell r="A170" t="str">
            <v>Income Statement - Net (Income) Loss</v>
          </cell>
          <cell r="B170">
            <v>1928866.01</v>
          </cell>
          <cell r="C170">
            <v>249524.49999999901</v>
          </cell>
          <cell r="D170">
            <v>1473717.83</v>
          </cell>
          <cell r="E170">
            <v>242978.83999999752</v>
          </cell>
          <cell r="F170">
            <v>151081.38000000105</v>
          </cell>
          <cell r="G170">
            <v>36757.910000000062</v>
          </cell>
          <cell r="H170">
            <v>54817.250000000233</v>
          </cell>
          <cell r="I170">
            <v>17469.159999999349</v>
          </cell>
          <cell r="J170">
            <v>4155212.8800000306</v>
          </cell>
          <cell r="L170">
            <v>869157.89999999874</v>
          </cell>
          <cell r="M170">
            <v>1391092.8300000108</v>
          </cell>
          <cell r="N170">
            <v>-44478.48</v>
          </cell>
          <cell r="O170">
            <v>9.9999995945836417E-3</v>
          </cell>
          <cell r="P170">
            <v>2215772.2600000086</v>
          </cell>
        </row>
        <row r="172">
          <cell r="A172" t="str">
            <v>Labor</v>
          </cell>
          <cell r="B172">
            <v>438158.81</v>
          </cell>
          <cell r="C172">
            <v>69838.759999999995</v>
          </cell>
          <cell r="D172">
            <v>292195.53000000003</v>
          </cell>
          <cell r="E172">
            <v>175426.92</v>
          </cell>
          <cell r="F172">
            <v>55519.09</v>
          </cell>
          <cell r="G172">
            <v>22716.57</v>
          </cell>
          <cell r="H172">
            <v>169135.42</v>
          </cell>
          <cell r="I172">
            <v>220073.18</v>
          </cell>
          <cell r="J172">
            <v>1443064.28</v>
          </cell>
          <cell r="L172">
            <v>397355.53</v>
          </cell>
          <cell r="M172">
            <v>308519.78999999998</v>
          </cell>
          <cell r="N172">
            <v>18653.89</v>
          </cell>
          <cell r="O172">
            <v>88898.880000000005</v>
          </cell>
          <cell r="P172">
            <v>813428.09</v>
          </cell>
        </row>
        <row r="173">
          <cell r="A173" t="str">
            <v>Benefits</v>
          </cell>
          <cell r="B173">
            <v>177039.14</v>
          </cell>
          <cell r="C173">
            <v>28146.97</v>
          </cell>
          <cell r="D173">
            <v>119738.03</v>
          </cell>
          <cell r="E173">
            <v>70914.58</v>
          </cell>
          <cell r="F173">
            <v>22374.19</v>
          </cell>
          <cell r="G173">
            <v>9165.41</v>
          </cell>
          <cell r="H173">
            <v>68526.91</v>
          </cell>
          <cell r="I173">
            <v>97073.19</v>
          </cell>
          <cell r="J173">
            <v>592978.42000000004</v>
          </cell>
          <cell r="L173">
            <v>110538.11</v>
          </cell>
          <cell r="M173">
            <v>99085.93</v>
          </cell>
          <cell r="N173">
            <v>99987.9</v>
          </cell>
          <cell r="O173">
            <v>-55786.25</v>
          </cell>
          <cell r="P173">
            <v>253825.69</v>
          </cell>
        </row>
        <row r="174">
          <cell r="A174" t="str">
            <v>Materials &amp; Supplies</v>
          </cell>
          <cell r="B174">
            <v>37219.24</v>
          </cell>
          <cell r="C174">
            <v>6590.91</v>
          </cell>
          <cell r="D174">
            <v>27228.25</v>
          </cell>
          <cell r="E174">
            <v>8462.98</v>
          </cell>
          <cell r="F174">
            <v>16001.11</v>
          </cell>
          <cell r="G174">
            <v>6813.93</v>
          </cell>
          <cell r="H174">
            <v>12094.45</v>
          </cell>
          <cell r="I174">
            <v>46543.89</v>
          </cell>
          <cell r="J174">
            <v>160954.76</v>
          </cell>
          <cell r="L174">
            <v>85291.76</v>
          </cell>
          <cell r="M174">
            <v>79111.59</v>
          </cell>
          <cell r="N174">
            <v>1704.35</v>
          </cell>
          <cell r="O174">
            <v>3081.58</v>
          </cell>
          <cell r="P174">
            <v>169189.28</v>
          </cell>
        </row>
        <row r="175">
          <cell r="A175" t="str">
            <v>Vehicles &amp; Equip</v>
          </cell>
          <cell r="B175">
            <v>79454.92</v>
          </cell>
          <cell r="C175">
            <v>15506.2</v>
          </cell>
          <cell r="D175">
            <v>66237.81</v>
          </cell>
          <cell r="E175">
            <v>46682.38</v>
          </cell>
          <cell r="F175">
            <v>11571.13</v>
          </cell>
          <cell r="G175">
            <v>3898.3</v>
          </cell>
          <cell r="H175">
            <v>45830.57</v>
          </cell>
          <cell r="I175">
            <v>9834.39</v>
          </cell>
          <cell r="J175">
            <v>279015.7</v>
          </cell>
          <cell r="L175">
            <v>55902.91</v>
          </cell>
          <cell r="M175">
            <v>69929.789999999994</v>
          </cell>
          <cell r="N175">
            <v>4563.18</v>
          </cell>
          <cell r="O175">
            <v>7041.86</v>
          </cell>
          <cell r="P175">
            <v>137437.74</v>
          </cell>
        </row>
        <row r="176">
          <cell r="A176" t="str">
            <v>Print &amp; Postages</v>
          </cell>
          <cell r="B176">
            <v>601.48</v>
          </cell>
          <cell r="C176">
            <v>237.17</v>
          </cell>
          <cell r="D176">
            <v>796.63</v>
          </cell>
          <cell r="E176">
            <v>416.33</v>
          </cell>
          <cell r="F176">
            <v>277.19</v>
          </cell>
          <cell r="G176">
            <v>131.55000000000001</v>
          </cell>
          <cell r="H176">
            <v>643.76</v>
          </cell>
          <cell r="I176">
            <v>2302.06</v>
          </cell>
          <cell r="J176">
            <v>5406.17</v>
          </cell>
          <cell r="L176">
            <v>5149.8599999999997</v>
          </cell>
          <cell r="M176">
            <v>6875.15</v>
          </cell>
          <cell r="N176">
            <v>146</v>
          </cell>
          <cell r="O176">
            <v>544.77</v>
          </cell>
          <cell r="P176">
            <v>12715.78</v>
          </cell>
        </row>
        <row r="177">
          <cell r="A177" t="str">
            <v>Insurance</v>
          </cell>
          <cell r="B177">
            <v>30306.02</v>
          </cell>
          <cell r="C177">
            <v>4846.01</v>
          </cell>
          <cell r="D177">
            <v>26800.95</v>
          </cell>
          <cell r="E177">
            <v>14334.16</v>
          </cell>
          <cell r="F177">
            <v>7783.95</v>
          </cell>
          <cell r="G177">
            <v>1453.8</v>
          </cell>
          <cell r="H177">
            <v>10418.89</v>
          </cell>
          <cell r="I177">
            <v>-30308.32</v>
          </cell>
          <cell r="J177">
            <v>65635.460000000006</v>
          </cell>
          <cell r="L177">
            <v>12277.89</v>
          </cell>
          <cell r="M177">
            <v>20075.62</v>
          </cell>
          <cell r="N177">
            <v>591.30999999999995</v>
          </cell>
          <cell r="O177">
            <v>-7369.26</v>
          </cell>
          <cell r="P177">
            <v>25575.56</v>
          </cell>
        </row>
        <row r="178">
          <cell r="A178" t="str">
            <v>Marketing</v>
          </cell>
          <cell r="B178">
            <v>20822.150000000001</v>
          </cell>
          <cell r="C178">
            <v>0</v>
          </cell>
          <cell r="D178">
            <v>12348.82</v>
          </cell>
          <cell r="E178">
            <v>-966.51</v>
          </cell>
          <cell r="F178">
            <v>0</v>
          </cell>
          <cell r="G178">
            <v>500</v>
          </cell>
          <cell r="H178">
            <v>1028.19</v>
          </cell>
          <cell r="I178">
            <v>57511.06</v>
          </cell>
          <cell r="J178">
            <v>91243.71</v>
          </cell>
          <cell r="L178">
            <v>23472.13</v>
          </cell>
          <cell r="M178">
            <v>3245.35</v>
          </cell>
          <cell r="N178">
            <v>0</v>
          </cell>
          <cell r="O178">
            <v>26909.96</v>
          </cell>
          <cell r="P178">
            <v>53627.44</v>
          </cell>
        </row>
        <row r="179">
          <cell r="A179" t="str">
            <v>Employee Welfare</v>
          </cell>
          <cell r="B179">
            <v>7119.92</v>
          </cell>
          <cell r="C179">
            <v>579.94000000000005</v>
          </cell>
          <cell r="D179">
            <v>4211.33</v>
          </cell>
          <cell r="E179">
            <v>1708.46</v>
          </cell>
          <cell r="F179">
            <v>533.79999999999995</v>
          </cell>
          <cell r="G179">
            <v>282.69</v>
          </cell>
          <cell r="H179">
            <v>1917.81</v>
          </cell>
          <cell r="I179">
            <v>151044.41</v>
          </cell>
          <cell r="J179">
            <v>167398.35999999999</v>
          </cell>
          <cell r="L179">
            <v>4599.53</v>
          </cell>
          <cell r="M179">
            <v>5828.22</v>
          </cell>
          <cell r="N179">
            <v>191.37</v>
          </cell>
          <cell r="O179">
            <v>89734.7</v>
          </cell>
          <cell r="P179">
            <v>100353.82</v>
          </cell>
        </row>
        <row r="180">
          <cell r="A180" t="str">
            <v>Information Technologies</v>
          </cell>
          <cell r="B180">
            <v>0</v>
          </cell>
          <cell r="C180" t="str">
            <v>0</v>
          </cell>
          <cell r="D180">
            <v>0</v>
          </cell>
          <cell r="E180">
            <v>0</v>
          </cell>
          <cell r="F180" t="str">
            <v>0</v>
          </cell>
          <cell r="G180" t="str">
            <v>0</v>
          </cell>
          <cell r="H180" t="str">
            <v>0</v>
          </cell>
          <cell r="I180">
            <v>28682.81</v>
          </cell>
          <cell r="J180">
            <v>28682.81</v>
          </cell>
          <cell r="L180">
            <v>40467.32</v>
          </cell>
          <cell r="M180">
            <v>2656.69</v>
          </cell>
          <cell r="N180" t="str">
            <v>0</v>
          </cell>
          <cell r="O180">
            <v>13614.58</v>
          </cell>
          <cell r="P180">
            <v>56738.59</v>
          </cell>
        </row>
        <row r="181">
          <cell r="A181" t="str">
            <v>Rent, Maint., &amp; Utilities</v>
          </cell>
          <cell r="B181">
            <v>44254.7</v>
          </cell>
          <cell r="C181">
            <v>26123.919999999998</v>
          </cell>
          <cell r="D181">
            <v>47549.59</v>
          </cell>
          <cell r="E181">
            <v>47446.64</v>
          </cell>
          <cell r="F181">
            <v>7965.3</v>
          </cell>
          <cell r="G181">
            <v>7137.15</v>
          </cell>
          <cell r="H181">
            <v>8145.35</v>
          </cell>
          <cell r="I181">
            <v>60295.77</v>
          </cell>
          <cell r="J181">
            <v>248918.42</v>
          </cell>
          <cell r="L181">
            <v>42978.559999999998</v>
          </cell>
          <cell r="M181">
            <v>81673.539999999994</v>
          </cell>
          <cell r="N181">
            <v>1413.46</v>
          </cell>
          <cell r="O181">
            <v>14020.42</v>
          </cell>
          <cell r="P181">
            <v>140085.98000000001</v>
          </cell>
        </row>
        <row r="182">
          <cell r="A182" t="str">
            <v>Directors &amp; Shareholders &amp;PR</v>
          </cell>
          <cell r="B182">
            <v>45.24</v>
          </cell>
          <cell r="C182" t="str">
            <v>0</v>
          </cell>
          <cell r="D182">
            <v>0</v>
          </cell>
          <cell r="E182">
            <v>0</v>
          </cell>
          <cell r="F182" t="str">
            <v>0</v>
          </cell>
          <cell r="G182" t="str">
            <v>0</v>
          </cell>
          <cell r="H182" t="str">
            <v>0</v>
          </cell>
          <cell r="I182">
            <v>0</v>
          </cell>
          <cell r="J182">
            <v>45.24</v>
          </cell>
          <cell r="L182">
            <v>0</v>
          </cell>
          <cell r="M182">
            <v>0</v>
          </cell>
          <cell r="N182" t="str">
            <v>0</v>
          </cell>
          <cell r="O182" t="str">
            <v>0</v>
          </cell>
          <cell r="P182">
            <v>0</v>
          </cell>
        </row>
        <row r="183">
          <cell r="A183" t="str">
            <v>Telecom</v>
          </cell>
          <cell r="B183">
            <v>7227.21</v>
          </cell>
          <cell r="C183">
            <v>4428.6499999999996</v>
          </cell>
          <cell r="D183">
            <v>9404.7900000000009</v>
          </cell>
          <cell r="E183">
            <v>5298.27</v>
          </cell>
          <cell r="F183">
            <v>2882.71</v>
          </cell>
          <cell r="G183">
            <v>553.69000000000005</v>
          </cell>
          <cell r="H183">
            <v>3360.17</v>
          </cell>
          <cell r="I183">
            <v>20721.2</v>
          </cell>
          <cell r="J183">
            <v>53876.69</v>
          </cell>
          <cell r="L183">
            <v>21342.17</v>
          </cell>
          <cell r="M183">
            <v>24519.56</v>
          </cell>
          <cell r="N183">
            <v>111.26</v>
          </cell>
          <cell r="O183">
            <v>6462.04</v>
          </cell>
          <cell r="P183">
            <v>52435.03</v>
          </cell>
        </row>
        <row r="184">
          <cell r="A184" t="str">
            <v>Travel &amp; Entertainment</v>
          </cell>
          <cell r="B184">
            <v>21386.16</v>
          </cell>
          <cell r="C184">
            <v>340.87</v>
          </cell>
          <cell r="D184">
            <v>20400.28</v>
          </cell>
          <cell r="E184">
            <v>2161.33</v>
          </cell>
          <cell r="F184">
            <v>1567.95</v>
          </cell>
          <cell r="G184">
            <v>755.51</v>
          </cell>
          <cell r="H184">
            <v>1448.43</v>
          </cell>
          <cell r="I184">
            <v>48764.46</v>
          </cell>
          <cell r="J184">
            <v>96824.99</v>
          </cell>
          <cell r="L184">
            <v>37537.01</v>
          </cell>
          <cell r="M184">
            <v>7958.22</v>
          </cell>
          <cell r="N184">
            <v>36.85</v>
          </cell>
          <cell r="O184">
            <v>69838.5</v>
          </cell>
          <cell r="P184">
            <v>115370.58</v>
          </cell>
        </row>
        <row r="185">
          <cell r="A185" t="str">
            <v>Dues &amp; Donations</v>
          </cell>
          <cell r="B185">
            <v>822.47</v>
          </cell>
          <cell r="C185">
            <v>25000</v>
          </cell>
          <cell r="D185">
            <v>710.6</v>
          </cell>
          <cell r="E185">
            <v>495.94</v>
          </cell>
          <cell r="F185">
            <v>0</v>
          </cell>
          <cell r="G185">
            <v>0</v>
          </cell>
          <cell r="H185">
            <v>818.48</v>
          </cell>
          <cell r="I185">
            <v>24198.42</v>
          </cell>
          <cell r="J185">
            <v>52045.91</v>
          </cell>
          <cell r="L185">
            <v>2900</v>
          </cell>
          <cell r="M185">
            <v>6271.7</v>
          </cell>
          <cell r="N185">
            <v>0</v>
          </cell>
          <cell r="O185">
            <v>4166.01</v>
          </cell>
          <cell r="P185">
            <v>13337.71</v>
          </cell>
        </row>
        <row r="186">
          <cell r="A186" t="str">
            <v>Training</v>
          </cell>
          <cell r="B186">
            <v>47.96</v>
          </cell>
          <cell r="C186">
            <v>99</v>
          </cell>
          <cell r="D186">
            <v>552.08000000000004</v>
          </cell>
          <cell r="E186">
            <v>0</v>
          </cell>
          <cell r="F186" t="str">
            <v>0</v>
          </cell>
          <cell r="G186" t="str">
            <v>0</v>
          </cell>
          <cell r="H186">
            <v>151.78</v>
          </cell>
          <cell r="I186">
            <v>13223.5</v>
          </cell>
          <cell r="J186">
            <v>14074.32</v>
          </cell>
          <cell r="L186">
            <v>9286.4599999999991</v>
          </cell>
          <cell r="M186">
            <v>968.75</v>
          </cell>
          <cell r="N186">
            <v>0</v>
          </cell>
          <cell r="O186">
            <v>17765.830000000002</v>
          </cell>
          <cell r="P186">
            <v>28021.040000000001</v>
          </cell>
        </row>
        <row r="187">
          <cell r="A187" t="str">
            <v>Outside Services</v>
          </cell>
          <cell r="B187">
            <v>-232517.75</v>
          </cell>
          <cell r="C187">
            <v>4056.78</v>
          </cell>
          <cell r="D187">
            <v>89281.63</v>
          </cell>
          <cell r="E187">
            <v>219448.3</v>
          </cell>
          <cell r="F187">
            <v>29686.77</v>
          </cell>
          <cell r="G187">
            <v>2799.55</v>
          </cell>
          <cell r="H187">
            <v>14999.16</v>
          </cell>
          <cell r="I187">
            <v>635510.86</v>
          </cell>
          <cell r="J187">
            <v>763265.3</v>
          </cell>
          <cell r="L187">
            <v>74320.929999999993</v>
          </cell>
          <cell r="M187">
            <v>85051.45</v>
          </cell>
          <cell r="N187">
            <v>474</v>
          </cell>
          <cell r="O187">
            <v>157076.84</v>
          </cell>
          <cell r="P187">
            <v>316923.21999999997</v>
          </cell>
        </row>
        <row r="188">
          <cell r="A188" t="str">
            <v>Provision for Bad Debt</v>
          </cell>
          <cell r="B188">
            <v>135067</v>
          </cell>
          <cell r="C188">
            <v>18478</v>
          </cell>
          <cell r="D188">
            <v>30701</v>
          </cell>
          <cell r="E188">
            <v>31432</v>
          </cell>
          <cell r="F188">
            <v>6951</v>
          </cell>
          <cell r="G188">
            <v>4205</v>
          </cell>
          <cell r="H188">
            <v>37180</v>
          </cell>
          <cell r="I188" t="str">
            <v>0</v>
          </cell>
          <cell r="J188">
            <v>264014</v>
          </cell>
          <cell r="L188">
            <v>38619</v>
          </cell>
          <cell r="M188">
            <v>64041</v>
          </cell>
          <cell r="N188">
            <v>1858</v>
          </cell>
          <cell r="O188" t="str">
            <v>0</v>
          </cell>
          <cell r="P188">
            <v>104518</v>
          </cell>
        </row>
        <row r="189">
          <cell r="A189" t="str">
            <v>Miscellaneous</v>
          </cell>
          <cell r="B189">
            <v>-3052.38</v>
          </cell>
          <cell r="C189">
            <v>848.89</v>
          </cell>
          <cell r="D189">
            <v>18850.419999999998</v>
          </cell>
          <cell r="E189">
            <v>930.36</v>
          </cell>
          <cell r="F189">
            <v>3565.45</v>
          </cell>
          <cell r="G189">
            <v>1123.72</v>
          </cell>
          <cell r="H189">
            <v>-139811.68</v>
          </cell>
          <cell r="I189">
            <v>12810.78</v>
          </cell>
          <cell r="J189">
            <v>-104734.44</v>
          </cell>
          <cell r="L189">
            <v>-941.92</v>
          </cell>
          <cell r="M189">
            <v>11686.33</v>
          </cell>
          <cell r="N189">
            <v>634.6</v>
          </cell>
          <cell r="O189">
            <v>-12666.77</v>
          </cell>
          <cell r="P189">
            <v>-1287.76</v>
          </cell>
        </row>
      </sheetData>
      <sheetData sheetId="6" refreshError="1"/>
      <sheetData sheetId="7" refreshError="1"/>
      <sheetData sheetId="8" refreshError="1"/>
      <sheetData sheetId="9" refreshError="1">
        <row r="18">
          <cell r="B18" t="str">
            <v xml:space="preserve">  Growth</v>
          </cell>
          <cell r="C18">
            <v>150182.47</v>
          </cell>
          <cell r="D18">
            <v>150182.47</v>
          </cell>
          <cell r="E18">
            <v>144785.51999999999</v>
          </cell>
          <cell r="F18">
            <v>144785.51999999999</v>
          </cell>
          <cell r="G18">
            <v>150182.47</v>
          </cell>
          <cell r="H18">
            <v>162171.96</v>
          </cell>
          <cell r="I18">
            <v>158817.60000000001</v>
          </cell>
          <cell r="J18">
            <v>158817.60000000001</v>
          </cell>
          <cell r="K18">
            <v>158817.60000000001</v>
          </cell>
          <cell r="L18">
            <v>158817.60000000001</v>
          </cell>
          <cell r="M18">
            <v>150182.47</v>
          </cell>
          <cell r="N18">
            <v>150161.34</v>
          </cell>
          <cell r="O18">
            <v>740118.45</v>
          </cell>
          <cell r="P18">
            <v>1837904.6200000003</v>
          </cell>
        </row>
        <row r="19">
          <cell r="B19" t="str">
            <v xml:space="preserve">  Equipment</v>
          </cell>
          <cell r="D19">
            <v>47996.52</v>
          </cell>
          <cell r="I19">
            <v>27345.15</v>
          </cell>
          <cell r="O19">
            <v>47996.52</v>
          </cell>
          <cell r="P19">
            <v>75341.67</v>
          </cell>
        </row>
        <row r="20">
          <cell r="B20" t="str">
            <v xml:space="preserve">  Information Technology</v>
          </cell>
          <cell r="C20">
            <v>101300.18</v>
          </cell>
          <cell r="D20">
            <v>14077.29</v>
          </cell>
          <cell r="E20">
            <v>21115.94</v>
          </cell>
          <cell r="O20">
            <v>136493.41</v>
          </cell>
          <cell r="P20">
            <v>136493.41</v>
          </cell>
        </row>
        <row r="21">
          <cell r="B21" t="str">
            <v xml:space="preserve">  Miscellaneous</v>
          </cell>
          <cell r="O21">
            <v>0</v>
          </cell>
          <cell r="P21">
            <v>0</v>
          </cell>
        </row>
        <row r="22">
          <cell r="B22" t="str">
            <v xml:space="preserve">  Overhead</v>
          </cell>
          <cell r="O22">
            <v>0</v>
          </cell>
          <cell r="P22">
            <v>0</v>
          </cell>
        </row>
        <row r="23">
          <cell r="B23" t="str">
            <v xml:space="preserve">  Pipeline Integrity</v>
          </cell>
          <cell r="O23">
            <v>0</v>
          </cell>
          <cell r="P23">
            <v>0</v>
          </cell>
        </row>
        <row r="24">
          <cell r="B24" t="str">
            <v xml:space="preserve">  Public Improvements</v>
          </cell>
          <cell r="C24">
            <v>5877.9</v>
          </cell>
          <cell r="D24">
            <v>5877.9</v>
          </cell>
          <cell r="E24">
            <v>5877.9</v>
          </cell>
          <cell r="F24">
            <v>5877.9</v>
          </cell>
          <cell r="G24">
            <v>5877.9</v>
          </cell>
          <cell r="H24">
            <v>5877.9</v>
          </cell>
          <cell r="I24">
            <v>5877.9</v>
          </cell>
          <cell r="J24">
            <v>5877.9</v>
          </cell>
          <cell r="K24">
            <v>5877.9</v>
          </cell>
          <cell r="L24">
            <v>5877.9</v>
          </cell>
          <cell r="M24">
            <v>5877.9</v>
          </cell>
          <cell r="N24">
            <v>5877.9</v>
          </cell>
          <cell r="O24">
            <v>29389.5</v>
          </cell>
          <cell r="P24">
            <v>70534.8</v>
          </cell>
        </row>
        <row r="25">
          <cell r="B25" t="str">
            <v xml:space="preserve">  Structures</v>
          </cell>
          <cell r="O25">
            <v>0</v>
          </cell>
          <cell r="P25">
            <v>0</v>
          </cell>
        </row>
        <row r="26">
          <cell r="B26" t="str">
            <v xml:space="preserve">  System Improvement</v>
          </cell>
          <cell r="C26">
            <v>47739.68</v>
          </cell>
          <cell r="D26">
            <v>49432.47</v>
          </cell>
          <cell r="E26">
            <v>16084.95</v>
          </cell>
          <cell r="F26">
            <v>110903.27</v>
          </cell>
          <cell r="G26">
            <v>4619.1099999999997</v>
          </cell>
          <cell r="H26">
            <v>4619.1099999999997</v>
          </cell>
          <cell r="I26">
            <v>4619.1099999999997</v>
          </cell>
          <cell r="J26">
            <v>4619.1099999999997</v>
          </cell>
          <cell r="K26">
            <v>4619.1099999999997</v>
          </cell>
          <cell r="L26">
            <v>4619.1099999999997</v>
          </cell>
          <cell r="M26">
            <v>4619.1099999999997</v>
          </cell>
          <cell r="N26">
            <v>47498.5</v>
          </cell>
          <cell r="O26">
            <v>228779.47999999998</v>
          </cell>
          <cell r="P26">
            <v>303992.6399999999</v>
          </cell>
        </row>
        <row r="27">
          <cell r="B27" t="str">
            <v xml:space="preserve">  System Integrity</v>
          </cell>
          <cell r="C27">
            <v>211184.65</v>
          </cell>
          <cell r="D27">
            <v>183108.52</v>
          </cell>
          <cell r="E27">
            <v>175141.08</v>
          </cell>
          <cell r="F27">
            <v>182524.51</v>
          </cell>
          <cell r="G27">
            <v>178225.45</v>
          </cell>
          <cell r="H27">
            <v>174118.37</v>
          </cell>
          <cell r="I27">
            <v>178461.74</v>
          </cell>
          <cell r="J27">
            <v>320994.3</v>
          </cell>
          <cell r="K27">
            <v>307897.07</v>
          </cell>
          <cell r="L27">
            <v>188741.81</v>
          </cell>
          <cell r="M27">
            <v>173999.63</v>
          </cell>
          <cell r="N27">
            <v>181738.02</v>
          </cell>
          <cell r="O27">
            <v>930184.21</v>
          </cell>
          <cell r="P27">
            <v>2456135.15</v>
          </cell>
        </row>
        <row r="28">
          <cell r="B28" t="str">
            <v xml:space="preserve">  Vehicles</v>
          </cell>
          <cell r="O28">
            <v>0</v>
          </cell>
          <cell r="P28">
            <v>0</v>
          </cell>
        </row>
        <row r="29">
          <cell r="B29" t="str">
            <v xml:space="preserve">  Amarillo</v>
          </cell>
          <cell r="C29">
            <v>516284.88</v>
          </cell>
          <cell r="D29">
            <v>450675.17000000004</v>
          </cell>
          <cell r="E29">
            <v>363005.39</v>
          </cell>
          <cell r="F29">
            <v>444091.2</v>
          </cell>
          <cell r="G29">
            <v>338904.93</v>
          </cell>
          <cell r="H29">
            <v>346787.33999999997</v>
          </cell>
          <cell r="I29">
            <v>375121.5</v>
          </cell>
          <cell r="J29">
            <v>490308.91</v>
          </cell>
          <cell r="K29">
            <v>477211.68</v>
          </cell>
          <cell r="L29">
            <v>358056.42</v>
          </cell>
          <cell r="M29">
            <v>334679.11</v>
          </cell>
          <cell r="N29">
            <v>385275.76</v>
          </cell>
          <cell r="O29">
            <v>2112961.5699999998</v>
          </cell>
          <cell r="P29">
            <v>4880402.2899999991</v>
          </cell>
        </row>
        <row r="30">
          <cell r="B30" t="str">
            <v xml:space="preserve">  Growth</v>
          </cell>
          <cell r="C30">
            <v>256096.32</v>
          </cell>
          <cell r="D30">
            <v>253021.26</v>
          </cell>
          <cell r="E30">
            <v>252688.57</v>
          </cell>
          <cell r="F30">
            <v>256676.93</v>
          </cell>
          <cell r="G30">
            <v>265105.05</v>
          </cell>
          <cell r="H30">
            <v>256676.93</v>
          </cell>
          <cell r="I30">
            <v>265105.05</v>
          </cell>
          <cell r="J30">
            <v>256676.93</v>
          </cell>
          <cell r="K30">
            <v>265105.05</v>
          </cell>
          <cell r="L30">
            <v>256676.93</v>
          </cell>
          <cell r="M30">
            <v>256676.93</v>
          </cell>
          <cell r="N30">
            <v>265113.3</v>
          </cell>
          <cell r="O30">
            <v>1283588.1300000001</v>
          </cell>
          <cell r="P30">
            <v>3105619.25</v>
          </cell>
        </row>
        <row r="31">
          <cell r="B31" t="str">
            <v xml:space="preserve">  Equipment</v>
          </cell>
          <cell r="C31">
            <v>124363</v>
          </cell>
          <cell r="D31">
            <v>227176.48</v>
          </cell>
          <cell r="E31">
            <v>18479.259999999998</v>
          </cell>
          <cell r="F31">
            <v>3378.55</v>
          </cell>
          <cell r="G31">
            <v>3378.55</v>
          </cell>
          <cell r="H31">
            <v>3378.55</v>
          </cell>
          <cell r="I31">
            <v>3378.55</v>
          </cell>
          <cell r="J31">
            <v>12528.79</v>
          </cell>
          <cell r="K31">
            <v>-5500</v>
          </cell>
          <cell r="O31">
            <v>376775.83999999997</v>
          </cell>
          <cell r="P31">
            <v>390561.72999999992</v>
          </cell>
        </row>
        <row r="32">
          <cell r="B32" t="str">
            <v xml:space="preserve">  Information Technology</v>
          </cell>
          <cell r="C32">
            <v>253250.45</v>
          </cell>
          <cell r="D32">
            <v>21115.94</v>
          </cell>
          <cell r="O32">
            <v>274366.39</v>
          </cell>
          <cell r="P32">
            <v>274366.39</v>
          </cell>
        </row>
        <row r="33">
          <cell r="B33" t="str">
            <v xml:space="preserve">  Miscellaneous</v>
          </cell>
          <cell r="O33">
            <v>0</v>
          </cell>
          <cell r="P33">
            <v>0</v>
          </cell>
        </row>
        <row r="34">
          <cell r="B34" t="str">
            <v xml:space="preserve">  Overhead</v>
          </cell>
          <cell r="O34">
            <v>0</v>
          </cell>
          <cell r="P34">
            <v>0</v>
          </cell>
        </row>
        <row r="35">
          <cell r="B35" t="str">
            <v xml:space="preserve">  Pipeline Integrity</v>
          </cell>
          <cell r="O35">
            <v>0</v>
          </cell>
          <cell r="P35">
            <v>0</v>
          </cell>
        </row>
        <row r="36">
          <cell r="B36" t="str">
            <v xml:space="preserve">  Public Improvements</v>
          </cell>
          <cell r="C36">
            <v>52992.3</v>
          </cell>
          <cell r="D36">
            <v>52992.3</v>
          </cell>
          <cell r="E36">
            <v>938.96</v>
          </cell>
          <cell r="F36">
            <v>36100.82</v>
          </cell>
          <cell r="G36">
            <v>45359.34</v>
          </cell>
          <cell r="H36">
            <v>938.96</v>
          </cell>
          <cell r="I36">
            <v>938.96</v>
          </cell>
          <cell r="J36">
            <v>938.96</v>
          </cell>
          <cell r="K36">
            <v>938.96</v>
          </cell>
          <cell r="L36">
            <v>938.96</v>
          </cell>
          <cell r="M36">
            <v>938.96</v>
          </cell>
          <cell r="N36">
            <v>933.32</v>
          </cell>
          <cell r="O36">
            <v>188383.72</v>
          </cell>
          <cell r="P36">
            <v>194950.79999999996</v>
          </cell>
        </row>
        <row r="37">
          <cell r="B37" t="str">
            <v xml:space="preserve">  Structures</v>
          </cell>
          <cell r="C37">
            <v>1244214.24</v>
          </cell>
          <cell r="D37">
            <v>174076.95</v>
          </cell>
          <cell r="E37">
            <v>2815458</v>
          </cell>
          <cell r="H37">
            <v>4575.12</v>
          </cell>
          <cell r="I37">
            <v>4575.12</v>
          </cell>
          <cell r="K37">
            <v>-3000</v>
          </cell>
          <cell r="O37">
            <v>4233749.1899999995</v>
          </cell>
          <cell r="P37">
            <v>4239899.43</v>
          </cell>
        </row>
        <row r="38">
          <cell r="B38" t="str">
            <v xml:space="preserve">  System Improvement</v>
          </cell>
          <cell r="C38">
            <v>52602.97</v>
          </cell>
          <cell r="D38">
            <v>91851.25</v>
          </cell>
          <cell r="E38">
            <v>26770.15</v>
          </cell>
          <cell r="F38">
            <v>67413.350000000006</v>
          </cell>
          <cell r="G38">
            <v>61859.47</v>
          </cell>
          <cell r="H38">
            <v>123887.67999999999</v>
          </cell>
          <cell r="I38">
            <v>259154.64</v>
          </cell>
          <cell r="J38">
            <v>283335.19</v>
          </cell>
          <cell r="K38">
            <v>233702.68</v>
          </cell>
          <cell r="L38">
            <v>219956.26</v>
          </cell>
          <cell r="M38">
            <v>136964.74</v>
          </cell>
          <cell r="N38">
            <v>131029.62</v>
          </cell>
          <cell r="O38">
            <v>300497.19</v>
          </cell>
          <cell r="P38">
            <v>1688528</v>
          </cell>
        </row>
        <row r="39">
          <cell r="B39" t="str">
            <v xml:space="preserve">  System Integrity</v>
          </cell>
          <cell r="C39">
            <v>480248.48</v>
          </cell>
          <cell r="D39">
            <v>472372.41</v>
          </cell>
          <cell r="E39">
            <v>466872.7</v>
          </cell>
          <cell r="F39">
            <v>577493.46</v>
          </cell>
          <cell r="G39">
            <v>520239.07</v>
          </cell>
          <cell r="H39">
            <v>563767.64</v>
          </cell>
          <cell r="I39">
            <v>559286.27</v>
          </cell>
          <cell r="J39">
            <v>562030.68000000005</v>
          </cell>
          <cell r="K39">
            <v>529496.31000000006</v>
          </cell>
          <cell r="L39">
            <v>609525.8600000008</v>
          </cell>
          <cell r="M39">
            <v>577425.26</v>
          </cell>
          <cell r="N39">
            <v>600284.26</v>
          </cell>
          <cell r="O39">
            <v>2517226.1199999996</v>
          </cell>
          <cell r="P39">
            <v>6519042.4000000004</v>
          </cell>
        </row>
        <row r="40">
          <cell r="B40" t="str">
            <v xml:space="preserve">  Vehicles</v>
          </cell>
          <cell r="O40">
            <v>0</v>
          </cell>
          <cell r="P40">
            <v>0</v>
          </cell>
        </row>
        <row r="41">
          <cell r="B41" t="str">
            <v xml:space="preserve">  West Texas</v>
          </cell>
          <cell r="C41">
            <v>2463767.7599999998</v>
          </cell>
          <cell r="D41">
            <v>1292606.5899999999</v>
          </cell>
          <cell r="E41">
            <v>3581207.64</v>
          </cell>
          <cell r="F41">
            <v>941063.11</v>
          </cell>
          <cell r="G41">
            <v>895941.48</v>
          </cell>
          <cell r="H41">
            <v>953224.88</v>
          </cell>
          <cell r="I41">
            <v>1092438.5900000001</v>
          </cell>
          <cell r="J41">
            <v>1115510.55</v>
          </cell>
          <cell r="K41">
            <v>1020743</v>
          </cell>
          <cell r="L41">
            <v>1087098.0100000007</v>
          </cell>
          <cell r="M41">
            <v>972005.89</v>
          </cell>
          <cell r="N41">
            <v>997360.5</v>
          </cell>
          <cell r="O41">
            <v>9174586.5800000001</v>
          </cell>
          <cell r="P41">
            <v>16412968</v>
          </cell>
        </row>
        <row r="42">
          <cell r="B42" t="str">
            <v xml:space="preserve">  Growth</v>
          </cell>
          <cell r="C42">
            <v>105875.32</v>
          </cell>
          <cell r="D42">
            <v>35484.620000000003</v>
          </cell>
          <cell r="E42">
            <v>41115.54</v>
          </cell>
          <cell r="F42">
            <v>85634.96</v>
          </cell>
          <cell r="G42">
            <v>47512.56</v>
          </cell>
          <cell r="H42">
            <v>41115.54</v>
          </cell>
          <cell r="I42">
            <v>91031.91</v>
          </cell>
          <cell r="J42">
            <v>52909.51</v>
          </cell>
          <cell r="K42">
            <v>46512.49</v>
          </cell>
          <cell r="L42">
            <v>91031.91</v>
          </cell>
          <cell r="M42">
            <v>52909.51</v>
          </cell>
          <cell r="N42">
            <v>43697.03</v>
          </cell>
          <cell r="O42">
            <v>315623</v>
          </cell>
          <cell r="P42">
            <v>734830.9</v>
          </cell>
        </row>
        <row r="43">
          <cell r="B43" t="str">
            <v xml:space="preserve">  Equipment</v>
          </cell>
          <cell r="E43">
            <v>131107.43</v>
          </cell>
          <cell r="O43">
            <v>131107.43</v>
          </cell>
          <cell r="P43">
            <v>131107.43</v>
          </cell>
        </row>
        <row r="44">
          <cell r="B44" t="str">
            <v xml:space="preserve">  Information Technology</v>
          </cell>
          <cell r="C44">
            <v>101300.18</v>
          </cell>
          <cell r="E44">
            <v>42231.87</v>
          </cell>
          <cell r="O44">
            <v>143532.04999999999</v>
          </cell>
          <cell r="P44">
            <v>143532.04999999999</v>
          </cell>
        </row>
        <row r="45">
          <cell r="B45" t="str">
            <v xml:space="preserve">  Miscellaneous</v>
          </cell>
          <cell r="O45">
            <v>0</v>
          </cell>
          <cell r="P45">
            <v>0</v>
          </cell>
        </row>
        <row r="46">
          <cell r="B46" t="str">
            <v xml:space="preserve">  Overhead</v>
          </cell>
          <cell r="O46">
            <v>0</v>
          </cell>
          <cell r="P46">
            <v>0</v>
          </cell>
        </row>
        <row r="47">
          <cell r="B47" t="str">
            <v xml:space="preserve">  Pipeline Integrity</v>
          </cell>
          <cell r="O47">
            <v>0</v>
          </cell>
          <cell r="P47">
            <v>0</v>
          </cell>
        </row>
        <row r="48">
          <cell r="B48" t="str">
            <v xml:space="preserve">  Public Improvements</v>
          </cell>
          <cell r="C48">
            <v>292893.08</v>
          </cell>
          <cell r="D48">
            <v>292893.08</v>
          </cell>
          <cell r="I48">
            <v>21587.81</v>
          </cell>
          <cell r="K48">
            <v>253013.67</v>
          </cell>
          <cell r="M48">
            <v>253013.67</v>
          </cell>
          <cell r="N48">
            <v>70386.45</v>
          </cell>
          <cell r="O48">
            <v>585786.16</v>
          </cell>
          <cell r="P48">
            <v>1183787.76</v>
          </cell>
        </row>
        <row r="49">
          <cell r="B49" t="str">
            <v xml:space="preserve">  Structures</v>
          </cell>
          <cell r="O49">
            <v>0</v>
          </cell>
          <cell r="P49">
            <v>0</v>
          </cell>
        </row>
        <row r="50">
          <cell r="B50" t="str">
            <v xml:space="preserve">  System Improvement</v>
          </cell>
          <cell r="C50">
            <v>3688.25</v>
          </cell>
          <cell r="D50">
            <v>195882.53</v>
          </cell>
          <cell r="E50">
            <v>95688.75</v>
          </cell>
          <cell r="F50">
            <v>46024</v>
          </cell>
          <cell r="G50">
            <v>32215.08</v>
          </cell>
          <cell r="H50">
            <v>205928.73</v>
          </cell>
          <cell r="I50">
            <v>16302.9</v>
          </cell>
          <cell r="J50">
            <v>13808.92</v>
          </cell>
          <cell r="K50">
            <v>7010.64</v>
          </cell>
          <cell r="O50">
            <v>373498.61000000004</v>
          </cell>
          <cell r="P50">
            <v>616549.80000000016</v>
          </cell>
        </row>
        <row r="51">
          <cell r="B51" t="str">
            <v xml:space="preserve">  System Integrity</v>
          </cell>
          <cell r="C51">
            <v>196680.61</v>
          </cell>
          <cell r="D51">
            <v>146161.64000000001</v>
          </cell>
          <cell r="E51">
            <v>146559.18</v>
          </cell>
          <cell r="F51">
            <v>203797.07</v>
          </cell>
          <cell r="G51">
            <v>179354.2</v>
          </cell>
          <cell r="H51">
            <v>198889.5</v>
          </cell>
          <cell r="I51">
            <v>335831.96</v>
          </cell>
          <cell r="J51">
            <v>313006.18</v>
          </cell>
          <cell r="K51">
            <v>210159.05</v>
          </cell>
          <cell r="L51">
            <v>237873.71</v>
          </cell>
          <cell r="M51">
            <v>210159.05</v>
          </cell>
          <cell r="N51">
            <v>210159.05</v>
          </cell>
          <cell r="O51">
            <v>872552.7</v>
          </cell>
          <cell r="P51">
            <v>2588631.1999999997</v>
          </cell>
        </row>
        <row r="52">
          <cell r="B52" t="str">
            <v xml:space="preserve">  Vehicles</v>
          </cell>
          <cell r="O52">
            <v>0</v>
          </cell>
          <cell r="P52">
            <v>0</v>
          </cell>
        </row>
        <row r="53">
          <cell r="B53" t="str">
            <v xml:space="preserve">  Lubbock</v>
          </cell>
          <cell r="C53">
            <v>700437.44</v>
          </cell>
          <cell r="D53">
            <v>670421.87</v>
          </cell>
          <cell r="E53">
            <v>456702.76999999996</v>
          </cell>
          <cell r="F53">
            <v>335456.03000000003</v>
          </cell>
          <cell r="G53">
            <v>259081.84000000003</v>
          </cell>
          <cell r="H53">
            <v>445933.77</v>
          </cell>
          <cell r="I53">
            <v>464754.58</v>
          </cell>
          <cell r="J53">
            <v>379724.61</v>
          </cell>
          <cell r="K53">
            <v>516695.85000000003</v>
          </cell>
          <cell r="L53">
            <v>328905.62</v>
          </cell>
          <cell r="M53">
            <v>516082.23</v>
          </cell>
          <cell r="N53">
            <v>324242.52999999997</v>
          </cell>
          <cell r="O53">
            <v>2422099.9500000002</v>
          </cell>
          <cell r="P53">
            <v>5398439.1400000006</v>
          </cell>
        </row>
        <row r="54">
          <cell r="B54" t="str">
            <v xml:space="preserve">  Growth</v>
          </cell>
          <cell r="D54">
            <v>74063.839999999997</v>
          </cell>
          <cell r="E54">
            <v>74063.839999999997</v>
          </cell>
          <cell r="O54">
            <v>148127.67999999999</v>
          </cell>
          <cell r="P54">
            <v>148127.67999999999</v>
          </cell>
        </row>
        <row r="55">
          <cell r="B55" t="str">
            <v xml:space="preserve">  Equipment</v>
          </cell>
          <cell r="D55">
            <v>10557.97</v>
          </cell>
          <cell r="I55">
            <v>14959.94</v>
          </cell>
          <cell r="O55">
            <v>10557.97</v>
          </cell>
          <cell r="P55">
            <v>25517.91</v>
          </cell>
        </row>
        <row r="56">
          <cell r="B56" t="str">
            <v xml:space="preserve">  Information Technology</v>
          </cell>
          <cell r="O56">
            <v>0</v>
          </cell>
          <cell r="P56">
            <v>0</v>
          </cell>
        </row>
        <row r="57">
          <cell r="B57" t="str">
            <v xml:space="preserve">  Miscellaneous</v>
          </cell>
          <cell r="O57">
            <v>0</v>
          </cell>
          <cell r="P57">
            <v>0</v>
          </cell>
        </row>
        <row r="58">
          <cell r="B58" t="str">
            <v xml:space="preserve">  Overhead</v>
          </cell>
          <cell r="O58">
            <v>0</v>
          </cell>
          <cell r="P58">
            <v>0</v>
          </cell>
        </row>
        <row r="59">
          <cell r="B59" t="str">
            <v xml:space="preserve">  Pipeline Integrity</v>
          </cell>
          <cell r="O59">
            <v>0</v>
          </cell>
          <cell r="P59">
            <v>0</v>
          </cell>
        </row>
        <row r="60">
          <cell r="B60" t="str">
            <v xml:space="preserve">  Public Improvements</v>
          </cell>
          <cell r="O60">
            <v>0</v>
          </cell>
          <cell r="P60">
            <v>0</v>
          </cell>
        </row>
        <row r="61">
          <cell r="B61" t="str">
            <v xml:space="preserve">  Structures</v>
          </cell>
          <cell r="D61">
            <v>25926</v>
          </cell>
          <cell r="E61">
            <v>3402.34</v>
          </cell>
          <cell r="O61">
            <v>29328.34</v>
          </cell>
          <cell r="P61">
            <v>29328.34</v>
          </cell>
        </row>
        <row r="62">
          <cell r="B62" t="str">
            <v xml:space="preserve">  System Improvement</v>
          </cell>
          <cell r="C62">
            <v>90503.83</v>
          </cell>
          <cell r="D62">
            <v>110228.82</v>
          </cell>
          <cell r="E62">
            <v>110820.07</v>
          </cell>
          <cell r="F62">
            <v>39206.78</v>
          </cell>
          <cell r="G62">
            <v>39206.78</v>
          </cell>
          <cell r="H62">
            <v>33857.949999999997</v>
          </cell>
          <cell r="I62">
            <v>23498.65</v>
          </cell>
          <cell r="J62">
            <v>31318.82</v>
          </cell>
          <cell r="K62">
            <v>16213.29</v>
          </cell>
          <cell r="L62">
            <v>17362.830000000002</v>
          </cell>
          <cell r="M62">
            <v>13590.38</v>
          </cell>
          <cell r="N62">
            <v>15470.25</v>
          </cell>
          <cell r="O62">
            <v>389966.28</v>
          </cell>
          <cell r="P62">
            <v>541278.45000000007</v>
          </cell>
        </row>
        <row r="63">
          <cell r="B63" t="str">
            <v xml:space="preserve">  System Integrity</v>
          </cell>
          <cell r="C63">
            <v>48348.51</v>
          </cell>
          <cell r="D63">
            <v>30912.080000000002</v>
          </cell>
          <cell r="E63">
            <v>29263.32</v>
          </cell>
          <cell r="F63">
            <v>164830.38</v>
          </cell>
          <cell r="G63">
            <v>161060.60999999999</v>
          </cell>
          <cell r="H63">
            <v>45135.76</v>
          </cell>
          <cell r="I63">
            <v>117048.18</v>
          </cell>
          <cell r="J63">
            <v>123171.18</v>
          </cell>
          <cell r="K63">
            <v>46835.81</v>
          </cell>
          <cell r="L63">
            <v>49458.720000000001</v>
          </cell>
          <cell r="M63">
            <v>49458.720000000001</v>
          </cell>
          <cell r="N63">
            <v>49469.52</v>
          </cell>
          <cell r="O63">
            <v>434414.9</v>
          </cell>
          <cell r="P63">
            <v>914992.79</v>
          </cell>
        </row>
        <row r="64">
          <cell r="B64" t="str">
            <v xml:space="preserve">  Vehicles</v>
          </cell>
          <cell r="O64">
            <v>0</v>
          </cell>
          <cell r="P64">
            <v>0</v>
          </cell>
        </row>
        <row r="65">
          <cell r="B65" t="str">
            <v xml:space="preserve">  Triangle</v>
          </cell>
          <cell r="C65">
            <v>138852.34</v>
          </cell>
          <cell r="D65">
            <v>251688.71000000002</v>
          </cell>
          <cell r="E65">
            <v>217549.57</v>
          </cell>
          <cell r="F65">
            <v>204037.16</v>
          </cell>
          <cell r="G65">
            <v>200267.38999999998</v>
          </cell>
          <cell r="H65">
            <v>78993.709999999992</v>
          </cell>
          <cell r="I65">
            <v>155506.76999999999</v>
          </cell>
          <cell r="J65">
            <v>154490</v>
          </cell>
          <cell r="K65">
            <v>63049.1</v>
          </cell>
          <cell r="L65">
            <v>66821.55</v>
          </cell>
          <cell r="M65">
            <v>63049.1</v>
          </cell>
          <cell r="N65">
            <v>64939.77</v>
          </cell>
          <cell r="O65">
            <v>1012395.17</v>
          </cell>
          <cell r="P65">
            <v>1659245.1700000002</v>
          </cell>
        </row>
        <row r="66">
          <cell r="B66" t="str">
            <v xml:space="preserve">  Growth</v>
          </cell>
          <cell r="C66">
            <v>0</v>
          </cell>
          <cell r="O66">
            <v>0</v>
          </cell>
          <cell r="P66">
            <v>0</v>
          </cell>
        </row>
        <row r="67">
          <cell r="B67" t="str">
            <v xml:space="preserve">  Equipment</v>
          </cell>
          <cell r="O67">
            <v>0</v>
          </cell>
          <cell r="P67">
            <v>0</v>
          </cell>
        </row>
        <row r="68">
          <cell r="B68" t="str">
            <v xml:space="preserve">  Information Technology</v>
          </cell>
          <cell r="O68">
            <v>0</v>
          </cell>
          <cell r="P68">
            <v>0</v>
          </cell>
        </row>
        <row r="69">
          <cell r="B69" t="str">
            <v xml:space="preserve">  Miscellaneous</v>
          </cell>
          <cell r="O69">
            <v>0</v>
          </cell>
          <cell r="P69">
            <v>0</v>
          </cell>
        </row>
        <row r="70">
          <cell r="B70" t="str">
            <v xml:space="preserve">  Overhead</v>
          </cell>
          <cell r="O70">
            <v>0</v>
          </cell>
          <cell r="P70">
            <v>0</v>
          </cell>
        </row>
        <row r="71">
          <cell r="B71" t="str">
            <v xml:space="preserve">  Pipeline Integrity</v>
          </cell>
          <cell r="O71">
            <v>0</v>
          </cell>
          <cell r="P71">
            <v>0</v>
          </cell>
        </row>
        <row r="72">
          <cell r="B72" t="str">
            <v xml:space="preserve">  Public Improvements</v>
          </cell>
          <cell r="O72">
            <v>0</v>
          </cell>
          <cell r="P72">
            <v>0</v>
          </cell>
        </row>
        <row r="73">
          <cell r="B73" t="str">
            <v xml:space="preserve">  Structures</v>
          </cell>
          <cell r="O73">
            <v>0</v>
          </cell>
          <cell r="P73">
            <v>0</v>
          </cell>
        </row>
        <row r="74">
          <cell r="B74" t="str">
            <v xml:space="preserve">  System Improvement</v>
          </cell>
          <cell r="O74">
            <v>0</v>
          </cell>
          <cell r="P74">
            <v>0</v>
          </cell>
        </row>
        <row r="75">
          <cell r="B75" t="str">
            <v xml:space="preserve">  System Integrity</v>
          </cell>
          <cell r="C75">
            <v>0</v>
          </cell>
          <cell r="O75">
            <v>0</v>
          </cell>
          <cell r="P75">
            <v>0</v>
          </cell>
        </row>
        <row r="76">
          <cell r="B76" t="str">
            <v xml:space="preserve">  Vehicles</v>
          </cell>
          <cell r="O76">
            <v>0</v>
          </cell>
          <cell r="P76">
            <v>0</v>
          </cell>
        </row>
        <row r="77">
          <cell r="B77" t="str">
            <v xml:space="preserve">  Irrigation</v>
          </cell>
          <cell r="C77">
            <v>0</v>
          </cell>
          <cell r="D77">
            <v>0</v>
          </cell>
          <cell r="E77">
            <v>0</v>
          </cell>
          <cell r="F77">
            <v>0</v>
          </cell>
          <cell r="G77">
            <v>0</v>
          </cell>
          <cell r="H77">
            <v>0</v>
          </cell>
          <cell r="I77">
            <v>0</v>
          </cell>
          <cell r="J77">
            <v>0</v>
          </cell>
          <cell r="K77">
            <v>0</v>
          </cell>
          <cell r="L77">
            <v>0</v>
          </cell>
          <cell r="M77">
            <v>0</v>
          </cell>
          <cell r="N77">
            <v>0</v>
          </cell>
          <cell r="O77">
            <v>0</v>
          </cell>
          <cell r="P77">
            <v>0</v>
          </cell>
        </row>
        <row r="78">
          <cell r="B78" t="str">
            <v xml:space="preserve">  Growth</v>
          </cell>
          <cell r="C78">
            <v>143484.57999999999</v>
          </cell>
          <cell r="D78">
            <v>134579.60999999999</v>
          </cell>
          <cell r="E78">
            <v>116459.35</v>
          </cell>
          <cell r="F78">
            <v>152060.34</v>
          </cell>
          <cell r="G78">
            <v>132639.41</v>
          </cell>
          <cell r="H78">
            <v>159170.82</v>
          </cell>
          <cell r="I78">
            <v>171125.08</v>
          </cell>
          <cell r="J78">
            <v>187612.75</v>
          </cell>
          <cell r="K78">
            <v>146113.98000000001</v>
          </cell>
          <cell r="L78">
            <v>187451.92</v>
          </cell>
          <cell r="M78">
            <v>145131.73000000001</v>
          </cell>
          <cell r="N78">
            <v>172110.38</v>
          </cell>
          <cell r="O78">
            <v>679223.28999999992</v>
          </cell>
          <cell r="P78">
            <v>1847939.9499999997</v>
          </cell>
        </row>
        <row r="79">
          <cell r="B79" t="str">
            <v xml:space="preserve">  Equipment</v>
          </cell>
          <cell r="E79">
            <v>22523.66</v>
          </cell>
          <cell r="H79">
            <v>23931.4</v>
          </cell>
          <cell r="K79">
            <v>23931.4</v>
          </cell>
          <cell r="O79">
            <v>22523.66</v>
          </cell>
          <cell r="P79">
            <v>70386.459999999992</v>
          </cell>
        </row>
        <row r="80">
          <cell r="B80" t="str">
            <v xml:space="preserve">  Information Technology</v>
          </cell>
          <cell r="C80">
            <v>168899.34</v>
          </cell>
          <cell r="D80">
            <v>35193.230000000003</v>
          </cell>
          <cell r="E80">
            <v>42231.88</v>
          </cell>
          <cell r="F80">
            <v>81648.289999999994</v>
          </cell>
          <cell r="O80">
            <v>327972.74</v>
          </cell>
          <cell r="P80">
            <v>327972.74</v>
          </cell>
        </row>
        <row r="81">
          <cell r="B81" t="str">
            <v xml:space="preserve">  Miscellaneous</v>
          </cell>
          <cell r="O81">
            <v>0</v>
          </cell>
          <cell r="P81">
            <v>0</v>
          </cell>
        </row>
        <row r="82">
          <cell r="B82" t="str">
            <v xml:space="preserve">  Overhead</v>
          </cell>
          <cell r="O82">
            <v>0</v>
          </cell>
          <cell r="P82">
            <v>0</v>
          </cell>
        </row>
        <row r="83">
          <cell r="B83" t="str">
            <v xml:space="preserve">  Pipeline Integrity</v>
          </cell>
          <cell r="O83">
            <v>0</v>
          </cell>
          <cell r="P83">
            <v>0</v>
          </cell>
        </row>
        <row r="84">
          <cell r="B84" t="str">
            <v xml:space="preserve">  Public Improvements</v>
          </cell>
          <cell r="C84">
            <v>235.09</v>
          </cell>
          <cell r="D84">
            <v>235.09</v>
          </cell>
          <cell r="E84">
            <v>235.09</v>
          </cell>
          <cell r="F84">
            <v>235.09</v>
          </cell>
          <cell r="G84">
            <v>235.09</v>
          </cell>
          <cell r="H84">
            <v>235.09</v>
          </cell>
          <cell r="I84">
            <v>235.09</v>
          </cell>
          <cell r="J84">
            <v>235.09</v>
          </cell>
          <cell r="K84">
            <v>235.09</v>
          </cell>
          <cell r="L84">
            <v>235.09</v>
          </cell>
          <cell r="M84">
            <v>235.09</v>
          </cell>
          <cell r="N84">
            <v>229.46</v>
          </cell>
          <cell r="O84">
            <v>1175.45</v>
          </cell>
          <cell r="P84">
            <v>2815.4500000000003</v>
          </cell>
        </row>
        <row r="85">
          <cell r="B85" t="str">
            <v xml:space="preserve">  Structures</v>
          </cell>
          <cell r="O85">
            <v>0</v>
          </cell>
          <cell r="P85">
            <v>0</v>
          </cell>
        </row>
        <row r="86">
          <cell r="B86" t="str">
            <v xml:space="preserve">  System Improvement</v>
          </cell>
          <cell r="O86">
            <v>0</v>
          </cell>
          <cell r="P86">
            <v>0</v>
          </cell>
        </row>
        <row r="87">
          <cell r="B87" t="str">
            <v xml:space="preserve">  System Integrity</v>
          </cell>
          <cell r="C87">
            <v>17411.150000000001</v>
          </cell>
          <cell r="D87">
            <v>2559.61</v>
          </cell>
          <cell r="E87">
            <v>2559.61</v>
          </cell>
          <cell r="F87">
            <v>2559.61</v>
          </cell>
          <cell r="G87">
            <v>365341.36</v>
          </cell>
          <cell r="H87">
            <v>365341.36</v>
          </cell>
          <cell r="I87">
            <v>2559.61</v>
          </cell>
          <cell r="J87">
            <v>2559.61</v>
          </cell>
          <cell r="K87">
            <v>2559.61</v>
          </cell>
          <cell r="L87">
            <v>2559.61</v>
          </cell>
          <cell r="M87">
            <v>2559.61</v>
          </cell>
          <cell r="N87">
            <v>2558.2199999999998</v>
          </cell>
          <cell r="O87">
            <v>390431.33999999997</v>
          </cell>
          <cell r="P87">
            <v>771128.96999999986</v>
          </cell>
        </row>
        <row r="88">
          <cell r="B88" t="str">
            <v xml:space="preserve">  Vehicles</v>
          </cell>
          <cell r="O88">
            <v>0</v>
          </cell>
          <cell r="P88">
            <v>0</v>
          </cell>
        </row>
        <row r="89">
          <cell r="B89" t="str">
            <v xml:space="preserve">  Other </v>
          </cell>
          <cell r="C89">
            <v>330030.16000000003</v>
          </cell>
          <cell r="D89">
            <v>172567.53999999998</v>
          </cell>
          <cell r="E89">
            <v>184009.59</v>
          </cell>
          <cell r="F89">
            <v>236503.33</v>
          </cell>
          <cell r="G89">
            <v>498215.86</v>
          </cell>
          <cell r="H89">
            <v>548678.66999999993</v>
          </cell>
          <cell r="I89">
            <v>173919.77999999997</v>
          </cell>
          <cell r="J89">
            <v>190407.44999999998</v>
          </cell>
          <cell r="K89">
            <v>172840.08</v>
          </cell>
          <cell r="L89">
            <v>190246.62</v>
          </cell>
          <cell r="M89">
            <v>147926.43</v>
          </cell>
          <cell r="N89">
            <v>174898.06</v>
          </cell>
          <cell r="O89">
            <v>1421326.48</v>
          </cell>
          <cell r="P89">
            <v>3020243.5699999994</v>
          </cell>
        </row>
        <row r="90">
          <cell r="B90" t="str">
            <v xml:space="preserve">  Growth</v>
          </cell>
          <cell r="C90">
            <v>4192.66</v>
          </cell>
          <cell r="D90">
            <v>4192.66</v>
          </cell>
          <cell r="E90">
            <v>4192.66</v>
          </cell>
          <cell r="F90">
            <v>4192.66</v>
          </cell>
          <cell r="G90">
            <v>4192.66</v>
          </cell>
          <cell r="H90">
            <v>4192.66</v>
          </cell>
          <cell r="I90">
            <v>4192.66</v>
          </cell>
          <cell r="J90">
            <v>4192.66</v>
          </cell>
          <cell r="K90">
            <v>4192.66</v>
          </cell>
          <cell r="L90">
            <v>4192.66</v>
          </cell>
          <cell r="M90">
            <v>4192.66</v>
          </cell>
          <cell r="N90">
            <v>4214.24</v>
          </cell>
          <cell r="O90">
            <v>20963.3</v>
          </cell>
          <cell r="P90">
            <v>50333.500000000007</v>
          </cell>
        </row>
        <row r="91">
          <cell r="B91" t="str">
            <v xml:space="preserve">  Equipment</v>
          </cell>
          <cell r="O91">
            <v>0</v>
          </cell>
          <cell r="P91">
            <v>0</v>
          </cell>
        </row>
        <row r="92">
          <cell r="B92" t="str">
            <v xml:space="preserve">  Information Technology</v>
          </cell>
          <cell r="O92">
            <v>0</v>
          </cell>
          <cell r="P92">
            <v>0</v>
          </cell>
        </row>
        <row r="93">
          <cell r="B93" t="str">
            <v xml:space="preserve">  Miscellaneous</v>
          </cell>
          <cell r="O93">
            <v>0</v>
          </cell>
          <cell r="P93">
            <v>0</v>
          </cell>
        </row>
        <row r="94">
          <cell r="B94" t="str">
            <v xml:space="preserve">  Overhead</v>
          </cell>
          <cell r="O94">
            <v>0</v>
          </cell>
          <cell r="P94">
            <v>0</v>
          </cell>
        </row>
        <row r="95">
          <cell r="B95" t="str">
            <v xml:space="preserve">  Pipeline Integrity</v>
          </cell>
          <cell r="O95">
            <v>0</v>
          </cell>
          <cell r="P95">
            <v>0</v>
          </cell>
        </row>
        <row r="96">
          <cell r="B96" t="str">
            <v xml:space="preserve">  Public Improvements</v>
          </cell>
          <cell r="O96">
            <v>0</v>
          </cell>
          <cell r="P96">
            <v>0</v>
          </cell>
        </row>
        <row r="97">
          <cell r="B97" t="str">
            <v xml:space="preserve">  Structures</v>
          </cell>
          <cell r="O97">
            <v>0</v>
          </cell>
          <cell r="P97">
            <v>0</v>
          </cell>
        </row>
        <row r="98">
          <cell r="B98" t="str">
            <v xml:space="preserve">  System Improvement</v>
          </cell>
          <cell r="O98">
            <v>0</v>
          </cell>
          <cell r="P98">
            <v>0</v>
          </cell>
        </row>
        <row r="99">
          <cell r="B99" t="str">
            <v xml:space="preserve">  System Integrity</v>
          </cell>
          <cell r="C99">
            <v>9575.66</v>
          </cell>
          <cell r="D99">
            <v>9575.66</v>
          </cell>
          <cell r="E99">
            <v>9575.66</v>
          </cell>
          <cell r="F99">
            <v>9575.66</v>
          </cell>
          <cell r="G99">
            <v>9575.66</v>
          </cell>
          <cell r="H99">
            <v>9575.66</v>
          </cell>
          <cell r="I99">
            <v>9575.66</v>
          </cell>
          <cell r="J99">
            <v>9575.66</v>
          </cell>
          <cell r="K99">
            <v>9575.66</v>
          </cell>
          <cell r="L99">
            <v>9575.66</v>
          </cell>
          <cell r="M99">
            <v>9575.66</v>
          </cell>
          <cell r="N99">
            <v>9563.14</v>
          </cell>
          <cell r="O99">
            <v>47878.3</v>
          </cell>
          <cell r="P99">
            <v>114895.40000000002</v>
          </cell>
        </row>
        <row r="100">
          <cell r="B100" t="str">
            <v xml:space="preserve">  Vehicles</v>
          </cell>
          <cell r="O100">
            <v>0</v>
          </cell>
          <cell r="P100">
            <v>0</v>
          </cell>
        </row>
        <row r="101">
          <cell r="B101" t="str">
            <v xml:space="preserve">  Dalhart</v>
          </cell>
          <cell r="C101">
            <v>13768.32</v>
          </cell>
          <cell r="D101">
            <v>13768.32</v>
          </cell>
          <cell r="E101">
            <v>13768.32</v>
          </cell>
          <cell r="F101">
            <v>13768.32</v>
          </cell>
          <cell r="G101">
            <v>13768.32</v>
          </cell>
          <cell r="H101">
            <v>13768.32</v>
          </cell>
          <cell r="I101">
            <v>13768.32</v>
          </cell>
          <cell r="J101">
            <v>13768.32</v>
          </cell>
          <cell r="K101">
            <v>13768.32</v>
          </cell>
          <cell r="L101">
            <v>13768.32</v>
          </cell>
          <cell r="M101">
            <v>13768.32</v>
          </cell>
          <cell r="N101">
            <v>13777.38</v>
          </cell>
          <cell r="O101">
            <v>68841.600000000006</v>
          </cell>
          <cell r="P101">
            <v>165228.90000000002</v>
          </cell>
        </row>
        <row r="102">
          <cell r="B102" t="str">
            <v xml:space="preserve">  Growth</v>
          </cell>
          <cell r="C102">
            <v>141458.98000000001</v>
          </cell>
          <cell r="D102">
            <v>141458.98000000001</v>
          </cell>
          <cell r="E102">
            <v>141458.98000000001</v>
          </cell>
          <cell r="F102">
            <v>141458.98000000001</v>
          </cell>
          <cell r="G102">
            <v>141458.98000000001</v>
          </cell>
          <cell r="H102">
            <v>141458.98000000001</v>
          </cell>
          <cell r="I102">
            <v>141458.98000000001</v>
          </cell>
          <cell r="J102">
            <v>141458.98000000001</v>
          </cell>
          <cell r="K102">
            <v>141458.98000000001</v>
          </cell>
          <cell r="L102">
            <v>141458.98000000001</v>
          </cell>
          <cell r="M102">
            <v>141458.98000000001</v>
          </cell>
          <cell r="N102">
            <v>141458.98000000001</v>
          </cell>
          <cell r="O102">
            <v>707294.9</v>
          </cell>
          <cell r="P102">
            <v>1697507.76</v>
          </cell>
        </row>
        <row r="103">
          <cell r="B103" t="str">
            <v xml:space="preserve">  Equipment</v>
          </cell>
          <cell r="C103">
            <v>14160.28</v>
          </cell>
          <cell r="D103">
            <v>11877.84</v>
          </cell>
          <cell r="E103">
            <v>11877.84</v>
          </cell>
          <cell r="F103">
            <v>11877.84</v>
          </cell>
          <cell r="G103">
            <v>11877.84</v>
          </cell>
          <cell r="H103">
            <v>11877.84</v>
          </cell>
          <cell r="I103">
            <v>11877.84</v>
          </cell>
          <cell r="J103">
            <v>11877.84</v>
          </cell>
          <cell r="K103">
            <v>11877.84</v>
          </cell>
          <cell r="L103">
            <v>11877.84</v>
          </cell>
          <cell r="M103">
            <v>11877.84</v>
          </cell>
          <cell r="N103">
            <v>11877.84</v>
          </cell>
          <cell r="O103">
            <v>61671.64</v>
          </cell>
          <cell r="P103">
            <v>144816.51999999999</v>
          </cell>
        </row>
        <row r="104">
          <cell r="B104" t="str">
            <v xml:space="preserve">  Information Technology</v>
          </cell>
          <cell r="C104">
            <v>22115.37</v>
          </cell>
          <cell r="D104">
            <v>9930.16</v>
          </cell>
          <cell r="E104">
            <v>10501.15</v>
          </cell>
          <cell r="F104">
            <v>12214.12</v>
          </cell>
          <cell r="G104">
            <v>9930.16</v>
          </cell>
          <cell r="H104">
            <v>9930.16</v>
          </cell>
          <cell r="I104">
            <v>9644.67</v>
          </cell>
          <cell r="J104">
            <v>9644.67</v>
          </cell>
          <cell r="K104">
            <v>9644.67</v>
          </cell>
          <cell r="L104">
            <v>9644.67</v>
          </cell>
          <cell r="M104">
            <v>9644.67</v>
          </cell>
          <cell r="N104">
            <v>9644.67</v>
          </cell>
          <cell r="O104">
            <v>64690.960000000006</v>
          </cell>
          <cell r="P104">
            <v>132489.14000000001</v>
          </cell>
        </row>
        <row r="105">
          <cell r="B105" t="str">
            <v xml:space="preserve">  Miscellaneous</v>
          </cell>
          <cell r="O105">
            <v>0</v>
          </cell>
          <cell r="P105">
            <v>0</v>
          </cell>
        </row>
        <row r="106">
          <cell r="B106" t="str">
            <v xml:space="preserve">  Overhead</v>
          </cell>
          <cell r="O106">
            <v>0</v>
          </cell>
          <cell r="P106">
            <v>0</v>
          </cell>
        </row>
        <row r="107">
          <cell r="B107" t="str">
            <v xml:space="preserve">  Pipeline Integrity</v>
          </cell>
          <cell r="O107">
            <v>0</v>
          </cell>
          <cell r="P107">
            <v>0</v>
          </cell>
        </row>
        <row r="108">
          <cell r="B108" t="str">
            <v xml:space="preserve">  Public Improvements</v>
          </cell>
          <cell r="C108">
            <v>110479.8</v>
          </cell>
          <cell r="D108">
            <v>110479.8</v>
          </cell>
          <cell r="E108">
            <v>110479.8</v>
          </cell>
          <cell r="F108">
            <v>110479.8</v>
          </cell>
          <cell r="G108">
            <v>110479.8</v>
          </cell>
          <cell r="H108">
            <v>110479.8</v>
          </cell>
          <cell r="I108">
            <v>110479.8</v>
          </cell>
          <cell r="J108">
            <v>110479.8</v>
          </cell>
          <cell r="K108">
            <v>110479.8</v>
          </cell>
          <cell r="L108">
            <v>110479.8</v>
          </cell>
          <cell r="M108">
            <v>110479.8</v>
          </cell>
          <cell r="N108">
            <v>110479.8</v>
          </cell>
          <cell r="O108">
            <v>552399</v>
          </cell>
          <cell r="P108">
            <v>1325757.6000000003</v>
          </cell>
        </row>
        <row r="109">
          <cell r="B109" t="str">
            <v xml:space="preserve">  Structures</v>
          </cell>
          <cell r="C109">
            <v>575176.15</v>
          </cell>
          <cell r="O109">
            <v>575176.15</v>
          </cell>
          <cell r="P109">
            <v>575176.15</v>
          </cell>
        </row>
        <row r="110">
          <cell r="B110" t="str">
            <v xml:space="preserve">  System Improvement</v>
          </cell>
          <cell r="C110">
            <v>10449.02</v>
          </cell>
          <cell r="D110">
            <v>10449.02</v>
          </cell>
          <cell r="E110">
            <v>10449.02</v>
          </cell>
          <cell r="F110">
            <v>10449.02</v>
          </cell>
          <cell r="G110">
            <v>10449.02</v>
          </cell>
          <cell r="H110">
            <v>10449.02</v>
          </cell>
          <cell r="I110">
            <v>10449.02</v>
          </cell>
          <cell r="J110">
            <v>10449.02</v>
          </cell>
          <cell r="K110">
            <v>10449.02</v>
          </cell>
          <cell r="L110">
            <v>10449.02</v>
          </cell>
          <cell r="M110">
            <v>10449.02</v>
          </cell>
          <cell r="N110">
            <v>10449.02</v>
          </cell>
          <cell r="O110">
            <v>52245.100000000006</v>
          </cell>
          <cell r="P110">
            <v>125388.24000000003</v>
          </cell>
        </row>
        <row r="111">
          <cell r="B111" t="str">
            <v xml:space="preserve">  System Integrity</v>
          </cell>
          <cell r="C111">
            <v>338243.84000000003</v>
          </cell>
          <cell r="D111">
            <v>338312.83</v>
          </cell>
          <cell r="E111">
            <v>375379.81</v>
          </cell>
          <cell r="F111">
            <v>338243.33</v>
          </cell>
          <cell r="G111">
            <v>338381.36</v>
          </cell>
          <cell r="H111">
            <v>338381.36</v>
          </cell>
          <cell r="I111">
            <v>338312.34</v>
          </cell>
          <cell r="J111">
            <v>338312.34</v>
          </cell>
          <cell r="K111">
            <v>338381.36</v>
          </cell>
          <cell r="L111">
            <v>338250.63</v>
          </cell>
          <cell r="M111">
            <v>338379.1</v>
          </cell>
          <cell r="N111">
            <v>338312.6</v>
          </cell>
          <cell r="O111">
            <v>1728561.17</v>
          </cell>
          <cell r="P111">
            <v>4096890.8999999994</v>
          </cell>
        </row>
        <row r="112">
          <cell r="B112" t="str">
            <v xml:space="preserve">  Vehicles</v>
          </cell>
          <cell r="O112">
            <v>0</v>
          </cell>
          <cell r="P112">
            <v>0</v>
          </cell>
        </row>
        <row r="113">
          <cell r="B113" t="str">
            <v xml:space="preserve">  TransLa</v>
          </cell>
          <cell r="C113">
            <v>1212083.4400000002</v>
          </cell>
          <cell r="D113">
            <v>622508.63000000012</v>
          </cell>
          <cell r="E113">
            <v>660146.60000000009</v>
          </cell>
          <cell r="F113">
            <v>624723.09000000008</v>
          </cell>
          <cell r="G113">
            <v>622577.16</v>
          </cell>
          <cell r="H113">
            <v>622577.16</v>
          </cell>
          <cell r="I113">
            <v>622222.65000000014</v>
          </cell>
          <cell r="J113">
            <v>622222.65000000014</v>
          </cell>
          <cell r="K113">
            <v>622291.67000000004</v>
          </cell>
          <cell r="L113">
            <v>622160.94000000006</v>
          </cell>
          <cell r="M113">
            <v>622289.41</v>
          </cell>
          <cell r="N113">
            <v>622222.91</v>
          </cell>
          <cell r="O113">
            <v>3742038.92</v>
          </cell>
          <cell r="P113">
            <v>8098026.3100000005</v>
          </cell>
        </row>
        <row r="114">
          <cell r="B114" t="str">
            <v xml:space="preserve">  Growth</v>
          </cell>
          <cell r="C114">
            <v>757806.43</v>
          </cell>
          <cell r="D114">
            <v>757806.43</v>
          </cell>
          <cell r="E114">
            <v>757806.43</v>
          </cell>
          <cell r="F114">
            <v>757806.43</v>
          </cell>
          <cell r="G114">
            <v>757806.43</v>
          </cell>
          <cell r="H114">
            <v>757806.43</v>
          </cell>
          <cell r="I114">
            <v>757806.43</v>
          </cell>
          <cell r="J114">
            <v>757806.43</v>
          </cell>
          <cell r="K114">
            <v>757806.43</v>
          </cell>
          <cell r="L114">
            <v>757806.43</v>
          </cell>
          <cell r="M114">
            <v>757806.43</v>
          </cell>
          <cell r="N114">
            <v>757806.43</v>
          </cell>
          <cell r="O114">
            <v>3789032.1500000004</v>
          </cell>
          <cell r="P114">
            <v>9093677.1599999983</v>
          </cell>
        </row>
        <row r="115">
          <cell r="B115" t="str">
            <v xml:space="preserve">  Equipment</v>
          </cell>
          <cell r="C115">
            <v>51333.7</v>
          </cell>
          <cell r="D115">
            <v>51333.7</v>
          </cell>
          <cell r="E115">
            <v>51333.7</v>
          </cell>
          <cell r="F115">
            <v>51333.7</v>
          </cell>
          <cell r="G115">
            <v>51333.7</v>
          </cell>
          <cell r="H115">
            <v>51333.7</v>
          </cell>
          <cell r="I115">
            <v>51333.7</v>
          </cell>
          <cell r="J115">
            <v>51333.7</v>
          </cell>
          <cell r="K115">
            <v>51333.7</v>
          </cell>
          <cell r="L115">
            <v>51333.7</v>
          </cell>
          <cell r="M115">
            <v>51333.7</v>
          </cell>
          <cell r="N115">
            <v>51333.7</v>
          </cell>
          <cell r="O115">
            <v>256668.5</v>
          </cell>
          <cell r="P115">
            <v>616004.4</v>
          </cell>
        </row>
        <row r="116">
          <cell r="B116" t="str">
            <v xml:space="preserve">  Information Technology</v>
          </cell>
          <cell r="C116">
            <v>86036.01</v>
          </cell>
          <cell r="D116">
            <v>42833.89</v>
          </cell>
          <cell r="E116">
            <v>42833.89</v>
          </cell>
          <cell r="F116">
            <v>42833.89</v>
          </cell>
          <cell r="G116">
            <v>42833.89</v>
          </cell>
          <cell r="H116">
            <v>42833.89</v>
          </cell>
          <cell r="I116">
            <v>42833.89</v>
          </cell>
          <cell r="J116">
            <v>42833.89</v>
          </cell>
          <cell r="K116">
            <v>42833.89</v>
          </cell>
          <cell r="L116">
            <v>42833.89</v>
          </cell>
          <cell r="M116">
            <v>42833.89</v>
          </cell>
          <cell r="N116">
            <v>42833.89</v>
          </cell>
          <cell r="O116">
            <v>257371.57</v>
          </cell>
          <cell r="P116">
            <v>557208.80000000005</v>
          </cell>
        </row>
        <row r="117">
          <cell r="B117" t="str">
            <v xml:space="preserve">  Miscellaneous</v>
          </cell>
          <cell r="O117">
            <v>0</v>
          </cell>
          <cell r="P117">
            <v>0</v>
          </cell>
        </row>
        <row r="118">
          <cell r="B118" t="str">
            <v xml:space="preserve">  Overhead</v>
          </cell>
          <cell r="O118">
            <v>0</v>
          </cell>
          <cell r="P118">
            <v>0</v>
          </cell>
        </row>
        <row r="119">
          <cell r="B119" t="str">
            <v xml:space="preserve">  Pipeline Integrity</v>
          </cell>
          <cell r="O119">
            <v>0</v>
          </cell>
          <cell r="P119">
            <v>0</v>
          </cell>
        </row>
        <row r="120">
          <cell r="B120" t="str">
            <v xml:space="preserve">  Public Improvements</v>
          </cell>
          <cell r="C120">
            <v>132050.79999999999</v>
          </cell>
          <cell r="D120">
            <v>132050.79999999999</v>
          </cell>
          <cell r="E120">
            <v>132050.79999999999</v>
          </cell>
          <cell r="F120">
            <v>132050.79999999999</v>
          </cell>
          <cell r="G120">
            <v>132050.79999999999</v>
          </cell>
          <cell r="H120">
            <v>132050.79999999999</v>
          </cell>
          <cell r="I120">
            <v>132050.79999999999</v>
          </cell>
          <cell r="J120">
            <v>132050.79999999999</v>
          </cell>
          <cell r="K120">
            <v>132050.79999999999</v>
          </cell>
          <cell r="L120">
            <v>132050.79999999999</v>
          </cell>
          <cell r="M120">
            <v>132050.79999999999</v>
          </cell>
          <cell r="N120">
            <v>132050.79999999999</v>
          </cell>
          <cell r="O120">
            <v>660254</v>
          </cell>
          <cell r="P120">
            <v>1584609.6000000003</v>
          </cell>
        </row>
        <row r="121">
          <cell r="B121" t="str">
            <v xml:space="preserve">  Structures</v>
          </cell>
          <cell r="C121">
            <v>2387437.4700000002</v>
          </cell>
          <cell r="D121">
            <v>1004275.8</v>
          </cell>
          <cell r="E121">
            <v>114122.26</v>
          </cell>
          <cell r="O121">
            <v>3505835.5300000003</v>
          </cell>
          <cell r="P121">
            <v>3505835.5300000003</v>
          </cell>
        </row>
        <row r="122">
          <cell r="B122" t="str">
            <v xml:space="preserve">  System Improvement</v>
          </cell>
          <cell r="C122">
            <v>3239671.61</v>
          </cell>
          <cell r="D122">
            <v>3239671.61</v>
          </cell>
          <cell r="E122">
            <v>2478856.61</v>
          </cell>
          <cell r="F122">
            <v>89897.51</v>
          </cell>
          <cell r="G122">
            <v>89897.51</v>
          </cell>
          <cell r="H122">
            <v>89897.51</v>
          </cell>
          <cell r="I122">
            <v>89897.51</v>
          </cell>
          <cell r="J122">
            <v>89897.51</v>
          </cell>
          <cell r="K122">
            <v>89897.51</v>
          </cell>
          <cell r="L122">
            <v>89897.51</v>
          </cell>
          <cell r="M122">
            <v>89897.51</v>
          </cell>
          <cell r="N122">
            <v>89897.51</v>
          </cell>
          <cell r="O122">
            <v>9137994.8499999996</v>
          </cell>
          <cell r="P122">
            <v>9767277.4199999981</v>
          </cell>
        </row>
        <row r="123">
          <cell r="B123" t="str">
            <v xml:space="preserve">  System Integrity</v>
          </cell>
          <cell r="C123">
            <v>847947.1</v>
          </cell>
          <cell r="D123">
            <v>847947.1</v>
          </cell>
          <cell r="E123">
            <v>847947.1</v>
          </cell>
          <cell r="F123">
            <v>847947.1</v>
          </cell>
          <cell r="G123">
            <v>847947.1</v>
          </cell>
          <cell r="H123">
            <v>847947.1</v>
          </cell>
          <cell r="I123">
            <v>847947.1</v>
          </cell>
          <cell r="J123">
            <v>847947.1</v>
          </cell>
          <cell r="K123">
            <v>847947.1</v>
          </cell>
          <cell r="L123">
            <v>847947.1</v>
          </cell>
          <cell r="M123">
            <v>847947.1</v>
          </cell>
          <cell r="N123">
            <v>847947.1</v>
          </cell>
          <cell r="O123">
            <v>4239735.5</v>
          </cell>
          <cell r="P123">
            <v>10175365.199999997</v>
          </cell>
        </row>
        <row r="124">
          <cell r="B124" t="str">
            <v xml:space="preserve">  Vehicles</v>
          </cell>
          <cell r="C124">
            <v>76081.5</v>
          </cell>
          <cell r="O124">
            <v>76081.5</v>
          </cell>
          <cell r="P124">
            <v>76081.5</v>
          </cell>
        </row>
        <row r="125">
          <cell r="B125" t="str">
            <v xml:space="preserve">  LGS</v>
          </cell>
          <cell r="C125">
            <v>7578364.6199999992</v>
          </cell>
          <cell r="D125">
            <v>6075919.3300000001</v>
          </cell>
          <cell r="E125">
            <v>4424950.79</v>
          </cell>
          <cell r="F125">
            <v>1921869.4300000002</v>
          </cell>
          <cell r="G125">
            <v>1921869.4300000002</v>
          </cell>
          <cell r="H125">
            <v>1921869.4300000002</v>
          </cell>
          <cell r="I125">
            <v>1921869.4300000002</v>
          </cell>
          <cell r="J125">
            <v>1921869.4300000002</v>
          </cell>
          <cell r="K125">
            <v>1921869.4300000002</v>
          </cell>
          <cell r="L125">
            <v>1921869.4300000002</v>
          </cell>
          <cell r="M125">
            <v>1921869.4300000002</v>
          </cell>
          <cell r="N125">
            <v>1921869.4300000002</v>
          </cell>
          <cell r="O125">
            <v>21922973.600000001</v>
          </cell>
          <cell r="P125">
            <v>35376059.609999992</v>
          </cell>
        </row>
        <row r="126">
          <cell r="B126" t="str">
            <v xml:space="preserve">  Growth</v>
          </cell>
          <cell r="C126">
            <v>945797.93</v>
          </cell>
          <cell r="D126">
            <v>255008.71</v>
          </cell>
          <cell r="E126">
            <v>257745.07</v>
          </cell>
          <cell r="F126">
            <v>398515.17</v>
          </cell>
          <cell r="G126">
            <v>308458.34000000003</v>
          </cell>
          <cell r="H126">
            <v>256450.61</v>
          </cell>
          <cell r="I126">
            <v>429481.57</v>
          </cell>
          <cell r="J126">
            <v>272201.96000000002</v>
          </cell>
          <cell r="K126">
            <v>317390.02</v>
          </cell>
          <cell r="L126">
            <v>404301.15</v>
          </cell>
          <cell r="M126">
            <v>294137.18</v>
          </cell>
          <cell r="N126">
            <v>299227.84000000003</v>
          </cell>
          <cell r="O126">
            <v>2165525.2200000002</v>
          </cell>
          <cell r="P126">
            <v>4438715.55</v>
          </cell>
        </row>
        <row r="127">
          <cell r="B127" t="str">
            <v xml:space="preserve">  Equipment</v>
          </cell>
          <cell r="C127">
            <v>215057.58</v>
          </cell>
          <cell r="D127">
            <v>47436.92</v>
          </cell>
          <cell r="E127">
            <v>4610.54</v>
          </cell>
          <cell r="F127">
            <v>843.86</v>
          </cell>
          <cell r="G127">
            <v>3584.63</v>
          </cell>
          <cell r="J127">
            <v>4779.5</v>
          </cell>
          <cell r="O127">
            <v>271533.52999999997</v>
          </cell>
          <cell r="P127">
            <v>276313.02999999997</v>
          </cell>
        </row>
        <row r="128">
          <cell r="B128" t="str">
            <v xml:space="preserve">  Information Technology</v>
          </cell>
          <cell r="C128">
            <v>130455.74</v>
          </cell>
          <cell r="D128">
            <v>60634.36</v>
          </cell>
          <cell r="E128">
            <v>60634.36</v>
          </cell>
          <cell r="F128">
            <v>19686.490000000002</v>
          </cell>
          <cell r="K128">
            <v>19686.490000000002</v>
          </cell>
          <cell r="O128">
            <v>271410.95</v>
          </cell>
          <cell r="P128">
            <v>291097.44</v>
          </cell>
        </row>
        <row r="129">
          <cell r="B129" t="str">
            <v xml:space="preserve">  Miscellaneous</v>
          </cell>
          <cell r="O129">
            <v>0</v>
          </cell>
          <cell r="P129">
            <v>0</v>
          </cell>
        </row>
        <row r="130">
          <cell r="B130" t="str">
            <v xml:space="preserve">  Overhead</v>
          </cell>
          <cell r="O130">
            <v>0</v>
          </cell>
          <cell r="P130">
            <v>0</v>
          </cell>
        </row>
        <row r="131">
          <cell r="B131" t="str">
            <v xml:space="preserve">  Pipeline Integrity</v>
          </cell>
          <cell r="C131">
            <v>0</v>
          </cell>
          <cell r="O131">
            <v>0</v>
          </cell>
          <cell r="P131">
            <v>0</v>
          </cell>
        </row>
        <row r="132">
          <cell r="B132" t="str">
            <v xml:space="preserve">  Public Improvements</v>
          </cell>
          <cell r="C132">
            <v>135863.74</v>
          </cell>
          <cell r="D132">
            <v>51825.96</v>
          </cell>
          <cell r="H132">
            <v>11899.39</v>
          </cell>
          <cell r="I132">
            <v>44922.89</v>
          </cell>
          <cell r="J132">
            <v>48465.48</v>
          </cell>
          <cell r="K132">
            <v>64753.22</v>
          </cell>
          <cell r="L132">
            <v>28187.13</v>
          </cell>
          <cell r="M132">
            <v>15066.53</v>
          </cell>
          <cell r="N132">
            <v>15058.93</v>
          </cell>
          <cell r="O132">
            <v>187689.69999999998</v>
          </cell>
          <cell r="P132">
            <v>416043.26999999996</v>
          </cell>
        </row>
        <row r="133">
          <cell r="B133" t="str">
            <v xml:space="preserve">  Structures</v>
          </cell>
          <cell r="C133">
            <v>81517.91</v>
          </cell>
          <cell r="D133">
            <v>41748.699999999997</v>
          </cell>
          <cell r="E133">
            <v>6478.25</v>
          </cell>
          <cell r="H133">
            <v>14511.57</v>
          </cell>
          <cell r="I133">
            <v>14511.57</v>
          </cell>
          <cell r="J133">
            <v>14511.57</v>
          </cell>
          <cell r="K133">
            <v>14511.57</v>
          </cell>
          <cell r="L133">
            <v>14511.57</v>
          </cell>
          <cell r="M133">
            <v>14511.57</v>
          </cell>
          <cell r="N133">
            <v>14523.78</v>
          </cell>
          <cell r="O133">
            <v>129744.86</v>
          </cell>
          <cell r="P133">
            <v>231338.06000000003</v>
          </cell>
        </row>
        <row r="134">
          <cell r="B134" t="str">
            <v xml:space="preserve">  System Improvement</v>
          </cell>
          <cell r="C134">
            <v>196220.89</v>
          </cell>
          <cell r="D134">
            <v>102437.58</v>
          </cell>
          <cell r="E134">
            <v>25599.4</v>
          </cell>
          <cell r="F134">
            <v>19856.71</v>
          </cell>
          <cell r="G134">
            <v>40048.870000000003</v>
          </cell>
          <cell r="H134">
            <v>89358.47</v>
          </cell>
          <cell r="I134">
            <v>73171.38</v>
          </cell>
          <cell r="J134">
            <v>62342.7</v>
          </cell>
          <cell r="K134">
            <v>33977.79</v>
          </cell>
          <cell r="L134">
            <v>73611.41</v>
          </cell>
          <cell r="M134">
            <v>80965.89</v>
          </cell>
          <cell r="N134">
            <v>16455.84</v>
          </cell>
          <cell r="O134">
            <v>384163.45000000007</v>
          </cell>
          <cell r="P134">
            <v>814046.93</v>
          </cell>
        </row>
        <row r="135">
          <cell r="B135" t="str">
            <v xml:space="preserve">  System Integrity</v>
          </cell>
          <cell r="C135">
            <v>941750.15</v>
          </cell>
          <cell r="D135">
            <v>737371.62</v>
          </cell>
          <cell r="E135">
            <v>678966.93</v>
          </cell>
          <cell r="F135">
            <v>744097.14</v>
          </cell>
          <cell r="G135">
            <v>957455.02</v>
          </cell>
          <cell r="H135">
            <v>907700.8</v>
          </cell>
          <cell r="I135">
            <v>1443187.98</v>
          </cell>
          <cell r="J135">
            <v>1141328.6200000001</v>
          </cell>
          <cell r="K135">
            <v>1433908.18</v>
          </cell>
          <cell r="L135">
            <v>794814.94</v>
          </cell>
          <cell r="M135">
            <v>1322756.3899999999</v>
          </cell>
          <cell r="N135">
            <v>1244824.31</v>
          </cell>
          <cell r="O135">
            <v>4059640.8600000003</v>
          </cell>
          <cell r="P135">
            <v>12348162.080000002</v>
          </cell>
        </row>
        <row r="136">
          <cell r="B136" t="str">
            <v xml:space="preserve">  Vehicles</v>
          </cell>
          <cell r="O136">
            <v>0</v>
          </cell>
          <cell r="P136">
            <v>0</v>
          </cell>
        </row>
        <row r="137">
          <cell r="B137" t="str">
            <v xml:space="preserve">  Kentucky</v>
          </cell>
          <cell r="C137">
            <v>2646663.94</v>
          </cell>
          <cell r="D137">
            <v>1296463.8500000001</v>
          </cell>
          <cell r="E137">
            <v>1034034.55</v>
          </cell>
          <cell r="F137">
            <v>1182999.3700000001</v>
          </cell>
          <cell r="G137">
            <v>1309546.8600000001</v>
          </cell>
          <cell r="H137">
            <v>1279920.8400000001</v>
          </cell>
          <cell r="I137">
            <v>2005275.3900000001</v>
          </cell>
          <cell r="J137">
            <v>1543629.83</v>
          </cell>
          <cell r="K137">
            <v>1884227.27</v>
          </cell>
          <cell r="L137">
            <v>1315426.2</v>
          </cell>
          <cell r="M137">
            <v>1727437.56</v>
          </cell>
          <cell r="N137">
            <v>1590090.7000000002</v>
          </cell>
          <cell r="O137">
            <v>7469708.5700000003</v>
          </cell>
          <cell r="P137">
            <v>18815716.359999999</v>
          </cell>
        </row>
        <row r="138">
          <cell r="B138" t="str">
            <v xml:space="preserve">  Growth</v>
          </cell>
          <cell r="C138">
            <v>1235873.54</v>
          </cell>
          <cell r="D138">
            <v>1257677.07</v>
          </cell>
          <cell r="E138">
            <v>908222.39</v>
          </cell>
          <cell r="F138">
            <v>781136.39</v>
          </cell>
          <cell r="G138">
            <v>757156.11</v>
          </cell>
          <cell r="H138">
            <v>789115.27000000072</v>
          </cell>
          <cell r="I138">
            <v>764649.67000000062</v>
          </cell>
          <cell r="J138">
            <v>764649.67999999935</v>
          </cell>
          <cell r="K138">
            <v>755917.86</v>
          </cell>
          <cell r="L138">
            <v>781136.39</v>
          </cell>
          <cell r="M138">
            <v>757156.11</v>
          </cell>
          <cell r="N138">
            <v>768727.12</v>
          </cell>
          <cell r="O138">
            <v>4940065.5000000009</v>
          </cell>
          <cell r="P138">
            <v>10321417.600000001</v>
          </cell>
        </row>
        <row r="139">
          <cell r="B139" t="str">
            <v xml:space="preserve">  Equipment</v>
          </cell>
          <cell r="C139">
            <v>64677.48</v>
          </cell>
          <cell r="D139">
            <v>57555.33</v>
          </cell>
          <cell r="E139">
            <v>12625.53</v>
          </cell>
          <cell r="F139">
            <v>26800.95</v>
          </cell>
          <cell r="G139">
            <v>22834.78</v>
          </cell>
          <cell r="H139">
            <v>8414.68</v>
          </cell>
          <cell r="I139">
            <v>24135.759999999998</v>
          </cell>
          <cell r="J139">
            <v>11723.99</v>
          </cell>
          <cell r="K139">
            <v>28333.95</v>
          </cell>
          <cell r="L139">
            <v>11833.71</v>
          </cell>
          <cell r="M139">
            <v>7364.07</v>
          </cell>
          <cell r="N139">
            <v>7371.09</v>
          </cell>
          <cell r="O139">
            <v>184494.07</v>
          </cell>
          <cell r="P139">
            <v>283671.32000000007</v>
          </cell>
        </row>
        <row r="140">
          <cell r="B140" t="str">
            <v xml:space="preserve">  Information Technology</v>
          </cell>
          <cell r="C140">
            <v>344775.9</v>
          </cell>
          <cell r="E140">
            <v>1574.91</v>
          </cell>
          <cell r="G140">
            <v>1574.91</v>
          </cell>
          <cell r="I140">
            <v>1574.91</v>
          </cell>
          <cell r="K140">
            <v>1574.91</v>
          </cell>
          <cell r="M140">
            <v>1574.91</v>
          </cell>
          <cell r="O140">
            <v>347925.72</v>
          </cell>
          <cell r="P140">
            <v>352650.4499999999</v>
          </cell>
        </row>
        <row r="141">
          <cell r="B141" t="str">
            <v xml:space="preserve">  Miscellaneous</v>
          </cell>
          <cell r="O141">
            <v>0</v>
          </cell>
          <cell r="P141">
            <v>0</v>
          </cell>
        </row>
        <row r="142">
          <cell r="B142" t="str">
            <v xml:space="preserve">  Overhead</v>
          </cell>
          <cell r="O142">
            <v>0</v>
          </cell>
          <cell r="P142">
            <v>0</v>
          </cell>
        </row>
        <row r="143">
          <cell r="B143" t="str">
            <v xml:space="preserve">  Pipeline Integrity</v>
          </cell>
          <cell r="O143">
            <v>0</v>
          </cell>
          <cell r="P143">
            <v>0</v>
          </cell>
        </row>
        <row r="144">
          <cell r="B144" t="str">
            <v xml:space="preserve">  Public Improvements</v>
          </cell>
          <cell r="C144">
            <v>1457294.79</v>
          </cell>
          <cell r="D144">
            <v>430077.05</v>
          </cell>
          <cell r="E144">
            <v>101053.64</v>
          </cell>
          <cell r="F144">
            <v>46554.48</v>
          </cell>
          <cell r="G144">
            <v>46554.48</v>
          </cell>
          <cell r="H144">
            <v>59686.559999999998</v>
          </cell>
          <cell r="I144">
            <v>332498.81</v>
          </cell>
          <cell r="J144">
            <v>260423.49</v>
          </cell>
          <cell r="K144">
            <v>59689.14</v>
          </cell>
          <cell r="L144">
            <v>360092.72</v>
          </cell>
          <cell r="M144">
            <v>186395.82</v>
          </cell>
          <cell r="N144">
            <v>46554.48</v>
          </cell>
          <cell r="O144">
            <v>2081534.44</v>
          </cell>
          <cell r="P144">
            <v>3386875.46</v>
          </cell>
        </row>
        <row r="145">
          <cell r="B145" t="str">
            <v xml:space="preserve">  Structures</v>
          </cell>
          <cell r="C145">
            <v>2812.86</v>
          </cell>
          <cell r="E145">
            <v>12657.87</v>
          </cell>
          <cell r="G145">
            <v>7032.16</v>
          </cell>
          <cell r="H145">
            <v>-588748.56000000006</v>
          </cell>
          <cell r="I145">
            <v>7032.16</v>
          </cell>
          <cell r="O145">
            <v>22502.89</v>
          </cell>
          <cell r="P145">
            <v>-559213.51</v>
          </cell>
        </row>
        <row r="146">
          <cell r="B146" t="str">
            <v xml:space="preserve">  System Improvement</v>
          </cell>
          <cell r="C146">
            <v>360863.38</v>
          </cell>
          <cell r="D146">
            <v>53347.47</v>
          </cell>
          <cell r="E146">
            <v>56703.49</v>
          </cell>
          <cell r="F146">
            <v>4758.13</v>
          </cell>
          <cell r="G146">
            <v>4758.13</v>
          </cell>
          <cell r="H146">
            <v>4758.13</v>
          </cell>
          <cell r="I146">
            <v>47525.42</v>
          </cell>
          <cell r="J146">
            <v>25267.25</v>
          </cell>
          <cell r="K146">
            <v>29486.54</v>
          </cell>
          <cell r="L146">
            <v>143612.15</v>
          </cell>
          <cell r="M146">
            <v>4758.13</v>
          </cell>
          <cell r="N146">
            <v>4758.13</v>
          </cell>
          <cell r="O146">
            <v>480430.6</v>
          </cell>
          <cell r="P146">
            <v>740596.35000000009</v>
          </cell>
        </row>
        <row r="147">
          <cell r="B147" t="str">
            <v xml:space="preserve">  System Integrity</v>
          </cell>
          <cell r="C147">
            <v>465210.68</v>
          </cell>
          <cell r="D147">
            <v>355057.53</v>
          </cell>
          <cell r="E147">
            <v>385500.36</v>
          </cell>
          <cell r="F147">
            <v>378402.02</v>
          </cell>
          <cell r="G147">
            <v>300385.91999999998</v>
          </cell>
          <cell r="H147">
            <v>318467.76</v>
          </cell>
          <cell r="I147">
            <v>251823.95</v>
          </cell>
          <cell r="J147">
            <v>465409.84</v>
          </cell>
          <cell r="K147">
            <v>346005.50000000052</v>
          </cell>
          <cell r="L147">
            <v>295899.03999999998</v>
          </cell>
          <cell r="M147">
            <v>283659.81</v>
          </cell>
          <cell r="N147">
            <v>317491.44</v>
          </cell>
          <cell r="O147">
            <v>1884556.5099999998</v>
          </cell>
          <cell r="P147">
            <v>4163313.85</v>
          </cell>
        </row>
        <row r="148">
          <cell r="B148" t="str">
            <v xml:space="preserve">  Vehicles</v>
          </cell>
          <cell r="O148">
            <v>0</v>
          </cell>
          <cell r="P148">
            <v>0</v>
          </cell>
        </row>
        <row r="149">
          <cell r="B149" t="str">
            <v xml:space="preserve">  Tennessee</v>
          </cell>
          <cell r="C149">
            <v>3931508.63</v>
          </cell>
          <cell r="D149">
            <v>2153714.4500000002</v>
          </cell>
          <cell r="E149">
            <v>1478338.19</v>
          </cell>
          <cell r="F149">
            <v>1237651.97</v>
          </cell>
          <cell r="G149">
            <v>1140296.49</v>
          </cell>
          <cell r="H149">
            <v>591693.84000000067</v>
          </cell>
          <cell r="I149">
            <v>1429240.6800000004</v>
          </cell>
          <cell r="J149">
            <v>1527474.2499999993</v>
          </cell>
          <cell r="K149">
            <v>1221007.9000000006</v>
          </cell>
          <cell r="L149">
            <v>1592574.0099999998</v>
          </cell>
          <cell r="M149">
            <v>1240908.8499999999</v>
          </cell>
          <cell r="N149">
            <v>1144902.26</v>
          </cell>
          <cell r="O149">
            <v>9941509.7300000004</v>
          </cell>
          <cell r="P149">
            <v>18689311.520000003</v>
          </cell>
        </row>
        <row r="150">
          <cell r="B150" t="str">
            <v xml:space="preserve">  Growth</v>
          </cell>
          <cell r="C150">
            <v>200755.82</v>
          </cell>
          <cell r="D150">
            <v>211268.38</v>
          </cell>
          <cell r="E150">
            <v>199939.68</v>
          </cell>
          <cell r="F150">
            <v>210145.91</v>
          </cell>
          <cell r="G150">
            <v>177339.47</v>
          </cell>
          <cell r="H150">
            <v>994093.01</v>
          </cell>
          <cell r="I150">
            <v>968998.27</v>
          </cell>
          <cell r="J150">
            <v>981652.84</v>
          </cell>
          <cell r="K150">
            <v>969342.31</v>
          </cell>
          <cell r="L150">
            <v>1003100.02</v>
          </cell>
          <cell r="M150">
            <v>199939.68</v>
          </cell>
          <cell r="N150">
            <v>-4106397.5</v>
          </cell>
          <cell r="O150">
            <v>999449.26</v>
          </cell>
          <cell r="P150">
            <v>2010177.8899999987</v>
          </cell>
        </row>
        <row r="151">
          <cell r="B151" t="str">
            <v xml:space="preserve">  Equipment</v>
          </cell>
          <cell r="C151">
            <v>54099.34</v>
          </cell>
          <cell r="D151">
            <v>7907.57</v>
          </cell>
          <cell r="E151">
            <v>8359.43</v>
          </cell>
          <cell r="F151">
            <v>23276.38</v>
          </cell>
          <cell r="O151">
            <v>93642.72</v>
          </cell>
          <cell r="P151">
            <v>93642.72</v>
          </cell>
        </row>
        <row r="152">
          <cell r="B152" t="str">
            <v xml:space="preserve">  Information Technology</v>
          </cell>
          <cell r="O152">
            <v>0</v>
          </cell>
          <cell r="P152">
            <v>0</v>
          </cell>
        </row>
        <row r="153">
          <cell r="B153" t="str">
            <v xml:space="preserve">  Miscellaneous</v>
          </cell>
          <cell r="O153">
            <v>0</v>
          </cell>
          <cell r="P153">
            <v>0</v>
          </cell>
        </row>
        <row r="154">
          <cell r="B154" t="str">
            <v xml:space="preserve">  Overhead</v>
          </cell>
          <cell r="O154">
            <v>0</v>
          </cell>
          <cell r="P154">
            <v>0</v>
          </cell>
        </row>
        <row r="155">
          <cell r="B155" t="str">
            <v xml:space="preserve">  Pipeline Integrity</v>
          </cell>
          <cell r="O155">
            <v>0</v>
          </cell>
          <cell r="P155">
            <v>0</v>
          </cell>
        </row>
        <row r="156">
          <cell r="B156" t="str">
            <v xml:space="preserve">  Public Improvements</v>
          </cell>
          <cell r="C156">
            <v>186.79</v>
          </cell>
          <cell r="D156">
            <v>34947.08</v>
          </cell>
          <cell r="E156">
            <v>186.79</v>
          </cell>
          <cell r="F156">
            <v>186.79</v>
          </cell>
          <cell r="G156">
            <v>16824.080000000002</v>
          </cell>
          <cell r="H156">
            <v>1599.41</v>
          </cell>
          <cell r="I156">
            <v>186.79</v>
          </cell>
          <cell r="J156">
            <v>15532.71</v>
          </cell>
          <cell r="K156">
            <v>186.79</v>
          </cell>
          <cell r="L156">
            <v>186.79</v>
          </cell>
          <cell r="M156">
            <v>186.79</v>
          </cell>
          <cell r="N156">
            <v>186.79</v>
          </cell>
          <cell r="O156">
            <v>52331.530000000006</v>
          </cell>
          <cell r="P156">
            <v>70397.599999999977</v>
          </cell>
        </row>
        <row r="157">
          <cell r="B157" t="str">
            <v xml:space="preserve">  Structures</v>
          </cell>
          <cell r="H157">
            <v>-50000</v>
          </cell>
          <cell r="O157">
            <v>0</v>
          </cell>
          <cell r="P157">
            <v>-50000</v>
          </cell>
        </row>
        <row r="158">
          <cell r="B158" t="str">
            <v xml:space="preserve">  System Improvement</v>
          </cell>
          <cell r="D158">
            <v>53223.49</v>
          </cell>
          <cell r="E158">
            <v>6299.68</v>
          </cell>
          <cell r="M158">
            <v>34827.949999999997</v>
          </cell>
          <cell r="N158">
            <v>7777.52</v>
          </cell>
          <cell r="O158">
            <v>59523.17</v>
          </cell>
          <cell r="P158">
            <v>102128.64</v>
          </cell>
        </row>
        <row r="159">
          <cell r="B159" t="str">
            <v xml:space="preserve">  System Integrity</v>
          </cell>
          <cell r="C159">
            <v>657104.37</v>
          </cell>
          <cell r="D159">
            <v>645141.44999999995</v>
          </cell>
          <cell r="E159">
            <v>640973.02</v>
          </cell>
          <cell r="F159">
            <v>630586.80000000005</v>
          </cell>
          <cell r="G159">
            <v>629693.02</v>
          </cell>
          <cell r="H159">
            <v>487455.23</v>
          </cell>
          <cell r="I159">
            <v>523163.35</v>
          </cell>
          <cell r="J159">
            <v>507616.89</v>
          </cell>
          <cell r="K159">
            <v>514633.08</v>
          </cell>
          <cell r="L159">
            <v>530693.66</v>
          </cell>
          <cell r="M159">
            <v>597671.03</v>
          </cell>
          <cell r="N159">
            <v>634310.41</v>
          </cell>
          <cell r="O159">
            <v>3203498.6599999997</v>
          </cell>
          <cell r="P159">
            <v>6999042.3099999996</v>
          </cell>
        </row>
        <row r="160">
          <cell r="B160" t="str">
            <v xml:space="preserve">  Vehicles</v>
          </cell>
          <cell r="O160">
            <v>0</v>
          </cell>
          <cell r="P160">
            <v>0</v>
          </cell>
        </row>
        <row r="161">
          <cell r="B161" t="str">
            <v xml:space="preserve">  Georgia</v>
          </cell>
          <cell r="C161">
            <v>912146.32000000007</v>
          </cell>
          <cell r="D161">
            <v>952487.97</v>
          </cell>
          <cell r="E161">
            <v>855758.6</v>
          </cell>
          <cell r="F161">
            <v>864195.88000000012</v>
          </cell>
          <cell r="G161">
            <v>823856.57000000007</v>
          </cell>
          <cell r="H161">
            <v>1433147.65</v>
          </cell>
          <cell r="I161">
            <v>1492348.4100000001</v>
          </cell>
          <cell r="J161">
            <v>1504802.44</v>
          </cell>
          <cell r="K161">
            <v>1484162.1800000002</v>
          </cell>
          <cell r="L161">
            <v>1533980.4700000002</v>
          </cell>
          <cell r="M161">
            <v>832625.45</v>
          </cell>
          <cell r="N161">
            <v>-3464122.78</v>
          </cell>
          <cell r="O161">
            <v>4408445.34</v>
          </cell>
          <cell r="P161">
            <v>9225389.1599999983</v>
          </cell>
        </row>
        <row r="162">
          <cell r="B162" t="str">
            <v xml:space="preserve">  Growth</v>
          </cell>
          <cell r="C162">
            <v>97701.23</v>
          </cell>
          <cell r="D162">
            <v>97701.23</v>
          </cell>
          <cell r="E162">
            <v>97701.23</v>
          </cell>
          <cell r="F162">
            <v>97701.230000000054</v>
          </cell>
          <cell r="G162">
            <v>97701.23</v>
          </cell>
          <cell r="H162">
            <v>97701.23</v>
          </cell>
          <cell r="I162">
            <v>97701.23</v>
          </cell>
          <cell r="J162">
            <v>97701.23</v>
          </cell>
          <cell r="K162">
            <v>97701.23</v>
          </cell>
          <cell r="L162">
            <v>97701.23</v>
          </cell>
          <cell r="M162">
            <v>97701.23</v>
          </cell>
          <cell r="N162">
            <v>97691.31</v>
          </cell>
          <cell r="O162">
            <v>488506.15</v>
          </cell>
          <cell r="P162">
            <v>1172404.8400000001</v>
          </cell>
        </row>
        <row r="163">
          <cell r="B163" t="str">
            <v xml:space="preserve">  Equipment</v>
          </cell>
          <cell r="C163">
            <v>17147.82</v>
          </cell>
          <cell r="D163">
            <v>67339.95</v>
          </cell>
          <cell r="E163">
            <v>11873.71</v>
          </cell>
          <cell r="F163">
            <v>17147.82</v>
          </cell>
          <cell r="I163">
            <v>5274.11</v>
          </cell>
          <cell r="L163">
            <v>5274.11</v>
          </cell>
          <cell r="O163">
            <v>113509.29999999999</v>
          </cell>
          <cell r="P163">
            <v>124057.51999999999</v>
          </cell>
        </row>
        <row r="164">
          <cell r="B164" t="str">
            <v xml:space="preserve">  Information Technology</v>
          </cell>
          <cell r="O164">
            <v>0</v>
          </cell>
          <cell r="P164">
            <v>0</v>
          </cell>
        </row>
        <row r="165">
          <cell r="B165" t="str">
            <v xml:space="preserve">  Miscellaneous</v>
          </cell>
          <cell r="O165">
            <v>0</v>
          </cell>
          <cell r="P165">
            <v>0</v>
          </cell>
        </row>
        <row r="166">
          <cell r="B166" t="str">
            <v xml:space="preserve">  Overhead</v>
          </cell>
          <cell r="O166">
            <v>0</v>
          </cell>
          <cell r="P166">
            <v>0</v>
          </cell>
        </row>
        <row r="167">
          <cell r="B167" t="str">
            <v xml:space="preserve">  Pipeline Integrity</v>
          </cell>
          <cell r="O167">
            <v>0</v>
          </cell>
          <cell r="P167">
            <v>0</v>
          </cell>
        </row>
        <row r="168">
          <cell r="B168" t="str">
            <v xml:space="preserve">  Public Improvements</v>
          </cell>
          <cell r="C168">
            <v>7953.1</v>
          </cell>
          <cell r="D168">
            <v>7953.1</v>
          </cell>
          <cell r="E168">
            <v>7953.1</v>
          </cell>
          <cell r="F168">
            <v>7953.1</v>
          </cell>
          <cell r="G168">
            <v>7953.1</v>
          </cell>
          <cell r="H168">
            <v>7953.1</v>
          </cell>
          <cell r="I168">
            <v>7953.1</v>
          </cell>
          <cell r="J168">
            <v>7953.1</v>
          </cell>
          <cell r="K168">
            <v>7953.1</v>
          </cell>
          <cell r="L168">
            <v>7953.1</v>
          </cell>
          <cell r="M168">
            <v>7953.1</v>
          </cell>
          <cell r="N168">
            <v>7953.1</v>
          </cell>
          <cell r="O168">
            <v>39765.5</v>
          </cell>
          <cell r="P168">
            <v>95437.200000000012</v>
          </cell>
        </row>
        <row r="169">
          <cell r="B169" t="str">
            <v xml:space="preserve">  Structures</v>
          </cell>
          <cell r="O169">
            <v>0</v>
          </cell>
          <cell r="P169">
            <v>0</v>
          </cell>
        </row>
        <row r="170">
          <cell r="B170" t="str">
            <v xml:space="preserve">  System Improvement</v>
          </cell>
          <cell r="C170">
            <v>5376.8</v>
          </cell>
          <cell r="D170">
            <v>5376.8</v>
          </cell>
          <cell r="E170">
            <v>5376.8</v>
          </cell>
          <cell r="F170">
            <v>5376.8</v>
          </cell>
          <cell r="G170">
            <v>5376.8</v>
          </cell>
          <cell r="H170">
            <v>5376.8</v>
          </cell>
          <cell r="I170">
            <v>5376.8</v>
          </cell>
          <cell r="J170">
            <v>5376.8</v>
          </cell>
          <cell r="K170">
            <v>5376.8</v>
          </cell>
          <cell r="L170">
            <v>5376.8</v>
          </cell>
          <cell r="M170">
            <v>5376.8</v>
          </cell>
          <cell r="N170">
            <v>5383.22</v>
          </cell>
          <cell r="O170">
            <v>26884</v>
          </cell>
          <cell r="P170">
            <v>64528.020000000011</v>
          </cell>
        </row>
        <row r="171">
          <cell r="B171" t="str">
            <v xml:space="preserve">  System Integrity</v>
          </cell>
          <cell r="C171">
            <v>52610.09</v>
          </cell>
          <cell r="D171">
            <v>41921.230000000003</v>
          </cell>
          <cell r="E171">
            <v>41921.230000000003</v>
          </cell>
          <cell r="F171">
            <v>41921.230000000003</v>
          </cell>
          <cell r="G171">
            <v>60866.53</v>
          </cell>
          <cell r="H171">
            <v>60866.53</v>
          </cell>
          <cell r="I171">
            <v>60866.53</v>
          </cell>
          <cell r="J171">
            <v>60866.53</v>
          </cell>
          <cell r="K171">
            <v>60866.53</v>
          </cell>
          <cell r="L171">
            <v>60866.53</v>
          </cell>
          <cell r="M171">
            <v>60866.53</v>
          </cell>
          <cell r="N171">
            <v>60851.66</v>
          </cell>
          <cell r="O171">
            <v>239240.31000000003</v>
          </cell>
          <cell r="P171">
            <v>665291.15000000014</v>
          </cell>
        </row>
        <row r="172">
          <cell r="B172" t="str">
            <v xml:space="preserve">  Vehicles</v>
          </cell>
          <cell r="O172">
            <v>0</v>
          </cell>
          <cell r="P172">
            <v>0</v>
          </cell>
        </row>
        <row r="173">
          <cell r="B173" t="str">
            <v xml:space="preserve">  Virginia</v>
          </cell>
          <cell r="C173">
            <v>180789.03999999998</v>
          </cell>
          <cell r="D173">
            <v>220292.31</v>
          </cell>
          <cell r="E173">
            <v>164826.07</v>
          </cell>
          <cell r="F173">
            <v>170100.18000000005</v>
          </cell>
          <cell r="G173">
            <v>171897.66</v>
          </cell>
          <cell r="H173">
            <v>171897.66</v>
          </cell>
          <cell r="I173">
            <v>177171.77000000002</v>
          </cell>
          <cell r="J173">
            <v>171897.66</v>
          </cell>
          <cell r="K173">
            <v>171897.66</v>
          </cell>
          <cell r="L173">
            <v>177171.77000000002</v>
          </cell>
          <cell r="M173">
            <v>171897.66</v>
          </cell>
          <cell r="N173">
            <v>171879.29</v>
          </cell>
          <cell r="O173">
            <v>907905.26</v>
          </cell>
          <cell r="P173">
            <v>2121718.7300000004</v>
          </cell>
        </row>
        <row r="174">
          <cell r="B174" t="str">
            <v xml:space="preserve">  Growth</v>
          </cell>
          <cell r="C174">
            <v>153672.07</v>
          </cell>
          <cell r="D174">
            <v>122885.32</v>
          </cell>
          <cell r="E174">
            <v>98023.01</v>
          </cell>
          <cell r="F174">
            <v>103144.89</v>
          </cell>
          <cell r="G174">
            <v>73882.570000000007</v>
          </cell>
          <cell r="H174">
            <v>67420.039999999994</v>
          </cell>
          <cell r="I174">
            <v>94184.62</v>
          </cell>
          <cell r="J174">
            <v>102303.4</v>
          </cell>
          <cell r="K174">
            <v>109016.23</v>
          </cell>
          <cell r="L174">
            <v>110995.65</v>
          </cell>
          <cell r="M174">
            <v>109438.04</v>
          </cell>
          <cell r="N174">
            <v>113275.08</v>
          </cell>
          <cell r="O174">
            <v>551607.8600000001</v>
          </cell>
          <cell r="P174">
            <v>1258240.9200000002</v>
          </cell>
        </row>
        <row r="175">
          <cell r="B175" t="str">
            <v xml:space="preserve">  Equipment</v>
          </cell>
          <cell r="C175">
            <v>0</v>
          </cell>
          <cell r="O175">
            <v>0</v>
          </cell>
          <cell r="P175">
            <v>0</v>
          </cell>
        </row>
        <row r="176">
          <cell r="B176" t="str">
            <v xml:space="preserve">  Information Technology</v>
          </cell>
          <cell r="O176">
            <v>0</v>
          </cell>
          <cell r="P176">
            <v>0</v>
          </cell>
        </row>
        <row r="177">
          <cell r="B177" t="str">
            <v xml:space="preserve">  Miscellaneous</v>
          </cell>
          <cell r="O177">
            <v>0</v>
          </cell>
          <cell r="P177">
            <v>0</v>
          </cell>
        </row>
        <row r="178">
          <cell r="B178" t="str">
            <v xml:space="preserve">  Overhead</v>
          </cell>
          <cell r="O178">
            <v>0</v>
          </cell>
          <cell r="P178">
            <v>0</v>
          </cell>
        </row>
        <row r="179">
          <cell r="B179" t="str">
            <v xml:space="preserve">  Pipeline Integrity</v>
          </cell>
          <cell r="O179">
            <v>0</v>
          </cell>
          <cell r="P179">
            <v>0</v>
          </cell>
        </row>
        <row r="180">
          <cell r="B180" t="str">
            <v xml:space="preserve">  Public Improvements</v>
          </cell>
          <cell r="C180">
            <v>15573.53</v>
          </cell>
          <cell r="D180">
            <v>8685.59</v>
          </cell>
          <cell r="E180">
            <v>15596.96</v>
          </cell>
          <cell r="F180">
            <v>10067.85</v>
          </cell>
          <cell r="G180">
            <v>15262.44</v>
          </cell>
          <cell r="H180">
            <v>58297.88</v>
          </cell>
          <cell r="I180">
            <v>65116.25</v>
          </cell>
          <cell r="J180">
            <v>26606.880000000001</v>
          </cell>
          <cell r="K180">
            <v>23832.54</v>
          </cell>
          <cell r="L180">
            <v>22694.6</v>
          </cell>
          <cell r="M180">
            <v>15516.78</v>
          </cell>
          <cell r="N180">
            <v>16014.38</v>
          </cell>
          <cell r="O180">
            <v>65186.37</v>
          </cell>
          <cell r="P180">
            <v>293265.68000000005</v>
          </cell>
        </row>
        <row r="181">
          <cell r="B181" t="str">
            <v xml:space="preserve">  Structures</v>
          </cell>
          <cell r="C181">
            <v>50049.45</v>
          </cell>
          <cell r="L181">
            <v>181998</v>
          </cell>
          <cell r="O181">
            <v>50049.45</v>
          </cell>
          <cell r="P181">
            <v>232047.45</v>
          </cell>
        </row>
        <row r="182">
          <cell r="B182" t="str">
            <v xml:space="preserve">  System Improvement</v>
          </cell>
          <cell r="C182">
            <v>145491.79</v>
          </cell>
          <cell r="D182">
            <v>42875.81</v>
          </cell>
          <cell r="E182">
            <v>32856.42</v>
          </cell>
          <cell r="F182">
            <v>38100.769999999997</v>
          </cell>
          <cell r="G182">
            <v>32856.42</v>
          </cell>
          <cell r="H182">
            <v>128246.41</v>
          </cell>
          <cell r="I182">
            <v>34565.269999999997</v>
          </cell>
          <cell r="J182">
            <v>18514.29</v>
          </cell>
          <cell r="K182">
            <v>36622.089999999997</v>
          </cell>
          <cell r="L182">
            <v>41996.37</v>
          </cell>
          <cell r="M182">
            <v>32403.37</v>
          </cell>
          <cell r="N182">
            <v>35090.5</v>
          </cell>
          <cell r="O182">
            <v>292181.21000000002</v>
          </cell>
          <cell r="P182">
            <v>619619.51</v>
          </cell>
        </row>
        <row r="183">
          <cell r="B183" t="str">
            <v xml:space="preserve">  System Integrity</v>
          </cell>
          <cell r="C183">
            <v>237469.42</v>
          </cell>
          <cell r="D183">
            <v>254905.95</v>
          </cell>
          <cell r="E183">
            <v>252132.63</v>
          </cell>
          <cell r="F183">
            <v>248466.72</v>
          </cell>
          <cell r="G183">
            <v>273220.05</v>
          </cell>
          <cell r="H183">
            <v>245614.28</v>
          </cell>
          <cell r="I183">
            <v>249485.37</v>
          </cell>
          <cell r="J183">
            <v>257426.72</v>
          </cell>
          <cell r="K183">
            <v>258365.98</v>
          </cell>
          <cell r="L183">
            <v>272142.81</v>
          </cell>
          <cell r="M183">
            <v>252479.45</v>
          </cell>
          <cell r="N183">
            <v>255060.75</v>
          </cell>
          <cell r="O183">
            <v>1266194.77</v>
          </cell>
          <cell r="P183">
            <v>3056770.1300000004</v>
          </cell>
        </row>
        <row r="184">
          <cell r="B184" t="str">
            <v xml:space="preserve">  Vehicles</v>
          </cell>
          <cell r="O184">
            <v>0</v>
          </cell>
          <cell r="P184">
            <v>0</v>
          </cell>
        </row>
        <row r="185">
          <cell r="B185" t="str">
            <v xml:space="preserve">  Missouri-MD</v>
          </cell>
          <cell r="C185">
            <v>602256.26</v>
          </cell>
          <cell r="D185">
            <v>429352.67000000004</v>
          </cell>
          <cell r="E185">
            <v>398609.02</v>
          </cell>
          <cell r="F185">
            <v>399780.23</v>
          </cell>
          <cell r="G185">
            <v>395221.48</v>
          </cell>
          <cell r="H185">
            <v>499578.61</v>
          </cell>
          <cell r="I185">
            <v>443351.51</v>
          </cell>
          <cell r="J185">
            <v>404851.29000000004</v>
          </cell>
          <cell r="K185">
            <v>427836.83999999997</v>
          </cell>
          <cell r="L185">
            <v>629827.42999999993</v>
          </cell>
          <cell r="M185">
            <v>409837.64</v>
          </cell>
          <cell r="N185">
            <v>419440.71</v>
          </cell>
          <cell r="O185">
            <v>2225219.66</v>
          </cell>
          <cell r="P185">
            <v>5459943.6900000004</v>
          </cell>
        </row>
        <row r="186">
          <cell r="B186" t="str">
            <v xml:space="preserve">  Growth</v>
          </cell>
          <cell r="C186">
            <v>58188.35</v>
          </cell>
          <cell r="D186">
            <v>54811.46</v>
          </cell>
          <cell r="E186">
            <v>51467.45</v>
          </cell>
          <cell r="F186">
            <v>52626.17</v>
          </cell>
          <cell r="G186">
            <v>51467.45</v>
          </cell>
          <cell r="H186">
            <v>48878.35</v>
          </cell>
          <cell r="I186">
            <v>61121.79</v>
          </cell>
          <cell r="J186">
            <v>48446.8</v>
          </cell>
          <cell r="K186">
            <v>45562.73</v>
          </cell>
          <cell r="L186">
            <v>48669.42</v>
          </cell>
          <cell r="M186">
            <v>56912.15</v>
          </cell>
          <cell r="N186">
            <v>54584.25</v>
          </cell>
          <cell r="O186">
            <v>268560.88</v>
          </cell>
          <cell r="P186">
            <v>632736.36999999988</v>
          </cell>
        </row>
        <row r="187">
          <cell r="B187" t="str">
            <v xml:space="preserve">  Equipment</v>
          </cell>
          <cell r="C187">
            <v>9282.44</v>
          </cell>
          <cell r="D187">
            <v>16274.96</v>
          </cell>
          <cell r="E187">
            <v>11400.85</v>
          </cell>
          <cell r="F187">
            <v>4332.33</v>
          </cell>
          <cell r="O187">
            <v>41290.58</v>
          </cell>
          <cell r="P187">
            <v>41290.58</v>
          </cell>
        </row>
        <row r="188">
          <cell r="B188" t="str">
            <v xml:space="preserve">  Information Technology</v>
          </cell>
          <cell r="O188">
            <v>0</v>
          </cell>
          <cell r="P188">
            <v>0</v>
          </cell>
        </row>
        <row r="189">
          <cell r="B189" t="str">
            <v xml:space="preserve">  Miscellaneous</v>
          </cell>
          <cell r="O189">
            <v>0</v>
          </cell>
          <cell r="P189">
            <v>0</v>
          </cell>
        </row>
        <row r="190">
          <cell r="B190" t="str">
            <v xml:space="preserve">  Overhead</v>
          </cell>
          <cell r="O190">
            <v>0</v>
          </cell>
          <cell r="P190">
            <v>0</v>
          </cell>
        </row>
        <row r="191">
          <cell r="B191" t="str">
            <v xml:space="preserve">  Pipeline Integrity</v>
          </cell>
          <cell r="O191">
            <v>0</v>
          </cell>
          <cell r="P191">
            <v>0</v>
          </cell>
        </row>
        <row r="192">
          <cell r="B192" t="str">
            <v xml:space="preserve">  Public Improvements</v>
          </cell>
          <cell r="C192">
            <v>295.48</v>
          </cell>
          <cell r="D192">
            <v>295.48</v>
          </cell>
          <cell r="E192">
            <v>295.48</v>
          </cell>
          <cell r="F192">
            <v>295.48</v>
          </cell>
          <cell r="G192">
            <v>295.48</v>
          </cell>
          <cell r="H192">
            <v>3620.51</v>
          </cell>
          <cell r="I192">
            <v>11190.51</v>
          </cell>
          <cell r="J192">
            <v>13620.08</v>
          </cell>
          <cell r="K192">
            <v>11190.51</v>
          </cell>
          <cell r="L192">
            <v>7865.48</v>
          </cell>
          <cell r="M192">
            <v>7865.48</v>
          </cell>
          <cell r="N192">
            <v>295.48</v>
          </cell>
          <cell r="O192">
            <v>1477.4</v>
          </cell>
          <cell r="P192">
            <v>57125.450000000004</v>
          </cell>
        </row>
        <row r="193">
          <cell r="B193" t="str">
            <v xml:space="preserve">  Structures</v>
          </cell>
          <cell r="C193">
            <v>30402.26</v>
          </cell>
          <cell r="D193">
            <v>9500.7099999999991</v>
          </cell>
          <cell r="E193">
            <v>9500.7099999999991</v>
          </cell>
          <cell r="F193">
            <v>9500.7099999999991</v>
          </cell>
          <cell r="G193">
            <v>9500.7099999999991</v>
          </cell>
          <cell r="I193">
            <v>-20000</v>
          </cell>
          <cell r="O193">
            <v>68405.100000000006</v>
          </cell>
          <cell r="P193">
            <v>48405.100000000006</v>
          </cell>
        </row>
        <row r="194">
          <cell r="B194" t="str">
            <v xml:space="preserve">  System Improvement</v>
          </cell>
          <cell r="C194">
            <v>36228.92</v>
          </cell>
          <cell r="D194">
            <v>11408.58</v>
          </cell>
          <cell r="H194">
            <v>8937.27</v>
          </cell>
          <cell r="I194">
            <v>2557.27</v>
          </cell>
          <cell r="J194">
            <v>12991.17</v>
          </cell>
          <cell r="K194">
            <v>5480.15</v>
          </cell>
          <cell r="L194">
            <v>2557.27</v>
          </cell>
          <cell r="M194">
            <v>2557.27</v>
          </cell>
          <cell r="N194">
            <v>2557.27</v>
          </cell>
          <cell r="O194">
            <v>47637.5</v>
          </cell>
          <cell r="P194">
            <v>85275.170000000013</v>
          </cell>
        </row>
        <row r="195">
          <cell r="B195" t="str">
            <v xml:space="preserve">  System Integrity</v>
          </cell>
          <cell r="C195">
            <v>143723.10999999999</v>
          </cell>
          <cell r="D195">
            <v>139815.26</v>
          </cell>
          <cell r="E195">
            <v>145600.07999999999</v>
          </cell>
          <cell r="F195">
            <v>155718.10999999999</v>
          </cell>
          <cell r="G195">
            <v>144286.68</v>
          </cell>
          <cell r="H195">
            <v>151509.71</v>
          </cell>
          <cell r="I195">
            <v>138750.39999999999</v>
          </cell>
          <cell r="J195">
            <v>145505.71</v>
          </cell>
          <cell r="K195">
            <v>134796.10999999999</v>
          </cell>
          <cell r="L195">
            <v>153556.03</v>
          </cell>
          <cell r="M195">
            <v>140927.39000000001</v>
          </cell>
          <cell r="N195">
            <v>175082.75</v>
          </cell>
          <cell r="O195">
            <v>729143.24</v>
          </cell>
          <cell r="P195">
            <v>1769271.3399999999</v>
          </cell>
        </row>
        <row r="196">
          <cell r="B196" t="str">
            <v xml:space="preserve">  Vehicles</v>
          </cell>
          <cell r="O196">
            <v>0</v>
          </cell>
          <cell r="P196">
            <v>0</v>
          </cell>
        </row>
        <row r="197">
          <cell r="B197" t="str">
            <v xml:space="preserve">  Illinois</v>
          </cell>
          <cell r="C197">
            <v>278120.55999999994</v>
          </cell>
          <cell r="D197">
            <v>232106.45</v>
          </cell>
          <cell r="E197">
            <v>218264.56999999998</v>
          </cell>
          <cell r="F197">
            <v>222472.8</v>
          </cell>
          <cell r="G197">
            <v>205550.32</v>
          </cell>
          <cell r="H197">
            <v>212945.84</v>
          </cell>
          <cell r="I197">
            <v>193619.97</v>
          </cell>
          <cell r="J197">
            <v>220563.76</v>
          </cell>
          <cell r="K197">
            <v>197029.5</v>
          </cell>
          <cell r="L197">
            <v>212648.19999999998</v>
          </cell>
          <cell r="M197">
            <v>208262.29000000004</v>
          </cell>
          <cell r="N197">
            <v>232519.75</v>
          </cell>
          <cell r="O197">
            <v>1156514.7000000002</v>
          </cell>
          <cell r="P197">
            <v>2634104.0099999998</v>
          </cell>
        </row>
        <row r="198">
          <cell r="B198" t="str">
            <v xml:space="preserve">  Growth</v>
          </cell>
          <cell r="C198">
            <v>3398.5</v>
          </cell>
          <cell r="D198">
            <v>2077.81</v>
          </cell>
          <cell r="E198">
            <v>1038.9100000000001</v>
          </cell>
          <cell r="F198">
            <v>519.45000000000005</v>
          </cell>
          <cell r="G198">
            <v>519.45000000000005</v>
          </cell>
          <cell r="H198">
            <v>519.45000000000005</v>
          </cell>
          <cell r="I198">
            <v>519.45000000000005</v>
          </cell>
          <cell r="J198">
            <v>3398.5</v>
          </cell>
          <cell r="K198">
            <v>5671.92</v>
          </cell>
          <cell r="L198">
            <v>3398.5</v>
          </cell>
          <cell r="M198">
            <v>3398.5</v>
          </cell>
          <cell r="N198">
            <v>3401.76</v>
          </cell>
          <cell r="O198">
            <v>7554.119999999999</v>
          </cell>
          <cell r="P198">
            <v>27862.199999999997</v>
          </cell>
        </row>
        <row r="199">
          <cell r="B199" t="str">
            <v xml:space="preserve">  Equipment</v>
          </cell>
          <cell r="E199">
            <v>13123.11</v>
          </cell>
          <cell r="F199">
            <v>34197.050000000003</v>
          </cell>
          <cell r="N199">
            <v>11399.02</v>
          </cell>
          <cell r="O199">
            <v>47320.160000000003</v>
          </cell>
          <cell r="P199">
            <v>58719.180000000008</v>
          </cell>
        </row>
        <row r="200">
          <cell r="B200" t="str">
            <v xml:space="preserve">  Information Technology</v>
          </cell>
          <cell r="C200">
            <v>0</v>
          </cell>
          <cell r="O200">
            <v>0</v>
          </cell>
          <cell r="P200">
            <v>0</v>
          </cell>
        </row>
        <row r="201">
          <cell r="B201" t="str">
            <v xml:space="preserve">  Miscellaneous</v>
          </cell>
          <cell r="O201">
            <v>0</v>
          </cell>
          <cell r="P201">
            <v>0</v>
          </cell>
        </row>
        <row r="202">
          <cell r="B202" t="str">
            <v xml:space="preserve">  Overhead</v>
          </cell>
          <cell r="O202">
            <v>0</v>
          </cell>
          <cell r="P202">
            <v>0</v>
          </cell>
        </row>
        <row r="203">
          <cell r="B203" t="str">
            <v xml:space="preserve">  Pipeline Integrity</v>
          </cell>
          <cell r="O203">
            <v>0</v>
          </cell>
          <cell r="P203">
            <v>0</v>
          </cell>
        </row>
        <row r="204">
          <cell r="B204" t="str">
            <v xml:space="preserve">  Public Improvements</v>
          </cell>
          <cell r="O204">
            <v>0</v>
          </cell>
          <cell r="P204">
            <v>0</v>
          </cell>
        </row>
        <row r="205">
          <cell r="B205" t="str">
            <v xml:space="preserve">  Structures</v>
          </cell>
          <cell r="H205">
            <v>-50000</v>
          </cell>
          <cell r="O205">
            <v>0</v>
          </cell>
          <cell r="P205">
            <v>-50000</v>
          </cell>
        </row>
        <row r="206">
          <cell r="B206" t="str">
            <v xml:space="preserve">  System Improvement</v>
          </cell>
          <cell r="N206">
            <v>16022.68</v>
          </cell>
          <cell r="O206">
            <v>0</v>
          </cell>
          <cell r="P206">
            <v>16022.68</v>
          </cell>
        </row>
        <row r="207">
          <cell r="B207" t="str">
            <v xml:space="preserve">  System Integrity</v>
          </cell>
          <cell r="C207">
            <v>41392.46</v>
          </cell>
          <cell r="D207">
            <v>39688.03</v>
          </cell>
          <cell r="E207">
            <v>39730.1</v>
          </cell>
          <cell r="F207">
            <v>49698.49</v>
          </cell>
          <cell r="G207">
            <v>46789.23</v>
          </cell>
          <cell r="H207">
            <v>46504.25</v>
          </cell>
          <cell r="I207">
            <v>47279.21</v>
          </cell>
          <cell r="J207">
            <v>44591.13</v>
          </cell>
          <cell r="K207">
            <v>44321.82</v>
          </cell>
          <cell r="L207">
            <v>64170.2</v>
          </cell>
          <cell r="M207">
            <v>45788.2</v>
          </cell>
          <cell r="N207">
            <v>32149.51</v>
          </cell>
          <cell r="O207">
            <v>217298.31</v>
          </cell>
          <cell r="P207">
            <v>542102.63</v>
          </cell>
        </row>
        <row r="208">
          <cell r="B208" t="str">
            <v xml:space="preserve">  Vehicles</v>
          </cell>
          <cell r="O208">
            <v>0</v>
          </cell>
          <cell r="P208">
            <v>0</v>
          </cell>
        </row>
        <row r="209">
          <cell r="B209" t="str">
            <v xml:space="preserve">  Iowa</v>
          </cell>
          <cell r="C209">
            <v>44790.96</v>
          </cell>
          <cell r="D209">
            <v>41765.839999999997</v>
          </cell>
          <cell r="E209">
            <v>53892.119999999995</v>
          </cell>
          <cell r="F209">
            <v>84414.989999999991</v>
          </cell>
          <cell r="G209">
            <v>47308.68</v>
          </cell>
          <cell r="H209">
            <v>-2976.3000000000029</v>
          </cell>
          <cell r="I209">
            <v>47798.659999999996</v>
          </cell>
          <cell r="J209">
            <v>47989.63</v>
          </cell>
          <cell r="K209">
            <v>49993.74</v>
          </cell>
          <cell r="L209">
            <v>67568.7</v>
          </cell>
          <cell r="M209">
            <v>49186.7</v>
          </cell>
          <cell r="N209">
            <v>62972.97</v>
          </cell>
          <cell r="O209">
            <v>272172.58999999997</v>
          </cell>
          <cell r="P209">
            <v>594706.69000000006</v>
          </cell>
        </row>
        <row r="210">
          <cell r="B210" t="str">
            <v xml:space="preserve">  Growth</v>
          </cell>
          <cell r="C210">
            <v>133489.19</v>
          </cell>
          <cell r="D210">
            <v>236308.65</v>
          </cell>
          <cell r="E210">
            <v>232307.33</v>
          </cell>
          <cell r="F210">
            <v>268179.92</v>
          </cell>
          <cell r="G210">
            <v>253372.49</v>
          </cell>
          <cell r="H210">
            <v>241708.69</v>
          </cell>
          <cell r="I210">
            <v>242457.17</v>
          </cell>
          <cell r="J210">
            <v>241747.75</v>
          </cell>
          <cell r="K210">
            <v>229239.35</v>
          </cell>
          <cell r="L210">
            <v>258509.48</v>
          </cell>
          <cell r="M210">
            <v>238391.1</v>
          </cell>
          <cell r="N210">
            <v>251256.83</v>
          </cell>
          <cell r="O210">
            <v>1123657.5799999998</v>
          </cell>
          <cell r="P210">
            <v>2826967.95</v>
          </cell>
        </row>
        <row r="211">
          <cell r="B211" t="str">
            <v xml:space="preserve">  Equipment</v>
          </cell>
          <cell r="C211">
            <v>82835.350000000006</v>
          </cell>
          <cell r="D211">
            <v>13691.8</v>
          </cell>
          <cell r="F211">
            <v>20537.689999999999</v>
          </cell>
          <cell r="H211">
            <v>6845.9</v>
          </cell>
          <cell r="K211">
            <v>32312.63</v>
          </cell>
          <cell r="O211">
            <v>117064.84000000001</v>
          </cell>
          <cell r="P211">
            <v>156223.37</v>
          </cell>
        </row>
        <row r="212">
          <cell r="B212" t="str">
            <v xml:space="preserve">  Information Technology</v>
          </cell>
          <cell r="C212">
            <v>113416.8</v>
          </cell>
          <cell r="D212">
            <v>10063.469999999999</v>
          </cell>
          <cell r="E212">
            <v>68250.490000000005</v>
          </cell>
          <cell r="F212">
            <v>217812.36</v>
          </cell>
          <cell r="G212">
            <v>37339.279999999999</v>
          </cell>
          <cell r="O212">
            <v>446882.4</v>
          </cell>
          <cell r="P212">
            <v>446882.4</v>
          </cell>
        </row>
        <row r="213">
          <cell r="B213" t="str">
            <v xml:space="preserve">  Miscellaneous</v>
          </cell>
          <cell r="O213">
            <v>0</v>
          </cell>
          <cell r="P213">
            <v>0</v>
          </cell>
        </row>
        <row r="214">
          <cell r="B214" t="str">
            <v xml:space="preserve">  Overhead</v>
          </cell>
          <cell r="O214">
            <v>0</v>
          </cell>
          <cell r="P214">
            <v>0</v>
          </cell>
        </row>
        <row r="215">
          <cell r="B215" t="str">
            <v xml:space="preserve">  Pipeline Integrity</v>
          </cell>
          <cell r="C215">
            <v>19825.72</v>
          </cell>
          <cell r="D215">
            <v>28001.09</v>
          </cell>
          <cell r="E215">
            <v>8175.37</v>
          </cell>
          <cell r="O215">
            <v>56002.18</v>
          </cell>
          <cell r="P215">
            <v>56002.18</v>
          </cell>
        </row>
        <row r="216">
          <cell r="B216" t="str">
            <v xml:space="preserve">  Public Improvements</v>
          </cell>
          <cell r="C216">
            <v>12508.83</v>
          </cell>
          <cell r="D216">
            <v>10349.629999999999</v>
          </cell>
          <cell r="F216">
            <v>2159.1999999999998</v>
          </cell>
          <cell r="I216">
            <v>2159.1999999999998</v>
          </cell>
          <cell r="O216">
            <v>25017.66</v>
          </cell>
          <cell r="P216">
            <v>27176.86</v>
          </cell>
        </row>
        <row r="217">
          <cell r="B217" t="str">
            <v xml:space="preserve">  Structures</v>
          </cell>
          <cell r="C217">
            <v>10268.84</v>
          </cell>
          <cell r="F217">
            <v>2569.4</v>
          </cell>
          <cell r="I217">
            <v>-8000</v>
          </cell>
          <cell r="O217">
            <v>12838.24</v>
          </cell>
          <cell r="P217">
            <v>4838.24</v>
          </cell>
        </row>
        <row r="218">
          <cell r="B218" t="str">
            <v xml:space="preserve">  System Improvement</v>
          </cell>
          <cell r="C218">
            <v>58382.84</v>
          </cell>
          <cell r="D218">
            <v>2744.89</v>
          </cell>
          <cell r="E218">
            <v>2044.14</v>
          </cell>
          <cell r="F218">
            <v>2044.14</v>
          </cell>
          <cell r="G218">
            <v>2044.14</v>
          </cell>
          <cell r="H218">
            <v>9051.6</v>
          </cell>
          <cell r="I218">
            <v>9752.35</v>
          </cell>
          <cell r="J218">
            <v>95745.01</v>
          </cell>
          <cell r="K218">
            <v>6715.78</v>
          </cell>
          <cell r="L218">
            <v>27415.03</v>
          </cell>
          <cell r="M218">
            <v>26062.28</v>
          </cell>
          <cell r="N218">
            <v>2050.27</v>
          </cell>
          <cell r="O218">
            <v>67260.149999999994</v>
          </cell>
          <cell r="P218">
            <v>244052.46999999997</v>
          </cell>
        </row>
        <row r="219">
          <cell r="B219" t="str">
            <v xml:space="preserve">  System Integrity</v>
          </cell>
          <cell r="C219">
            <v>481202.74</v>
          </cell>
          <cell r="D219">
            <v>324339.68</v>
          </cell>
          <cell r="E219">
            <v>312142.69</v>
          </cell>
          <cell r="F219">
            <v>345399.59</v>
          </cell>
          <cell r="G219">
            <v>329696.5</v>
          </cell>
          <cell r="H219">
            <v>358309.44</v>
          </cell>
          <cell r="I219">
            <v>455568.35</v>
          </cell>
          <cell r="J219">
            <v>563097.38</v>
          </cell>
          <cell r="K219">
            <v>538085.99</v>
          </cell>
          <cell r="L219">
            <v>466883.99</v>
          </cell>
          <cell r="M219">
            <v>422762.06</v>
          </cell>
          <cell r="N219">
            <v>442406.83</v>
          </cell>
          <cell r="O219">
            <v>1792781.2</v>
          </cell>
          <cell r="P219">
            <v>5039895.24</v>
          </cell>
        </row>
        <row r="220">
          <cell r="B220" t="str">
            <v xml:space="preserve">  Vehicles</v>
          </cell>
          <cell r="O220">
            <v>0</v>
          </cell>
          <cell r="P220">
            <v>0</v>
          </cell>
        </row>
        <row r="221">
          <cell r="B221" t="str">
            <v xml:space="preserve">  Colorado</v>
          </cell>
          <cell r="C221">
            <v>911930.31</v>
          </cell>
          <cell r="D221">
            <v>625499.21</v>
          </cell>
          <cell r="E221">
            <v>622920.02</v>
          </cell>
          <cell r="F221">
            <v>858702.3</v>
          </cell>
          <cell r="G221">
            <v>622452.41</v>
          </cell>
          <cell r="H221">
            <v>615915.63</v>
          </cell>
          <cell r="I221">
            <v>701937.07000000007</v>
          </cell>
          <cell r="J221">
            <v>900590.14</v>
          </cell>
          <cell r="K221">
            <v>806353.75</v>
          </cell>
          <cell r="L221">
            <v>752808.5</v>
          </cell>
          <cell r="M221">
            <v>687215.44</v>
          </cell>
          <cell r="N221">
            <v>695713.92999999993</v>
          </cell>
          <cell r="O221">
            <v>3641504.2499999995</v>
          </cell>
          <cell r="P221">
            <v>8802038.7100000009</v>
          </cell>
        </row>
        <row r="222">
          <cell r="B222" t="str">
            <v xml:space="preserve">  Growth</v>
          </cell>
          <cell r="C222">
            <v>103213.31</v>
          </cell>
          <cell r="D222">
            <v>102556.07</v>
          </cell>
          <cell r="E222">
            <v>100984.13</v>
          </cell>
          <cell r="F222">
            <v>103274.49</v>
          </cell>
          <cell r="G222">
            <v>112725.41</v>
          </cell>
          <cell r="H222">
            <v>133295.12</v>
          </cell>
          <cell r="I222">
            <v>174501.26</v>
          </cell>
          <cell r="J222">
            <v>137749.98000000001</v>
          </cell>
          <cell r="K222">
            <v>175154.77</v>
          </cell>
          <cell r="L222">
            <v>138628.14000000001</v>
          </cell>
          <cell r="M222">
            <v>104821.49</v>
          </cell>
          <cell r="N222">
            <v>151660.79999999999</v>
          </cell>
          <cell r="O222">
            <v>522753.41000000003</v>
          </cell>
          <cell r="P222">
            <v>1538564.9700000002</v>
          </cell>
        </row>
        <row r="223">
          <cell r="B223" t="str">
            <v xml:space="preserve">  Equipment</v>
          </cell>
          <cell r="C223">
            <v>29215.39</v>
          </cell>
          <cell r="D223">
            <v>2782.41</v>
          </cell>
          <cell r="E223">
            <v>1391.22</v>
          </cell>
          <cell r="F223">
            <v>1391.22</v>
          </cell>
          <cell r="G223">
            <v>1391.22</v>
          </cell>
          <cell r="H223">
            <v>695.6</v>
          </cell>
          <cell r="I223">
            <v>7651.65</v>
          </cell>
          <cell r="J223">
            <v>7234.29</v>
          </cell>
          <cell r="K223">
            <v>7234.29</v>
          </cell>
          <cell r="L223">
            <v>7234.29</v>
          </cell>
          <cell r="M223">
            <v>278.24</v>
          </cell>
          <cell r="N223">
            <v>278.24</v>
          </cell>
          <cell r="O223">
            <v>36171.46</v>
          </cell>
          <cell r="P223">
            <v>66778.060000000012</v>
          </cell>
        </row>
        <row r="224">
          <cell r="B224" t="str">
            <v xml:space="preserve">  Information Technology</v>
          </cell>
          <cell r="C224">
            <v>92654.38</v>
          </cell>
          <cell r="D224">
            <v>10225.370000000001</v>
          </cell>
          <cell r="E224">
            <v>58144.09</v>
          </cell>
          <cell r="F224">
            <v>68455.320000000007</v>
          </cell>
          <cell r="G224">
            <v>78412.460000000006</v>
          </cell>
          <cell r="O224">
            <v>307891.62</v>
          </cell>
          <cell r="P224">
            <v>307891.62</v>
          </cell>
        </row>
        <row r="225">
          <cell r="B225" t="str">
            <v xml:space="preserve">  Miscellaneous</v>
          </cell>
          <cell r="O225">
            <v>0</v>
          </cell>
          <cell r="P225">
            <v>0</v>
          </cell>
        </row>
        <row r="226">
          <cell r="B226" t="str">
            <v xml:space="preserve">  Overhead</v>
          </cell>
          <cell r="O226">
            <v>0</v>
          </cell>
          <cell r="P226">
            <v>0</v>
          </cell>
        </row>
        <row r="227">
          <cell r="B227" t="str">
            <v xml:space="preserve">  Pipeline Integrity</v>
          </cell>
          <cell r="C227">
            <v>173900.89</v>
          </cell>
          <cell r="O227">
            <v>173900.89</v>
          </cell>
          <cell r="P227">
            <v>173900.89</v>
          </cell>
        </row>
        <row r="228">
          <cell r="B228" t="str">
            <v xml:space="preserve">  Public Improvements</v>
          </cell>
          <cell r="C228">
            <v>248480.87</v>
          </cell>
          <cell r="D228">
            <v>248480.87</v>
          </cell>
          <cell r="E228">
            <v>172511.15</v>
          </cell>
          <cell r="F228">
            <v>65981.59</v>
          </cell>
          <cell r="G228">
            <v>65981.59</v>
          </cell>
          <cell r="H228">
            <v>65981.59</v>
          </cell>
          <cell r="I228">
            <v>65981.59</v>
          </cell>
          <cell r="J228">
            <v>163543.34</v>
          </cell>
          <cell r="K228">
            <v>114213.92</v>
          </cell>
          <cell r="L228">
            <v>-23346.43</v>
          </cell>
          <cell r="M228">
            <v>-97846.43</v>
          </cell>
          <cell r="N228">
            <v>2685.03</v>
          </cell>
          <cell r="O228">
            <v>801436.07</v>
          </cell>
          <cell r="P228">
            <v>1092648.68</v>
          </cell>
        </row>
        <row r="229">
          <cell r="B229" t="str">
            <v xml:space="preserve">  Structures</v>
          </cell>
          <cell r="O229">
            <v>0</v>
          </cell>
          <cell r="P229">
            <v>0</v>
          </cell>
        </row>
        <row r="230">
          <cell r="B230" t="str">
            <v xml:space="preserve">  System Improvement</v>
          </cell>
          <cell r="C230">
            <v>74568.69</v>
          </cell>
          <cell r="F230">
            <v>59082.89</v>
          </cell>
          <cell r="G230">
            <v>59082.89</v>
          </cell>
          <cell r="H230">
            <v>59082.89</v>
          </cell>
          <cell r="I230">
            <v>45666.57</v>
          </cell>
          <cell r="J230">
            <v>50027.81</v>
          </cell>
          <cell r="K230">
            <v>56441.27</v>
          </cell>
          <cell r="O230">
            <v>192734.47000000003</v>
          </cell>
          <cell r="P230">
            <v>403953.01000000007</v>
          </cell>
        </row>
        <row r="231">
          <cell r="B231" t="str">
            <v xml:space="preserve">  System Integrity</v>
          </cell>
          <cell r="C231">
            <v>593770.27</v>
          </cell>
          <cell r="D231">
            <v>519520.7</v>
          </cell>
          <cell r="E231">
            <v>471559.25</v>
          </cell>
          <cell r="F231">
            <v>613674.05000000005</v>
          </cell>
          <cell r="G231">
            <v>820158.8</v>
          </cell>
          <cell r="H231">
            <v>804229.3</v>
          </cell>
          <cell r="I231">
            <v>759008.16</v>
          </cell>
          <cell r="J231">
            <v>854510.97000000055</v>
          </cell>
          <cell r="K231">
            <v>547381.62</v>
          </cell>
          <cell r="L231">
            <v>628426.89</v>
          </cell>
          <cell r="M231">
            <v>635874.06999999995</v>
          </cell>
          <cell r="N231">
            <v>582439.73</v>
          </cell>
          <cell r="O231">
            <v>3018683.0700000003</v>
          </cell>
          <cell r="P231">
            <v>7830553.8100000005</v>
          </cell>
        </row>
        <row r="232">
          <cell r="B232" t="str">
            <v xml:space="preserve">  Vehicles</v>
          </cell>
          <cell r="O232">
            <v>0</v>
          </cell>
          <cell r="P232">
            <v>0</v>
          </cell>
        </row>
        <row r="233">
          <cell r="B233" t="str">
            <v xml:space="preserve">  Kansas</v>
          </cell>
          <cell r="C233">
            <v>1315803.8</v>
          </cell>
          <cell r="D233">
            <v>883565.41999999993</v>
          </cell>
          <cell r="E233">
            <v>804589.84</v>
          </cell>
          <cell r="F233">
            <v>911859.56</v>
          </cell>
          <cell r="G233">
            <v>1137752.3700000001</v>
          </cell>
          <cell r="H233">
            <v>1063284.5</v>
          </cell>
          <cell r="I233">
            <v>1052809.23</v>
          </cell>
          <cell r="J233">
            <v>1213066.3900000006</v>
          </cell>
          <cell r="K233">
            <v>900425.87</v>
          </cell>
          <cell r="L233">
            <v>750942.89</v>
          </cell>
          <cell r="M233">
            <v>643127.37</v>
          </cell>
          <cell r="N233">
            <v>737063.79999999993</v>
          </cell>
          <cell r="O233">
            <v>5053570.99</v>
          </cell>
          <cell r="P233">
            <v>11414291.040000001</v>
          </cell>
        </row>
        <row r="234">
          <cell r="B234" t="str">
            <v xml:space="preserve">  Growth</v>
          </cell>
          <cell r="C234">
            <v>5707.61</v>
          </cell>
          <cell r="D234">
            <v>5192.59</v>
          </cell>
          <cell r="E234">
            <v>4675.1899999999996</v>
          </cell>
          <cell r="F234">
            <v>5707.6</v>
          </cell>
          <cell r="G234">
            <v>4675.1899999999996</v>
          </cell>
          <cell r="H234">
            <v>4675.1899999999996</v>
          </cell>
          <cell r="I234">
            <v>5192.59</v>
          </cell>
          <cell r="J234">
            <v>5192.59</v>
          </cell>
          <cell r="K234">
            <v>4898.29</v>
          </cell>
          <cell r="L234">
            <v>5707.6</v>
          </cell>
          <cell r="M234">
            <v>4675.1899999999996</v>
          </cell>
          <cell r="N234">
            <v>5192.59</v>
          </cell>
          <cell r="O234">
            <v>25958.179999999997</v>
          </cell>
          <cell r="P234">
            <v>61492.219999999987</v>
          </cell>
        </row>
        <row r="235">
          <cell r="B235" t="str">
            <v xml:space="preserve">  Equipment</v>
          </cell>
          <cell r="C235">
            <v>695.6</v>
          </cell>
          <cell r="D235">
            <v>695.6</v>
          </cell>
          <cell r="E235">
            <v>695.6</v>
          </cell>
          <cell r="F235">
            <v>695.6</v>
          </cell>
          <cell r="G235">
            <v>695.6</v>
          </cell>
          <cell r="H235">
            <v>695.6</v>
          </cell>
          <cell r="I235">
            <v>695.6</v>
          </cell>
          <cell r="J235">
            <v>695.6</v>
          </cell>
          <cell r="K235">
            <v>695.6</v>
          </cell>
          <cell r="L235">
            <v>695.6</v>
          </cell>
          <cell r="M235">
            <v>695.6</v>
          </cell>
          <cell r="N235">
            <v>695.6</v>
          </cell>
          <cell r="O235">
            <v>3478</v>
          </cell>
          <cell r="P235">
            <v>8347.2000000000025</v>
          </cell>
        </row>
        <row r="236">
          <cell r="B236" t="str">
            <v xml:space="preserve">  Information Technology</v>
          </cell>
          <cell r="O236">
            <v>0</v>
          </cell>
          <cell r="P236">
            <v>0</v>
          </cell>
        </row>
        <row r="237">
          <cell r="B237" t="str">
            <v xml:space="preserve">  Miscellaneous</v>
          </cell>
          <cell r="O237">
            <v>0</v>
          </cell>
          <cell r="P237">
            <v>0</v>
          </cell>
        </row>
        <row r="238">
          <cell r="B238" t="str">
            <v xml:space="preserve">  Overhead</v>
          </cell>
          <cell r="O238">
            <v>0</v>
          </cell>
          <cell r="P238">
            <v>0</v>
          </cell>
        </row>
        <row r="239">
          <cell r="B239" t="str">
            <v xml:space="preserve">  Pipeline Integrity</v>
          </cell>
          <cell r="O239">
            <v>0</v>
          </cell>
          <cell r="P239">
            <v>0</v>
          </cell>
        </row>
        <row r="240">
          <cell r="B240" t="str">
            <v xml:space="preserve">  Public Improvements</v>
          </cell>
          <cell r="C240">
            <v>0</v>
          </cell>
          <cell r="O240">
            <v>0</v>
          </cell>
          <cell r="P240">
            <v>0</v>
          </cell>
        </row>
        <row r="241">
          <cell r="B241" t="str">
            <v xml:space="preserve">  Structures</v>
          </cell>
          <cell r="O241">
            <v>0</v>
          </cell>
          <cell r="P241">
            <v>0</v>
          </cell>
        </row>
        <row r="242">
          <cell r="B242" t="str">
            <v xml:space="preserve">  System Improvement</v>
          </cell>
          <cell r="C242">
            <v>0</v>
          </cell>
          <cell r="O242">
            <v>0</v>
          </cell>
          <cell r="P242">
            <v>0</v>
          </cell>
        </row>
        <row r="243">
          <cell r="B243" t="str">
            <v xml:space="preserve">  System Integrity</v>
          </cell>
          <cell r="C243">
            <v>21560.46</v>
          </cell>
          <cell r="D243">
            <v>48423.83</v>
          </cell>
          <cell r="E243">
            <v>21085.77</v>
          </cell>
          <cell r="F243">
            <v>21560.46</v>
          </cell>
          <cell r="G243">
            <v>21085.77</v>
          </cell>
          <cell r="H243">
            <v>21085.77</v>
          </cell>
          <cell r="I243">
            <v>21323.119999999999</v>
          </cell>
          <cell r="J243">
            <v>21323.119999999999</v>
          </cell>
          <cell r="K243">
            <v>69554.929999999993</v>
          </cell>
          <cell r="L243">
            <v>21560.46</v>
          </cell>
          <cell r="M243">
            <v>21085.77</v>
          </cell>
          <cell r="N243">
            <v>21323.119999999999</v>
          </cell>
          <cell r="O243">
            <v>133716.29</v>
          </cell>
          <cell r="P243">
            <v>330972.58</v>
          </cell>
        </row>
        <row r="244">
          <cell r="B244" t="str">
            <v xml:space="preserve">  Vehicles</v>
          </cell>
          <cell r="O244">
            <v>0</v>
          </cell>
          <cell r="P244">
            <v>0</v>
          </cell>
        </row>
        <row r="245">
          <cell r="B245" t="str">
            <v xml:space="preserve">  Missouri - CK</v>
          </cell>
          <cell r="C245">
            <v>27963.67</v>
          </cell>
          <cell r="D245">
            <v>54312.020000000004</v>
          </cell>
          <cell r="E245">
            <v>26456.560000000001</v>
          </cell>
          <cell r="F245">
            <v>27963.66</v>
          </cell>
          <cell r="G245">
            <v>26456.560000000001</v>
          </cell>
          <cell r="H245">
            <v>26456.560000000001</v>
          </cell>
          <cell r="I245">
            <v>27211.309999999998</v>
          </cell>
          <cell r="J245">
            <v>27211.309999999998</v>
          </cell>
          <cell r="K245">
            <v>75148.819999999992</v>
          </cell>
          <cell r="L245">
            <v>27963.66</v>
          </cell>
          <cell r="M245">
            <v>26456.560000000001</v>
          </cell>
          <cell r="N245">
            <v>27211.309999999998</v>
          </cell>
          <cell r="O245">
            <v>163152.47</v>
          </cell>
          <cell r="P245">
            <v>400812</v>
          </cell>
        </row>
      </sheetData>
      <sheetData sheetId="10" refreshError="1">
        <row r="18">
          <cell r="B18" t="str">
            <v xml:space="preserve">  Growth</v>
          </cell>
          <cell r="C18">
            <v>73257</v>
          </cell>
          <cell r="D18">
            <v>74231</v>
          </cell>
          <cell r="E18">
            <v>127928</v>
          </cell>
          <cell r="F18">
            <v>-13170</v>
          </cell>
          <cell r="G18">
            <v>214175</v>
          </cell>
          <cell r="O18">
            <v>476421</v>
          </cell>
        </row>
        <row r="19">
          <cell r="B19" t="str">
            <v xml:space="preserve">  Equipment</v>
          </cell>
          <cell r="C19">
            <v>3899</v>
          </cell>
          <cell r="D19">
            <v>5529</v>
          </cell>
          <cell r="E19">
            <v>15551</v>
          </cell>
          <cell r="F19">
            <v>272</v>
          </cell>
          <cell r="G19">
            <v>3</v>
          </cell>
          <cell r="O19">
            <v>25254</v>
          </cell>
        </row>
        <row r="20">
          <cell r="B20" t="str">
            <v xml:space="preserve">  Information Technology</v>
          </cell>
          <cell r="F20">
            <v>29095</v>
          </cell>
          <cell r="G20">
            <v>2400</v>
          </cell>
          <cell r="O20">
            <v>31495</v>
          </cell>
        </row>
        <row r="21">
          <cell r="B21" t="str">
            <v xml:space="preserve">  Miscellaneous</v>
          </cell>
          <cell r="C21">
            <v>23709</v>
          </cell>
          <cell r="D21">
            <v>3695</v>
          </cell>
          <cell r="E21">
            <v>9004</v>
          </cell>
          <cell r="F21">
            <v>8258</v>
          </cell>
          <cell r="G21">
            <v>-36952</v>
          </cell>
          <cell r="O21">
            <v>7714</v>
          </cell>
        </row>
        <row r="22">
          <cell r="B22" t="str">
            <v xml:space="preserve">  Overhead</v>
          </cell>
          <cell r="O22">
            <v>0</v>
          </cell>
        </row>
        <row r="23">
          <cell r="B23" t="str">
            <v xml:space="preserve">  Pipeline Integrity</v>
          </cell>
          <cell r="O23">
            <v>0</v>
          </cell>
        </row>
        <row r="24">
          <cell r="B24" t="str">
            <v xml:space="preserve">  Public Improvements</v>
          </cell>
          <cell r="C24">
            <v>2644</v>
          </cell>
          <cell r="D24">
            <v>142</v>
          </cell>
          <cell r="E24">
            <v>310</v>
          </cell>
          <cell r="F24">
            <v>74</v>
          </cell>
          <cell r="G24">
            <v>0</v>
          </cell>
          <cell r="O24">
            <v>3170</v>
          </cell>
        </row>
        <row r="25">
          <cell r="B25" t="str">
            <v xml:space="preserve">  Structures</v>
          </cell>
          <cell r="D25">
            <v>4336</v>
          </cell>
          <cell r="E25">
            <v>1532</v>
          </cell>
          <cell r="O25">
            <v>5868</v>
          </cell>
        </row>
        <row r="26">
          <cell r="B26" t="str">
            <v xml:space="preserve">  System Improvement</v>
          </cell>
          <cell r="C26">
            <v>54520</v>
          </cell>
          <cell r="D26">
            <v>68533</v>
          </cell>
          <cell r="E26">
            <v>417703</v>
          </cell>
          <cell r="F26">
            <v>73425</v>
          </cell>
          <cell r="G26">
            <v>23196</v>
          </cell>
          <cell r="O26">
            <v>637377</v>
          </cell>
        </row>
        <row r="27">
          <cell r="B27" t="str">
            <v xml:space="preserve">  System Integrity</v>
          </cell>
          <cell r="C27">
            <v>134959</v>
          </cell>
          <cell r="D27">
            <v>164734</v>
          </cell>
          <cell r="E27">
            <v>291523</v>
          </cell>
          <cell r="F27">
            <v>156702</v>
          </cell>
          <cell r="G27">
            <v>231977</v>
          </cell>
          <cell r="O27">
            <v>979895</v>
          </cell>
        </row>
        <row r="28">
          <cell r="B28" t="str">
            <v xml:space="preserve">  Vehicles</v>
          </cell>
          <cell r="D28">
            <v>-2448</v>
          </cell>
          <cell r="O28">
            <v>-2448</v>
          </cell>
        </row>
        <row r="29">
          <cell r="B29" t="str">
            <v xml:space="preserve">  Amarillo</v>
          </cell>
          <cell r="C29">
            <v>292988</v>
          </cell>
          <cell r="D29">
            <v>318752</v>
          </cell>
          <cell r="E29">
            <v>863551</v>
          </cell>
          <cell r="F29">
            <v>254656</v>
          </cell>
          <cell r="G29">
            <v>434799</v>
          </cell>
          <cell r="H29">
            <v>0</v>
          </cell>
          <cell r="I29">
            <v>0</v>
          </cell>
          <cell r="J29">
            <v>0</v>
          </cell>
          <cell r="K29">
            <v>0</v>
          </cell>
          <cell r="L29">
            <v>0</v>
          </cell>
          <cell r="M29">
            <v>0</v>
          </cell>
          <cell r="N29">
            <v>0</v>
          </cell>
          <cell r="O29">
            <v>2164746</v>
          </cell>
        </row>
        <row r="30">
          <cell r="B30" t="str">
            <v xml:space="preserve">  Growth</v>
          </cell>
          <cell r="C30">
            <v>155105</v>
          </cell>
          <cell r="D30">
            <v>161625</v>
          </cell>
          <cell r="E30">
            <v>27090</v>
          </cell>
          <cell r="F30">
            <v>258378</v>
          </cell>
          <cell r="G30">
            <v>278617</v>
          </cell>
          <cell r="O30">
            <v>880815</v>
          </cell>
        </row>
        <row r="31">
          <cell r="B31" t="str">
            <v xml:space="preserve">  Equipment</v>
          </cell>
          <cell r="C31">
            <v>-11485</v>
          </cell>
          <cell r="D31">
            <v>43288</v>
          </cell>
          <cell r="E31">
            <v>76819</v>
          </cell>
          <cell r="F31">
            <v>179622</v>
          </cell>
          <cell r="G31">
            <v>54965</v>
          </cell>
          <cell r="O31">
            <v>343209</v>
          </cell>
        </row>
        <row r="32">
          <cell r="B32" t="str">
            <v xml:space="preserve">  Information Technology</v>
          </cell>
          <cell r="F32">
            <v>230630</v>
          </cell>
          <cell r="G32">
            <v>22603</v>
          </cell>
          <cell r="O32">
            <v>253233</v>
          </cell>
        </row>
        <row r="33">
          <cell r="B33" t="str">
            <v xml:space="preserve">  Miscellaneous</v>
          </cell>
          <cell r="C33">
            <v>-8742</v>
          </cell>
          <cell r="D33">
            <v>16853</v>
          </cell>
          <cell r="E33">
            <v>-45839</v>
          </cell>
          <cell r="F33">
            <v>-54575</v>
          </cell>
          <cell r="G33">
            <v>333870</v>
          </cell>
          <cell r="O33">
            <v>241567</v>
          </cell>
        </row>
        <row r="34">
          <cell r="B34" t="str">
            <v xml:space="preserve">  Overhead</v>
          </cell>
          <cell r="O34">
            <v>0</v>
          </cell>
        </row>
        <row r="35">
          <cell r="B35" t="str">
            <v xml:space="preserve">  Pipeline Integrity</v>
          </cell>
          <cell r="O35">
            <v>0</v>
          </cell>
        </row>
        <row r="36">
          <cell r="B36" t="str">
            <v xml:space="preserve">  Public Improvements</v>
          </cell>
          <cell r="C36">
            <v>1092</v>
          </cell>
          <cell r="D36">
            <v>1350</v>
          </cell>
          <cell r="E36">
            <v>8873</v>
          </cell>
          <cell r="F36">
            <v>38279</v>
          </cell>
          <cell r="G36">
            <v>892</v>
          </cell>
          <cell r="O36">
            <v>50486</v>
          </cell>
        </row>
        <row r="37">
          <cell r="B37" t="str">
            <v xml:space="preserve">  Structures</v>
          </cell>
          <cell r="C37">
            <v>1719</v>
          </cell>
          <cell r="D37">
            <v>267081</v>
          </cell>
          <cell r="E37">
            <v>800741</v>
          </cell>
          <cell r="F37">
            <v>88081</v>
          </cell>
          <cell r="G37">
            <v>78247</v>
          </cell>
          <cell r="O37">
            <v>1235869</v>
          </cell>
        </row>
        <row r="38">
          <cell r="B38" t="str">
            <v xml:space="preserve">  System Improvement</v>
          </cell>
          <cell r="C38">
            <v>23630</v>
          </cell>
          <cell r="D38">
            <v>6598</v>
          </cell>
          <cell r="E38">
            <v>6677</v>
          </cell>
          <cell r="F38">
            <v>13832</v>
          </cell>
          <cell r="G38">
            <v>1586</v>
          </cell>
          <cell r="O38">
            <v>52323</v>
          </cell>
        </row>
        <row r="39">
          <cell r="B39" t="str">
            <v xml:space="preserve">  System Integrity</v>
          </cell>
          <cell r="C39">
            <v>551573</v>
          </cell>
          <cell r="D39">
            <v>697096</v>
          </cell>
          <cell r="E39">
            <v>965516</v>
          </cell>
          <cell r="F39">
            <v>527824</v>
          </cell>
          <cell r="G39">
            <v>798229</v>
          </cell>
          <cell r="O39">
            <v>3540238</v>
          </cell>
        </row>
        <row r="40">
          <cell r="B40" t="str">
            <v xml:space="preserve">  Vehicles</v>
          </cell>
          <cell r="C40">
            <v>-4976</v>
          </cell>
          <cell r="E40">
            <v>-1245</v>
          </cell>
          <cell r="O40">
            <v>-6221</v>
          </cell>
        </row>
        <row r="41">
          <cell r="B41" t="str">
            <v xml:space="preserve">  West Texas</v>
          </cell>
          <cell r="C41">
            <v>707916</v>
          </cell>
          <cell r="D41">
            <v>1193891</v>
          </cell>
          <cell r="E41">
            <v>1838632</v>
          </cell>
          <cell r="F41">
            <v>1282071</v>
          </cell>
          <cell r="G41">
            <v>1569009</v>
          </cell>
          <cell r="H41">
            <v>0</v>
          </cell>
          <cell r="I41">
            <v>0</v>
          </cell>
          <cell r="J41">
            <v>0</v>
          </cell>
          <cell r="K41">
            <v>0</v>
          </cell>
          <cell r="L41">
            <v>0</v>
          </cell>
          <cell r="M41">
            <v>0</v>
          </cell>
          <cell r="N41">
            <v>0</v>
          </cell>
          <cell r="O41">
            <v>6591519</v>
          </cell>
        </row>
        <row r="42">
          <cell r="B42" t="str">
            <v xml:space="preserve">  Growth</v>
          </cell>
          <cell r="C42">
            <v>145243</v>
          </cell>
          <cell r="D42">
            <v>178019</v>
          </cell>
          <cell r="E42">
            <v>280571</v>
          </cell>
          <cell r="F42">
            <v>90901</v>
          </cell>
          <cell r="G42">
            <v>114208</v>
          </cell>
          <cell r="O42">
            <v>808942</v>
          </cell>
        </row>
        <row r="43">
          <cell r="B43" t="str">
            <v xml:space="preserve">  Equipment</v>
          </cell>
          <cell r="C43">
            <v>0</v>
          </cell>
          <cell r="D43">
            <v>16710</v>
          </cell>
          <cell r="E43">
            <v>5395</v>
          </cell>
          <cell r="F43">
            <v>32611</v>
          </cell>
          <cell r="G43">
            <v>20251</v>
          </cell>
          <cell r="O43">
            <v>74967</v>
          </cell>
        </row>
        <row r="44">
          <cell r="B44" t="str">
            <v xml:space="preserve">  Information Technology</v>
          </cell>
          <cell r="F44">
            <v>96842</v>
          </cell>
          <cell r="G44">
            <v>7989</v>
          </cell>
          <cell r="O44">
            <v>104831</v>
          </cell>
        </row>
        <row r="45">
          <cell r="B45" t="str">
            <v xml:space="preserve">  Miscellaneous</v>
          </cell>
          <cell r="C45">
            <v>16960</v>
          </cell>
          <cell r="D45">
            <v>-25820</v>
          </cell>
          <cell r="E45">
            <v>29035</v>
          </cell>
          <cell r="F45">
            <v>-28554</v>
          </cell>
          <cell r="G45">
            <v>-1574</v>
          </cell>
          <cell r="O45">
            <v>-9953</v>
          </cell>
        </row>
        <row r="46">
          <cell r="B46" t="str">
            <v xml:space="preserve">  Overhead</v>
          </cell>
          <cell r="O46">
            <v>0</v>
          </cell>
        </row>
        <row r="47">
          <cell r="B47" t="str">
            <v xml:space="preserve">  Pipeline Integrity</v>
          </cell>
          <cell r="O47">
            <v>0</v>
          </cell>
        </row>
        <row r="48">
          <cell r="B48" t="str">
            <v xml:space="preserve">  Public Improvements</v>
          </cell>
          <cell r="C48">
            <v>39</v>
          </cell>
          <cell r="G48">
            <v>9547</v>
          </cell>
          <cell r="O48">
            <v>9586</v>
          </cell>
        </row>
        <row r="49">
          <cell r="B49" t="str">
            <v xml:space="preserve">  Structures</v>
          </cell>
          <cell r="G49">
            <v>0</v>
          </cell>
          <cell r="O49">
            <v>0</v>
          </cell>
        </row>
        <row r="50">
          <cell r="B50" t="str">
            <v xml:space="preserve">  System Improvement</v>
          </cell>
          <cell r="C50">
            <v>6827</v>
          </cell>
          <cell r="D50">
            <v>12839</v>
          </cell>
          <cell r="E50">
            <v>36642</v>
          </cell>
          <cell r="F50">
            <v>8328</v>
          </cell>
          <cell r="G50">
            <v>846</v>
          </cell>
          <cell r="O50">
            <v>65482</v>
          </cell>
        </row>
        <row r="51">
          <cell r="B51" t="str">
            <v xml:space="preserve">  System Integrity</v>
          </cell>
          <cell r="C51">
            <v>236962</v>
          </cell>
          <cell r="D51">
            <v>265671</v>
          </cell>
          <cell r="E51">
            <v>358266</v>
          </cell>
          <cell r="F51">
            <v>162774</v>
          </cell>
          <cell r="G51">
            <v>234083</v>
          </cell>
          <cell r="O51">
            <v>1257756</v>
          </cell>
        </row>
        <row r="52">
          <cell r="B52" t="str">
            <v xml:space="preserve">  Vehicles</v>
          </cell>
          <cell r="O52">
            <v>0</v>
          </cell>
        </row>
        <row r="53">
          <cell r="B53" t="str">
            <v xml:space="preserve">  Lubbock</v>
          </cell>
          <cell r="C53">
            <v>406031</v>
          </cell>
          <cell r="D53">
            <v>447419</v>
          </cell>
          <cell r="E53">
            <v>709909</v>
          </cell>
          <cell r="F53">
            <v>362902</v>
          </cell>
          <cell r="G53">
            <v>385350</v>
          </cell>
          <cell r="H53">
            <v>0</v>
          </cell>
          <cell r="I53">
            <v>0</v>
          </cell>
          <cell r="J53">
            <v>0</v>
          </cell>
          <cell r="K53">
            <v>0</v>
          </cell>
          <cell r="L53">
            <v>0</v>
          </cell>
          <cell r="M53">
            <v>0</v>
          </cell>
          <cell r="N53">
            <v>0</v>
          </cell>
          <cell r="O53">
            <v>2311611</v>
          </cell>
        </row>
        <row r="54">
          <cell r="B54" t="str">
            <v xml:space="preserve">  Growth</v>
          </cell>
          <cell r="C54">
            <v>112528</v>
          </cell>
          <cell r="D54">
            <v>148158</v>
          </cell>
          <cell r="E54">
            <v>88819</v>
          </cell>
          <cell r="F54">
            <v>25388</v>
          </cell>
          <cell r="G54">
            <v>44250</v>
          </cell>
          <cell r="O54">
            <v>419143</v>
          </cell>
        </row>
        <row r="55">
          <cell r="B55" t="str">
            <v xml:space="preserve">  Equipment</v>
          </cell>
          <cell r="C55">
            <v>2275</v>
          </cell>
          <cell r="D55">
            <v>5789</v>
          </cell>
          <cell r="E55">
            <v>227585</v>
          </cell>
          <cell r="F55">
            <v>74873</v>
          </cell>
          <cell r="G55">
            <v>39391</v>
          </cell>
          <cell r="O55">
            <v>349913</v>
          </cell>
        </row>
        <row r="56">
          <cell r="B56" t="str">
            <v xml:space="preserve">  Information Technology</v>
          </cell>
          <cell r="E56">
            <v>65851</v>
          </cell>
          <cell r="F56">
            <v>63028</v>
          </cell>
          <cell r="G56">
            <v>160122</v>
          </cell>
          <cell r="O56">
            <v>289001</v>
          </cell>
        </row>
        <row r="57">
          <cell r="B57" t="str">
            <v xml:space="preserve">  Miscellaneous</v>
          </cell>
          <cell r="C57">
            <v>2453</v>
          </cell>
          <cell r="D57">
            <v>-1456</v>
          </cell>
          <cell r="E57">
            <v>-3525</v>
          </cell>
          <cell r="F57">
            <v>1158</v>
          </cell>
          <cell r="G57">
            <v>-218</v>
          </cell>
          <cell r="O57">
            <v>-1588</v>
          </cell>
        </row>
        <row r="58">
          <cell r="B58" t="str">
            <v xml:space="preserve">  Overhead</v>
          </cell>
          <cell r="O58">
            <v>0</v>
          </cell>
        </row>
        <row r="59">
          <cell r="B59" t="str">
            <v xml:space="preserve">  Pipeline Integrity</v>
          </cell>
          <cell r="O59">
            <v>0</v>
          </cell>
        </row>
        <row r="60">
          <cell r="B60" t="str">
            <v xml:space="preserve">  Public Improvements</v>
          </cell>
          <cell r="C60">
            <v>-57865</v>
          </cell>
          <cell r="D60">
            <v>35658</v>
          </cell>
          <cell r="E60">
            <v>13797</v>
          </cell>
          <cell r="F60">
            <v>2616</v>
          </cell>
          <cell r="G60">
            <v>-55560</v>
          </cell>
          <cell r="O60">
            <v>-61354</v>
          </cell>
        </row>
        <row r="61">
          <cell r="B61" t="str">
            <v xml:space="preserve">  Structures</v>
          </cell>
          <cell r="C61">
            <v>26</v>
          </cell>
          <cell r="E61">
            <v>287</v>
          </cell>
          <cell r="F61">
            <v>26061</v>
          </cell>
          <cell r="G61">
            <v>1960</v>
          </cell>
          <cell r="O61">
            <v>28334</v>
          </cell>
        </row>
        <row r="62">
          <cell r="B62" t="str">
            <v xml:space="preserve">  System Improvement</v>
          </cell>
          <cell r="C62">
            <v>18916</v>
          </cell>
          <cell r="D62">
            <v>28131</v>
          </cell>
          <cell r="E62">
            <v>17148</v>
          </cell>
          <cell r="F62">
            <v>1157</v>
          </cell>
          <cell r="G62">
            <v>6427</v>
          </cell>
          <cell r="O62">
            <v>71779</v>
          </cell>
        </row>
        <row r="63">
          <cell r="B63" t="str">
            <v xml:space="preserve">  System Integrity</v>
          </cell>
          <cell r="C63">
            <v>27365</v>
          </cell>
          <cell r="D63">
            <v>20683</v>
          </cell>
          <cell r="E63">
            <v>27956</v>
          </cell>
          <cell r="F63">
            <v>22219</v>
          </cell>
          <cell r="G63">
            <v>46576</v>
          </cell>
          <cell r="O63">
            <v>144799</v>
          </cell>
        </row>
        <row r="64">
          <cell r="B64" t="str">
            <v xml:space="preserve">  Vehicles</v>
          </cell>
          <cell r="O64">
            <v>0</v>
          </cell>
        </row>
        <row r="65">
          <cell r="B65" t="str">
            <v xml:space="preserve">  Triangle</v>
          </cell>
          <cell r="C65">
            <v>105698</v>
          </cell>
          <cell r="D65">
            <v>236963</v>
          </cell>
          <cell r="E65">
            <v>437918</v>
          </cell>
          <cell r="F65">
            <v>216500</v>
          </cell>
          <cell r="G65">
            <v>242948</v>
          </cell>
          <cell r="H65">
            <v>0</v>
          </cell>
          <cell r="I65">
            <v>0</v>
          </cell>
          <cell r="J65">
            <v>0</v>
          </cell>
          <cell r="K65">
            <v>0</v>
          </cell>
          <cell r="L65">
            <v>0</v>
          </cell>
          <cell r="M65">
            <v>0</v>
          </cell>
          <cell r="N65">
            <v>0</v>
          </cell>
          <cell r="O65">
            <v>1240027</v>
          </cell>
        </row>
        <row r="66">
          <cell r="B66" t="str">
            <v xml:space="preserve">  Growth</v>
          </cell>
          <cell r="C66">
            <v>0</v>
          </cell>
          <cell r="O66">
            <v>0</v>
          </cell>
        </row>
        <row r="67">
          <cell r="B67" t="str">
            <v xml:space="preserve">  Equipment</v>
          </cell>
          <cell r="O67">
            <v>0</v>
          </cell>
        </row>
        <row r="68">
          <cell r="B68" t="str">
            <v xml:space="preserve">  Information Technology</v>
          </cell>
          <cell r="O68">
            <v>0</v>
          </cell>
        </row>
        <row r="69">
          <cell r="B69" t="str">
            <v xml:space="preserve">  Miscellaneous</v>
          </cell>
          <cell r="C69">
            <v>18</v>
          </cell>
          <cell r="D69">
            <v>88</v>
          </cell>
          <cell r="E69">
            <v>75</v>
          </cell>
          <cell r="F69">
            <v>-204</v>
          </cell>
          <cell r="G69">
            <v>20</v>
          </cell>
          <cell r="O69">
            <v>-3</v>
          </cell>
        </row>
        <row r="70">
          <cell r="B70" t="str">
            <v xml:space="preserve">  Overhead</v>
          </cell>
          <cell r="O70">
            <v>0</v>
          </cell>
        </row>
        <row r="71">
          <cell r="B71" t="str">
            <v xml:space="preserve">  Pipeline Integrity</v>
          </cell>
          <cell r="O71">
            <v>0</v>
          </cell>
        </row>
        <row r="72">
          <cell r="B72" t="str">
            <v xml:space="preserve">  Public Improvements</v>
          </cell>
          <cell r="O72">
            <v>0</v>
          </cell>
        </row>
        <row r="73">
          <cell r="B73" t="str">
            <v xml:space="preserve">  Structures</v>
          </cell>
          <cell r="O73">
            <v>0</v>
          </cell>
        </row>
        <row r="74">
          <cell r="B74" t="str">
            <v xml:space="preserve">  System Improvement</v>
          </cell>
          <cell r="O74">
            <v>0</v>
          </cell>
        </row>
        <row r="75">
          <cell r="B75" t="str">
            <v xml:space="preserve">  System Integrity</v>
          </cell>
          <cell r="C75">
            <v>0</v>
          </cell>
          <cell r="O75">
            <v>0</v>
          </cell>
        </row>
        <row r="76">
          <cell r="B76" t="str">
            <v xml:space="preserve">  Vehicles</v>
          </cell>
          <cell r="O76">
            <v>0</v>
          </cell>
        </row>
        <row r="77">
          <cell r="B77" t="str">
            <v xml:space="preserve">  Irrigation</v>
          </cell>
          <cell r="C77">
            <v>18</v>
          </cell>
          <cell r="D77">
            <v>88</v>
          </cell>
          <cell r="E77">
            <v>75</v>
          </cell>
          <cell r="F77">
            <v>-204</v>
          </cell>
          <cell r="G77">
            <v>20</v>
          </cell>
          <cell r="H77">
            <v>0</v>
          </cell>
          <cell r="I77">
            <v>0</v>
          </cell>
          <cell r="J77">
            <v>0</v>
          </cell>
          <cell r="K77">
            <v>0</v>
          </cell>
          <cell r="L77">
            <v>0</v>
          </cell>
          <cell r="M77">
            <v>0</v>
          </cell>
          <cell r="N77">
            <v>0</v>
          </cell>
          <cell r="O77">
            <v>-3</v>
          </cell>
        </row>
        <row r="78">
          <cell r="B78" t="str">
            <v xml:space="preserve">  Growth</v>
          </cell>
          <cell r="C78">
            <v>107</v>
          </cell>
          <cell r="D78">
            <v>817</v>
          </cell>
          <cell r="E78">
            <v>351</v>
          </cell>
          <cell r="G78">
            <v>817</v>
          </cell>
          <cell r="O78">
            <v>2092</v>
          </cell>
        </row>
        <row r="79">
          <cell r="B79" t="str">
            <v xml:space="preserve">  Equipment</v>
          </cell>
          <cell r="C79">
            <v>0</v>
          </cell>
          <cell r="O79">
            <v>0</v>
          </cell>
        </row>
        <row r="80">
          <cell r="B80" t="str">
            <v xml:space="preserve">  Information Technology</v>
          </cell>
          <cell r="F80">
            <v>21594</v>
          </cell>
          <cell r="G80">
            <v>1782</v>
          </cell>
          <cell r="O80">
            <v>23376</v>
          </cell>
        </row>
        <row r="81">
          <cell r="B81" t="str">
            <v xml:space="preserve">  Miscellaneous</v>
          </cell>
          <cell r="C81">
            <v>189013</v>
          </cell>
          <cell r="D81">
            <v>81722</v>
          </cell>
          <cell r="E81">
            <v>79326</v>
          </cell>
          <cell r="F81">
            <v>172268</v>
          </cell>
          <cell r="G81">
            <v>-472899</v>
          </cell>
          <cell r="O81">
            <v>49430</v>
          </cell>
        </row>
        <row r="82">
          <cell r="B82" t="str">
            <v xml:space="preserve">  Overhead</v>
          </cell>
          <cell r="C82">
            <v>287872</v>
          </cell>
          <cell r="D82">
            <v>362372</v>
          </cell>
          <cell r="E82">
            <v>-650243</v>
          </cell>
          <cell r="F82">
            <v>331924</v>
          </cell>
          <cell r="G82">
            <v>588513</v>
          </cell>
          <cell r="O82">
            <v>920438</v>
          </cell>
        </row>
        <row r="83">
          <cell r="B83" t="str">
            <v xml:space="preserve">  Pipeline Integrity</v>
          </cell>
          <cell r="O83">
            <v>0</v>
          </cell>
        </row>
        <row r="84">
          <cell r="B84" t="str">
            <v xml:space="preserve">  Public Improvements</v>
          </cell>
          <cell r="O84">
            <v>0</v>
          </cell>
        </row>
        <row r="85">
          <cell r="B85" t="str">
            <v xml:space="preserve">  Structures</v>
          </cell>
          <cell r="C85">
            <v>7890</v>
          </cell>
          <cell r="D85">
            <v>2461</v>
          </cell>
          <cell r="F85">
            <v>43</v>
          </cell>
          <cell r="G85">
            <v>0</v>
          </cell>
          <cell r="O85">
            <v>10394</v>
          </cell>
        </row>
        <row r="86">
          <cell r="B86" t="str">
            <v xml:space="preserve">  System Improvement</v>
          </cell>
          <cell r="C86">
            <v>673</v>
          </cell>
          <cell r="D86">
            <v>163</v>
          </cell>
          <cell r="E86">
            <v>241</v>
          </cell>
          <cell r="O86">
            <v>1077</v>
          </cell>
        </row>
        <row r="87">
          <cell r="B87" t="str">
            <v xml:space="preserve">  System Integrity</v>
          </cell>
          <cell r="C87">
            <v>2966</v>
          </cell>
          <cell r="D87">
            <v>-756</v>
          </cell>
          <cell r="E87">
            <v>1126</v>
          </cell>
          <cell r="G87">
            <v>740</v>
          </cell>
          <cell r="O87">
            <v>4076</v>
          </cell>
        </row>
        <row r="88">
          <cell r="B88" t="str">
            <v xml:space="preserve">  Vehicles</v>
          </cell>
          <cell r="O88">
            <v>0</v>
          </cell>
        </row>
        <row r="89">
          <cell r="B89" t="str">
            <v xml:space="preserve">  Other </v>
          </cell>
          <cell r="C89">
            <v>488521</v>
          </cell>
          <cell r="D89">
            <v>446779</v>
          </cell>
          <cell r="E89">
            <v>-569199</v>
          </cell>
          <cell r="F89">
            <v>525829</v>
          </cell>
          <cell r="G89">
            <v>118953</v>
          </cell>
          <cell r="H89">
            <v>0</v>
          </cell>
          <cell r="I89">
            <v>0</v>
          </cell>
          <cell r="J89">
            <v>0</v>
          </cell>
          <cell r="K89">
            <v>0</v>
          </cell>
          <cell r="L89">
            <v>0</v>
          </cell>
          <cell r="M89">
            <v>0</v>
          </cell>
          <cell r="N89">
            <v>0</v>
          </cell>
          <cell r="O89">
            <v>1010883</v>
          </cell>
        </row>
        <row r="90">
          <cell r="B90" t="str">
            <v xml:space="preserve">  Growth</v>
          </cell>
          <cell r="C90">
            <v>7363</v>
          </cell>
          <cell r="D90">
            <v>32093</v>
          </cell>
          <cell r="E90">
            <v>24638</v>
          </cell>
          <cell r="F90">
            <v>2271</v>
          </cell>
          <cell r="G90">
            <v>-25831</v>
          </cell>
          <cell r="O90">
            <v>40534</v>
          </cell>
        </row>
        <row r="91">
          <cell r="B91" t="str">
            <v xml:space="preserve">  Equipment</v>
          </cell>
          <cell r="O91">
            <v>0</v>
          </cell>
        </row>
        <row r="92">
          <cell r="B92" t="str">
            <v xml:space="preserve">  Information Technology</v>
          </cell>
          <cell r="O92">
            <v>0</v>
          </cell>
        </row>
        <row r="93">
          <cell r="B93" t="str">
            <v xml:space="preserve">  Miscellaneous</v>
          </cell>
          <cell r="C93">
            <v>694</v>
          </cell>
          <cell r="D93">
            <v>4916</v>
          </cell>
          <cell r="E93">
            <v>-4939</v>
          </cell>
          <cell r="F93">
            <v>-428</v>
          </cell>
          <cell r="G93">
            <v>-1453</v>
          </cell>
          <cell r="O93">
            <v>-1210</v>
          </cell>
        </row>
        <row r="94">
          <cell r="B94" t="str">
            <v xml:space="preserve">  Overhead</v>
          </cell>
          <cell r="O94">
            <v>0</v>
          </cell>
        </row>
        <row r="95">
          <cell r="B95" t="str">
            <v xml:space="preserve">  Pipeline Integrity</v>
          </cell>
          <cell r="O95">
            <v>0</v>
          </cell>
        </row>
        <row r="96">
          <cell r="B96" t="str">
            <v xml:space="preserve">  Public Improvements</v>
          </cell>
          <cell r="C96">
            <v>616</v>
          </cell>
          <cell r="D96">
            <v>4563</v>
          </cell>
          <cell r="E96">
            <v>3729</v>
          </cell>
          <cell r="F96">
            <v>387</v>
          </cell>
          <cell r="G96">
            <v>23788</v>
          </cell>
          <cell r="O96">
            <v>33083</v>
          </cell>
        </row>
        <row r="97">
          <cell r="B97" t="str">
            <v xml:space="preserve">  Structures</v>
          </cell>
          <cell r="O97">
            <v>0</v>
          </cell>
        </row>
        <row r="98">
          <cell r="B98" t="str">
            <v xml:space="preserve">  System Improvement</v>
          </cell>
          <cell r="O98">
            <v>0</v>
          </cell>
        </row>
        <row r="99">
          <cell r="B99" t="str">
            <v xml:space="preserve">  System Integrity</v>
          </cell>
          <cell r="C99">
            <v>12548</v>
          </cell>
          <cell r="D99">
            <v>9914</v>
          </cell>
          <cell r="E99">
            <v>16621</v>
          </cell>
          <cell r="F99">
            <v>7965</v>
          </cell>
          <cell r="G99">
            <v>20397</v>
          </cell>
          <cell r="O99">
            <v>67445</v>
          </cell>
        </row>
        <row r="100">
          <cell r="B100" t="str">
            <v xml:space="preserve">  Vehicles</v>
          </cell>
          <cell r="O100">
            <v>0</v>
          </cell>
        </row>
        <row r="101">
          <cell r="B101" t="str">
            <v xml:space="preserve">  Dalhart</v>
          </cell>
          <cell r="C101">
            <v>21221</v>
          </cell>
          <cell r="D101">
            <v>51486</v>
          </cell>
          <cell r="E101">
            <v>40049</v>
          </cell>
          <cell r="F101">
            <v>10195</v>
          </cell>
          <cell r="G101">
            <v>16901</v>
          </cell>
          <cell r="H101">
            <v>0</v>
          </cell>
          <cell r="I101">
            <v>0</v>
          </cell>
          <cell r="J101">
            <v>0</v>
          </cell>
          <cell r="K101">
            <v>0</v>
          </cell>
          <cell r="L101">
            <v>0</v>
          </cell>
          <cell r="M101">
            <v>0</v>
          </cell>
          <cell r="N101">
            <v>0</v>
          </cell>
          <cell r="O101">
            <v>139852</v>
          </cell>
        </row>
        <row r="102">
          <cell r="B102" t="str">
            <v xml:space="preserve">  Growth</v>
          </cell>
          <cell r="C102">
            <v>163802</v>
          </cell>
          <cell r="D102">
            <v>136947</v>
          </cell>
          <cell r="E102">
            <v>176710</v>
          </cell>
          <cell r="F102">
            <v>140357</v>
          </cell>
          <cell r="G102">
            <v>219258</v>
          </cell>
          <cell r="O102">
            <v>837074</v>
          </cell>
        </row>
        <row r="103">
          <cell r="B103" t="str">
            <v xml:space="preserve">  Equipment</v>
          </cell>
          <cell r="C103">
            <v>6557</v>
          </cell>
          <cell r="D103">
            <v>15346</v>
          </cell>
          <cell r="E103">
            <v>36870</v>
          </cell>
          <cell r="F103">
            <v>33487</v>
          </cell>
          <cell r="G103">
            <v>11513</v>
          </cell>
          <cell r="O103">
            <v>103773</v>
          </cell>
        </row>
        <row r="104">
          <cell r="B104" t="str">
            <v xml:space="preserve">  Information Technology</v>
          </cell>
          <cell r="C104">
            <v>30899</v>
          </cell>
          <cell r="E104">
            <v>-2004</v>
          </cell>
          <cell r="F104">
            <v>5562</v>
          </cell>
          <cell r="G104">
            <v>5224</v>
          </cell>
          <cell r="O104">
            <v>39681</v>
          </cell>
        </row>
        <row r="105">
          <cell r="B105" t="str">
            <v xml:space="preserve">  Miscellaneous</v>
          </cell>
          <cell r="C105">
            <v>294615</v>
          </cell>
          <cell r="D105">
            <v>-35085</v>
          </cell>
          <cell r="E105">
            <v>31450</v>
          </cell>
          <cell r="F105">
            <v>75296</v>
          </cell>
          <cell r="G105">
            <v>-456124</v>
          </cell>
          <cell r="O105">
            <v>-89848</v>
          </cell>
        </row>
        <row r="106">
          <cell r="B106" t="str">
            <v xml:space="preserve">  Overhead</v>
          </cell>
          <cell r="C106">
            <v>-156042</v>
          </cell>
          <cell r="D106">
            <v>-694919</v>
          </cell>
          <cell r="E106">
            <v>850961</v>
          </cell>
          <cell r="F106">
            <v>-68479</v>
          </cell>
          <cell r="G106">
            <v>144713</v>
          </cell>
          <cell r="O106">
            <v>76234</v>
          </cell>
        </row>
        <row r="107">
          <cell r="B107" t="str">
            <v xml:space="preserve">  Pipeline Integrity</v>
          </cell>
          <cell r="O107">
            <v>0</v>
          </cell>
        </row>
        <row r="108">
          <cell r="B108" t="str">
            <v xml:space="preserve">  Public Improvements</v>
          </cell>
          <cell r="C108">
            <v>233798</v>
          </cell>
          <cell r="D108">
            <v>4711</v>
          </cell>
          <cell r="E108">
            <v>3269</v>
          </cell>
          <cell r="F108">
            <v>-75485</v>
          </cell>
          <cell r="G108">
            <v>27697</v>
          </cell>
          <cell r="O108">
            <v>193990</v>
          </cell>
        </row>
        <row r="109">
          <cell r="B109" t="str">
            <v xml:space="preserve">  Structures</v>
          </cell>
          <cell r="C109">
            <v>-194668</v>
          </cell>
          <cell r="D109">
            <v>69580</v>
          </cell>
          <cell r="E109">
            <v>211923</v>
          </cell>
          <cell r="F109">
            <v>285</v>
          </cell>
          <cell r="G109">
            <v>72115</v>
          </cell>
          <cell r="O109">
            <v>159235</v>
          </cell>
        </row>
        <row r="110">
          <cell r="B110" t="str">
            <v xml:space="preserve">  System Improvement</v>
          </cell>
          <cell r="C110">
            <v>316555</v>
          </cell>
          <cell r="D110">
            <v>-10059</v>
          </cell>
          <cell r="E110">
            <v>-281321</v>
          </cell>
          <cell r="F110">
            <v>1174</v>
          </cell>
          <cell r="G110">
            <v>44929</v>
          </cell>
          <cell r="O110">
            <v>71278</v>
          </cell>
        </row>
        <row r="111">
          <cell r="B111" t="str">
            <v xml:space="preserve">  System Integrity</v>
          </cell>
          <cell r="C111">
            <v>213435</v>
          </cell>
          <cell r="D111">
            <v>236131</v>
          </cell>
          <cell r="E111">
            <v>241876</v>
          </cell>
          <cell r="F111">
            <v>369731</v>
          </cell>
          <cell r="G111">
            <v>472860</v>
          </cell>
          <cell r="O111">
            <v>1534033</v>
          </cell>
        </row>
        <row r="112">
          <cell r="B112" t="str">
            <v xml:space="preserve">  Vehicles</v>
          </cell>
          <cell r="D112">
            <v>-1885</v>
          </cell>
          <cell r="O112">
            <v>-1885</v>
          </cell>
        </row>
        <row r="113">
          <cell r="B113" t="str">
            <v xml:space="preserve">  TransLa</v>
          </cell>
          <cell r="C113">
            <v>908951</v>
          </cell>
          <cell r="D113">
            <v>-279233</v>
          </cell>
          <cell r="E113">
            <v>1269734</v>
          </cell>
          <cell r="F113">
            <v>481928</v>
          </cell>
          <cell r="G113">
            <v>542185</v>
          </cell>
          <cell r="H113">
            <v>0</v>
          </cell>
          <cell r="I113">
            <v>0</v>
          </cell>
          <cell r="J113">
            <v>0</v>
          </cell>
          <cell r="K113">
            <v>0</v>
          </cell>
          <cell r="L113">
            <v>0</v>
          </cell>
          <cell r="M113">
            <v>0</v>
          </cell>
          <cell r="N113">
            <v>0</v>
          </cell>
          <cell r="O113">
            <v>2923565</v>
          </cell>
        </row>
        <row r="114">
          <cell r="B114" t="str">
            <v xml:space="preserve">  Growth</v>
          </cell>
          <cell r="C114">
            <v>650051</v>
          </cell>
          <cell r="D114">
            <v>665768</v>
          </cell>
          <cell r="E114">
            <v>431516</v>
          </cell>
          <cell r="F114">
            <v>552478</v>
          </cell>
          <cell r="G114">
            <v>693532</v>
          </cell>
          <cell r="O114">
            <v>2993345</v>
          </cell>
        </row>
        <row r="115">
          <cell r="B115" t="str">
            <v xml:space="preserve">  Equipment</v>
          </cell>
          <cell r="C115">
            <v>26775</v>
          </cell>
          <cell r="D115">
            <v>31033</v>
          </cell>
          <cell r="E115">
            <v>48321</v>
          </cell>
          <cell r="F115">
            <v>49444</v>
          </cell>
          <cell r="G115">
            <v>65610</v>
          </cell>
          <cell r="O115">
            <v>221183</v>
          </cell>
        </row>
        <row r="116">
          <cell r="B116" t="str">
            <v xml:space="preserve">  Information Technology</v>
          </cell>
          <cell r="C116">
            <v>11397</v>
          </cell>
          <cell r="D116">
            <v>9282</v>
          </cell>
          <cell r="E116">
            <v>51188</v>
          </cell>
          <cell r="F116">
            <v>78966</v>
          </cell>
          <cell r="G116">
            <v>61378</v>
          </cell>
          <cell r="O116">
            <v>212211</v>
          </cell>
        </row>
        <row r="117">
          <cell r="B117" t="str">
            <v xml:space="preserve">  Miscellaneous</v>
          </cell>
          <cell r="C117">
            <v>182147</v>
          </cell>
          <cell r="D117">
            <v>11992</v>
          </cell>
          <cell r="E117">
            <v>-311214</v>
          </cell>
          <cell r="F117">
            <v>-76046</v>
          </cell>
          <cell r="G117">
            <v>-47050</v>
          </cell>
          <cell r="O117">
            <v>-240171</v>
          </cell>
        </row>
        <row r="118">
          <cell r="B118" t="str">
            <v xml:space="preserve">  Overhead</v>
          </cell>
          <cell r="C118">
            <v>0</v>
          </cell>
          <cell r="F118">
            <v>35798</v>
          </cell>
          <cell r="G118">
            <v>0</v>
          </cell>
          <cell r="O118">
            <v>35798</v>
          </cell>
        </row>
        <row r="119">
          <cell r="B119" t="str">
            <v xml:space="preserve">  Pipeline Integrity</v>
          </cell>
          <cell r="O119">
            <v>0</v>
          </cell>
        </row>
        <row r="120">
          <cell r="B120" t="str">
            <v xml:space="preserve">  Public Improvements</v>
          </cell>
          <cell r="C120">
            <v>17100</v>
          </cell>
          <cell r="D120">
            <v>52986</v>
          </cell>
          <cell r="E120">
            <v>48021</v>
          </cell>
          <cell r="F120">
            <v>39574</v>
          </cell>
          <cell r="G120">
            <v>189414</v>
          </cell>
          <cell r="O120">
            <v>347095</v>
          </cell>
        </row>
        <row r="121">
          <cell r="B121" t="str">
            <v xml:space="preserve">  Structures</v>
          </cell>
          <cell r="C121">
            <v>7225</v>
          </cell>
          <cell r="D121">
            <v>-32752</v>
          </cell>
          <cell r="E121">
            <v>1212677</v>
          </cell>
          <cell r="F121">
            <v>176482</v>
          </cell>
          <cell r="G121">
            <v>56875</v>
          </cell>
          <cell r="O121">
            <v>1420507</v>
          </cell>
        </row>
        <row r="122">
          <cell r="B122" t="str">
            <v xml:space="preserve">  System Improvement</v>
          </cell>
          <cell r="C122">
            <v>1098939</v>
          </cell>
          <cell r="D122">
            <v>3456266</v>
          </cell>
          <cell r="E122">
            <v>2605336</v>
          </cell>
          <cell r="F122">
            <v>1499776</v>
          </cell>
          <cell r="G122">
            <v>458752</v>
          </cell>
          <cell r="O122">
            <v>9119069</v>
          </cell>
        </row>
        <row r="123">
          <cell r="B123" t="str">
            <v xml:space="preserve">  System Integrity</v>
          </cell>
          <cell r="C123">
            <v>674648</v>
          </cell>
          <cell r="D123">
            <v>1223375</v>
          </cell>
          <cell r="E123">
            <v>839076</v>
          </cell>
          <cell r="F123">
            <v>828305</v>
          </cell>
          <cell r="G123">
            <v>1247217</v>
          </cell>
          <cell r="O123">
            <v>4812621</v>
          </cell>
        </row>
        <row r="124">
          <cell r="B124" t="str">
            <v xml:space="preserve">  Vehicles</v>
          </cell>
          <cell r="C124">
            <v>-4731</v>
          </cell>
          <cell r="D124">
            <v>-11465</v>
          </cell>
          <cell r="F124">
            <v>-4266</v>
          </cell>
          <cell r="G124">
            <v>91372</v>
          </cell>
          <cell r="O124">
            <v>70910</v>
          </cell>
        </row>
        <row r="125">
          <cell r="B125" t="str">
            <v xml:space="preserve">  LGS</v>
          </cell>
          <cell r="C125">
            <v>2663551</v>
          </cell>
          <cell r="D125">
            <v>5406485</v>
          </cell>
          <cell r="E125">
            <v>4924921</v>
          </cell>
          <cell r="F125">
            <v>3180511</v>
          </cell>
          <cell r="G125">
            <v>2817100</v>
          </cell>
          <cell r="H125">
            <v>0</v>
          </cell>
          <cell r="I125">
            <v>0</v>
          </cell>
          <cell r="J125">
            <v>0</v>
          </cell>
          <cell r="K125">
            <v>0</v>
          </cell>
          <cell r="L125">
            <v>0</v>
          </cell>
          <cell r="M125">
            <v>0</v>
          </cell>
          <cell r="N125">
            <v>0</v>
          </cell>
          <cell r="O125">
            <v>18992568</v>
          </cell>
        </row>
        <row r="126">
          <cell r="B126" t="str">
            <v xml:space="preserve">  Growth</v>
          </cell>
          <cell r="C126">
            <v>275084</v>
          </cell>
          <cell r="D126">
            <v>314182</v>
          </cell>
          <cell r="E126">
            <v>694296</v>
          </cell>
          <cell r="F126">
            <v>269007</v>
          </cell>
          <cell r="G126">
            <v>636134</v>
          </cell>
          <cell r="O126">
            <v>2188703</v>
          </cell>
        </row>
        <row r="127">
          <cell r="B127" t="str">
            <v xml:space="preserve">  Equipment</v>
          </cell>
          <cell r="C127">
            <v>8359</v>
          </cell>
          <cell r="D127">
            <v>-2255</v>
          </cell>
          <cell r="E127">
            <v>27909</v>
          </cell>
          <cell r="F127">
            <v>7162</v>
          </cell>
          <cell r="G127">
            <v>48190</v>
          </cell>
          <cell r="O127">
            <v>89365</v>
          </cell>
        </row>
        <row r="128">
          <cell r="B128" t="str">
            <v xml:space="preserve">  Information Technology</v>
          </cell>
          <cell r="C128">
            <v>13</v>
          </cell>
          <cell r="E128">
            <v>102469</v>
          </cell>
          <cell r="F128">
            <v>109865</v>
          </cell>
          <cell r="G128">
            <v>0</v>
          </cell>
          <cell r="O128">
            <v>212347</v>
          </cell>
        </row>
        <row r="129">
          <cell r="B129" t="str">
            <v xml:space="preserve">  Miscellaneous</v>
          </cell>
          <cell r="C129">
            <v>-4105</v>
          </cell>
          <cell r="D129">
            <v>63035</v>
          </cell>
          <cell r="E129">
            <v>35071</v>
          </cell>
          <cell r="F129">
            <v>-27202</v>
          </cell>
          <cell r="G129">
            <v>-188867</v>
          </cell>
          <cell r="O129">
            <v>-122068</v>
          </cell>
        </row>
        <row r="130">
          <cell r="B130" t="str">
            <v xml:space="preserve">  Overhead</v>
          </cell>
          <cell r="C130">
            <v>245408</v>
          </cell>
          <cell r="D130">
            <v>215463</v>
          </cell>
          <cell r="E130">
            <v>-460871</v>
          </cell>
          <cell r="F130">
            <v>334257</v>
          </cell>
          <cell r="G130">
            <v>297930</v>
          </cell>
          <cell r="O130">
            <v>632187</v>
          </cell>
        </row>
        <row r="131">
          <cell r="B131" t="str">
            <v xml:space="preserve">  Pipeline Integrity</v>
          </cell>
          <cell r="O131">
            <v>0</v>
          </cell>
        </row>
        <row r="132">
          <cell r="B132" t="str">
            <v xml:space="preserve">  Public Improvements</v>
          </cell>
          <cell r="C132">
            <v>58855</v>
          </cell>
          <cell r="D132">
            <v>20167</v>
          </cell>
          <cell r="E132">
            <v>44174</v>
          </cell>
          <cell r="F132">
            <v>16547</v>
          </cell>
          <cell r="G132">
            <v>65923</v>
          </cell>
          <cell r="O132">
            <v>205666</v>
          </cell>
        </row>
        <row r="133">
          <cell r="B133" t="str">
            <v xml:space="preserve">  Structures</v>
          </cell>
          <cell r="C133">
            <v>858</v>
          </cell>
          <cell r="E133">
            <v>1701</v>
          </cell>
          <cell r="F133">
            <v>2440</v>
          </cell>
          <cell r="G133">
            <v>5111</v>
          </cell>
          <cell r="O133">
            <v>10110</v>
          </cell>
        </row>
        <row r="134">
          <cell r="B134" t="str">
            <v xml:space="preserve">  System Improvement</v>
          </cell>
          <cell r="C134">
            <v>23383</v>
          </cell>
          <cell r="D134">
            <v>42657</v>
          </cell>
          <cell r="E134">
            <v>61416</v>
          </cell>
          <cell r="F134">
            <v>47536</v>
          </cell>
          <cell r="G134">
            <v>11109</v>
          </cell>
          <cell r="O134">
            <v>186101</v>
          </cell>
        </row>
        <row r="135">
          <cell r="B135" t="str">
            <v xml:space="preserve">  System Integrity</v>
          </cell>
          <cell r="C135">
            <v>548979</v>
          </cell>
          <cell r="D135">
            <v>540591</v>
          </cell>
          <cell r="E135">
            <v>1222953</v>
          </cell>
          <cell r="F135">
            <v>393649</v>
          </cell>
          <cell r="G135">
            <v>583727</v>
          </cell>
          <cell r="O135">
            <v>3289899</v>
          </cell>
        </row>
        <row r="136">
          <cell r="B136" t="str">
            <v xml:space="preserve">  Vehicles</v>
          </cell>
          <cell r="O136">
            <v>0</v>
          </cell>
        </row>
        <row r="137">
          <cell r="B137" t="str">
            <v xml:space="preserve">  Kentucky</v>
          </cell>
          <cell r="C137">
            <v>1156834</v>
          </cell>
          <cell r="D137">
            <v>1193840</v>
          </cell>
          <cell r="E137">
            <v>1729118</v>
          </cell>
          <cell r="F137">
            <v>1153261</v>
          </cell>
          <cell r="G137">
            <v>1459257</v>
          </cell>
          <cell r="H137">
            <v>0</v>
          </cell>
          <cell r="I137">
            <v>0</v>
          </cell>
          <cell r="J137">
            <v>0</v>
          </cell>
          <cell r="K137">
            <v>0</v>
          </cell>
          <cell r="L137">
            <v>0</v>
          </cell>
          <cell r="M137">
            <v>0</v>
          </cell>
          <cell r="N137">
            <v>0</v>
          </cell>
          <cell r="O137">
            <v>6692310</v>
          </cell>
        </row>
        <row r="138">
          <cell r="B138" t="str">
            <v xml:space="preserve">  Growth</v>
          </cell>
          <cell r="C138">
            <v>467931</v>
          </cell>
          <cell r="D138">
            <v>658564</v>
          </cell>
          <cell r="E138">
            <v>876403</v>
          </cell>
          <cell r="F138">
            <v>718214</v>
          </cell>
          <cell r="G138">
            <v>814562</v>
          </cell>
          <cell r="O138">
            <v>3535674</v>
          </cell>
        </row>
        <row r="139">
          <cell r="B139" t="str">
            <v xml:space="preserve">  Equipment</v>
          </cell>
          <cell r="C139">
            <v>33521</v>
          </cell>
          <cell r="D139">
            <v>14664</v>
          </cell>
          <cell r="E139">
            <v>48133</v>
          </cell>
          <cell r="F139">
            <v>-30043</v>
          </cell>
          <cell r="G139">
            <v>7763</v>
          </cell>
          <cell r="O139">
            <v>74038</v>
          </cell>
        </row>
        <row r="140">
          <cell r="B140" t="str">
            <v xml:space="preserve">  Information Technology</v>
          </cell>
          <cell r="D140">
            <v>18972</v>
          </cell>
          <cell r="E140">
            <v>31441</v>
          </cell>
          <cell r="F140">
            <v>114493</v>
          </cell>
          <cell r="G140">
            <v>2115</v>
          </cell>
          <cell r="O140">
            <v>167021</v>
          </cell>
        </row>
        <row r="141">
          <cell r="B141" t="str">
            <v xml:space="preserve">  Miscellaneous</v>
          </cell>
          <cell r="C141">
            <v>335463</v>
          </cell>
          <cell r="D141">
            <v>254521</v>
          </cell>
          <cell r="E141">
            <v>249754</v>
          </cell>
          <cell r="F141">
            <v>-50040</v>
          </cell>
          <cell r="G141">
            <v>-452955</v>
          </cell>
          <cell r="O141">
            <v>336743</v>
          </cell>
        </row>
        <row r="142">
          <cell r="B142" t="str">
            <v xml:space="preserve">  Overhead</v>
          </cell>
          <cell r="C142">
            <v>6216</v>
          </cell>
          <cell r="D142">
            <v>279954</v>
          </cell>
          <cell r="E142">
            <v>-286170</v>
          </cell>
          <cell r="F142">
            <v>420296</v>
          </cell>
          <cell r="G142">
            <v>402491</v>
          </cell>
          <cell r="O142">
            <v>822787</v>
          </cell>
        </row>
        <row r="143">
          <cell r="B143" t="str">
            <v xml:space="preserve">  Pipeline Integrity</v>
          </cell>
          <cell r="O143">
            <v>0</v>
          </cell>
        </row>
        <row r="144">
          <cell r="B144" t="str">
            <v xml:space="preserve">  Public Improvements</v>
          </cell>
          <cell r="C144">
            <v>13436</v>
          </cell>
          <cell r="D144">
            <v>42556</v>
          </cell>
          <cell r="E144">
            <v>102752</v>
          </cell>
          <cell r="F144">
            <v>46026</v>
          </cell>
          <cell r="G144">
            <v>31349</v>
          </cell>
          <cell r="O144">
            <v>236119</v>
          </cell>
        </row>
        <row r="145">
          <cell r="B145" t="str">
            <v xml:space="preserve">  Structures</v>
          </cell>
          <cell r="C145">
            <v>506</v>
          </cell>
          <cell r="D145">
            <v>10214</v>
          </cell>
          <cell r="E145">
            <v>7154</v>
          </cell>
          <cell r="F145">
            <v>6033</v>
          </cell>
          <cell r="G145">
            <v>345</v>
          </cell>
          <cell r="O145">
            <v>24252</v>
          </cell>
        </row>
        <row r="146">
          <cell r="B146" t="str">
            <v xml:space="preserve">  System Improvement</v>
          </cell>
          <cell r="C146">
            <v>553782</v>
          </cell>
          <cell r="D146">
            <v>272940</v>
          </cell>
          <cell r="E146">
            <v>267218</v>
          </cell>
          <cell r="F146">
            <v>45820</v>
          </cell>
          <cell r="G146">
            <v>16713</v>
          </cell>
          <cell r="O146">
            <v>1156473</v>
          </cell>
        </row>
        <row r="147">
          <cell r="B147" t="str">
            <v xml:space="preserve">  System Integrity</v>
          </cell>
          <cell r="C147">
            <v>166894</v>
          </cell>
          <cell r="D147">
            <v>289451</v>
          </cell>
          <cell r="E147">
            <v>551378</v>
          </cell>
          <cell r="F147">
            <v>175602</v>
          </cell>
          <cell r="G147">
            <v>352100</v>
          </cell>
          <cell r="O147">
            <v>1535425</v>
          </cell>
        </row>
        <row r="148">
          <cell r="B148" t="str">
            <v xml:space="preserve">  Vehicles</v>
          </cell>
          <cell r="C148">
            <v>-8924</v>
          </cell>
          <cell r="D148">
            <v>-1300</v>
          </cell>
          <cell r="E148">
            <v>-1714</v>
          </cell>
          <cell r="F148">
            <v>-4180</v>
          </cell>
          <cell r="G148">
            <v>0</v>
          </cell>
          <cell r="O148">
            <v>-16118</v>
          </cell>
        </row>
        <row r="149">
          <cell r="B149" t="str">
            <v xml:space="preserve">  Tennessee</v>
          </cell>
          <cell r="C149">
            <v>1568825</v>
          </cell>
          <cell r="D149">
            <v>1840536</v>
          </cell>
          <cell r="E149">
            <v>1846349</v>
          </cell>
          <cell r="F149">
            <v>1442221</v>
          </cell>
          <cell r="G149">
            <v>1174483</v>
          </cell>
          <cell r="H149">
            <v>0</v>
          </cell>
          <cell r="I149">
            <v>0</v>
          </cell>
          <cell r="J149">
            <v>0</v>
          </cell>
          <cell r="K149">
            <v>0</v>
          </cell>
          <cell r="L149">
            <v>0</v>
          </cell>
          <cell r="M149">
            <v>0</v>
          </cell>
          <cell r="N149">
            <v>0</v>
          </cell>
          <cell r="O149">
            <v>7872414</v>
          </cell>
        </row>
        <row r="150">
          <cell r="B150" t="str">
            <v xml:space="preserve">  Growth</v>
          </cell>
          <cell r="C150">
            <v>93404</v>
          </cell>
          <cell r="D150">
            <v>-91850</v>
          </cell>
          <cell r="E150">
            <v>233408</v>
          </cell>
          <cell r="F150">
            <v>140884</v>
          </cell>
          <cell r="G150">
            <v>131325</v>
          </cell>
          <cell r="O150">
            <v>507171</v>
          </cell>
        </row>
        <row r="151">
          <cell r="B151" t="str">
            <v xml:space="preserve">  Equipment</v>
          </cell>
          <cell r="C151">
            <v>992</v>
          </cell>
          <cell r="D151">
            <v>2419</v>
          </cell>
          <cell r="E151">
            <v>1680</v>
          </cell>
          <cell r="F151">
            <v>7</v>
          </cell>
          <cell r="G151">
            <v>-7</v>
          </cell>
          <cell r="O151">
            <v>5091</v>
          </cell>
        </row>
        <row r="152">
          <cell r="B152" t="str">
            <v xml:space="preserve">  Information Technology</v>
          </cell>
          <cell r="O152">
            <v>0</v>
          </cell>
        </row>
        <row r="153">
          <cell r="B153" t="str">
            <v xml:space="preserve">  Miscellaneous</v>
          </cell>
          <cell r="C153">
            <v>57191</v>
          </cell>
          <cell r="D153">
            <v>-36075</v>
          </cell>
          <cell r="E153">
            <v>9622</v>
          </cell>
          <cell r="F153">
            <v>41470</v>
          </cell>
          <cell r="G153">
            <v>-75553</v>
          </cell>
          <cell r="O153">
            <v>-3345</v>
          </cell>
        </row>
        <row r="154">
          <cell r="B154" t="str">
            <v xml:space="preserve">  Overhead</v>
          </cell>
          <cell r="C154">
            <v>110725</v>
          </cell>
          <cell r="D154">
            <v>87177</v>
          </cell>
          <cell r="E154">
            <v>-197902</v>
          </cell>
          <cell r="F154">
            <v>120753</v>
          </cell>
          <cell r="G154">
            <v>124102</v>
          </cell>
          <cell r="O154">
            <v>244855</v>
          </cell>
        </row>
        <row r="155">
          <cell r="B155" t="str">
            <v xml:space="preserve">  Pipeline Integrity</v>
          </cell>
          <cell r="O155">
            <v>0</v>
          </cell>
        </row>
        <row r="156">
          <cell r="B156" t="str">
            <v xml:space="preserve">  Public Improvements</v>
          </cell>
          <cell r="C156">
            <v>10222</v>
          </cell>
          <cell r="D156">
            <v>12067</v>
          </cell>
          <cell r="E156">
            <v>9999</v>
          </cell>
          <cell r="F156">
            <v>1769</v>
          </cell>
          <cell r="G156">
            <v>1180</v>
          </cell>
          <cell r="O156">
            <v>35237</v>
          </cell>
        </row>
        <row r="157">
          <cell r="B157" t="str">
            <v xml:space="preserve">  Structures</v>
          </cell>
          <cell r="C157">
            <v>3315</v>
          </cell>
          <cell r="D157">
            <v>-75491</v>
          </cell>
          <cell r="E157">
            <v>1678</v>
          </cell>
          <cell r="F157">
            <v>667</v>
          </cell>
          <cell r="G157">
            <v>40784</v>
          </cell>
          <cell r="O157">
            <v>-29047</v>
          </cell>
        </row>
        <row r="158">
          <cell r="B158" t="str">
            <v xml:space="preserve">  System Improvement</v>
          </cell>
          <cell r="C158">
            <v>5693</v>
          </cell>
          <cell r="D158">
            <v>9351</v>
          </cell>
          <cell r="E158">
            <v>14209</v>
          </cell>
          <cell r="G158">
            <v>3143</v>
          </cell>
          <cell r="O158">
            <v>32396</v>
          </cell>
        </row>
        <row r="159">
          <cell r="B159" t="str">
            <v xml:space="preserve">  System Integrity</v>
          </cell>
          <cell r="C159">
            <v>161423</v>
          </cell>
          <cell r="D159">
            <v>221207</v>
          </cell>
          <cell r="E159">
            <v>389446</v>
          </cell>
          <cell r="F159">
            <v>696248</v>
          </cell>
          <cell r="G159">
            <v>657844</v>
          </cell>
          <cell r="O159">
            <v>2126168</v>
          </cell>
        </row>
        <row r="160">
          <cell r="B160" t="str">
            <v xml:space="preserve">  Vehicles</v>
          </cell>
          <cell r="C160">
            <v>0</v>
          </cell>
          <cell r="O160">
            <v>0</v>
          </cell>
        </row>
        <row r="161">
          <cell r="B161" t="str">
            <v xml:space="preserve">  Georgia</v>
          </cell>
          <cell r="C161">
            <v>442965</v>
          </cell>
          <cell r="D161">
            <v>128805</v>
          </cell>
          <cell r="E161">
            <v>462140</v>
          </cell>
          <cell r="F161">
            <v>1001798</v>
          </cell>
          <cell r="G161">
            <v>882818</v>
          </cell>
          <cell r="H161">
            <v>0</v>
          </cell>
          <cell r="I161">
            <v>0</v>
          </cell>
          <cell r="J161">
            <v>0</v>
          </cell>
          <cell r="K161">
            <v>0</v>
          </cell>
          <cell r="L161">
            <v>0</v>
          </cell>
          <cell r="M161">
            <v>0</v>
          </cell>
          <cell r="N161">
            <v>0</v>
          </cell>
          <cell r="O161">
            <v>2918526</v>
          </cell>
        </row>
        <row r="162">
          <cell r="B162" t="str">
            <v xml:space="preserve">  Growth</v>
          </cell>
          <cell r="C162">
            <v>86518</v>
          </cell>
          <cell r="D162">
            <v>136296</v>
          </cell>
          <cell r="E162">
            <v>172693</v>
          </cell>
          <cell r="F162">
            <v>61584</v>
          </cell>
          <cell r="G162">
            <v>95021</v>
          </cell>
          <cell r="O162">
            <v>552112</v>
          </cell>
        </row>
        <row r="163">
          <cell r="B163" t="str">
            <v xml:space="preserve">  Equipment</v>
          </cell>
          <cell r="C163">
            <v>13990</v>
          </cell>
          <cell r="D163">
            <v>1728</v>
          </cell>
          <cell r="E163">
            <v>5819</v>
          </cell>
          <cell r="F163">
            <v>3</v>
          </cell>
          <cell r="G163">
            <v>1374</v>
          </cell>
          <cell r="O163">
            <v>22914</v>
          </cell>
        </row>
        <row r="164">
          <cell r="B164" t="str">
            <v xml:space="preserve">  Information Technology</v>
          </cell>
          <cell r="O164">
            <v>0</v>
          </cell>
        </row>
        <row r="165">
          <cell r="B165" t="str">
            <v xml:space="preserve">  Miscellaneous</v>
          </cell>
          <cell r="C165">
            <v>38359</v>
          </cell>
          <cell r="D165">
            <v>-22529</v>
          </cell>
          <cell r="E165">
            <v>2857</v>
          </cell>
          <cell r="F165">
            <v>7455</v>
          </cell>
          <cell r="G165">
            <v>-35146</v>
          </cell>
          <cell r="O165">
            <v>-9004</v>
          </cell>
        </row>
        <row r="166">
          <cell r="B166" t="str">
            <v xml:space="preserve">  Overhead</v>
          </cell>
          <cell r="C166">
            <v>48369</v>
          </cell>
          <cell r="D166">
            <v>51165</v>
          </cell>
          <cell r="E166">
            <v>-99535</v>
          </cell>
          <cell r="F166">
            <v>69688</v>
          </cell>
          <cell r="G166">
            <v>85379</v>
          </cell>
          <cell r="O166">
            <v>155066</v>
          </cell>
        </row>
        <row r="167">
          <cell r="B167" t="str">
            <v xml:space="preserve">  Pipeline Integrity</v>
          </cell>
          <cell r="O167">
            <v>0</v>
          </cell>
        </row>
        <row r="168">
          <cell r="B168" t="str">
            <v xml:space="preserve">  Public Improvements</v>
          </cell>
          <cell r="C168">
            <v>348</v>
          </cell>
          <cell r="E168">
            <v>356</v>
          </cell>
          <cell r="F168">
            <v>1660</v>
          </cell>
          <cell r="G168">
            <v>21405</v>
          </cell>
          <cell r="O168">
            <v>23769</v>
          </cell>
        </row>
        <row r="169">
          <cell r="B169" t="str">
            <v xml:space="preserve">  Structures</v>
          </cell>
          <cell r="O169">
            <v>0</v>
          </cell>
        </row>
        <row r="170">
          <cell r="B170" t="str">
            <v xml:space="preserve">  System Improvement</v>
          </cell>
          <cell r="G170">
            <v>3420</v>
          </cell>
          <cell r="O170">
            <v>3420</v>
          </cell>
        </row>
        <row r="171">
          <cell r="B171" t="str">
            <v xml:space="preserve">  System Integrity</v>
          </cell>
          <cell r="C171">
            <v>75768</v>
          </cell>
          <cell r="D171">
            <v>72079</v>
          </cell>
          <cell r="E171">
            <v>91760</v>
          </cell>
          <cell r="F171">
            <v>32625</v>
          </cell>
          <cell r="G171">
            <v>58225</v>
          </cell>
          <cell r="O171">
            <v>330457</v>
          </cell>
        </row>
        <row r="172">
          <cell r="B172" t="str">
            <v xml:space="preserve">  Vehicles</v>
          </cell>
          <cell r="O172">
            <v>0</v>
          </cell>
        </row>
        <row r="173">
          <cell r="B173" t="str">
            <v xml:space="preserve">  Virginia</v>
          </cell>
          <cell r="C173">
            <v>263352</v>
          </cell>
          <cell r="D173">
            <v>238739</v>
          </cell>
          <cell r="E173">
            <v>173950</v>
          </cell>
          <cell r="F173">
            <v>173015</v>
          </cell>
          <cell r="G173">
            <v>229678</v>
          </cell>
          <cell r="H173">
            <v>0</v>
          </cell>
          <cell r="I173">
            <v>0</v>
          </cell>
          <cell r="J173">
            <v>0</v>
          </cell>
          <cell r="K173">
            <v>0</v>
          </cell>
          <cell r="L173">
            <v>0</v>
          </cell>
          <cell r="M173">
            <v>0</v>
          </cell>
          <cell r="N173">
            <v>0</v>
          </cell>
          <cell r="O173">
            <v>1078734</v>
          </cell>
        </row>
        <row r="174">
          <cell r="B174" t="str">
            <v xml:space="preserve">  Growth</v>
          </cell>
          <cell r="C174">
            <v>48590</v>
          </cell>
          <cell r="D174">
            <v>87410</v>
          </cell>
          <cell r="E174">
            <v>151987</v>
          </cell>
          <cell r="F174">
            <v>54931</v>
          </cell>
          <cell r="G174">
            <v>118739</v>
          </cell>
          <cell r="O174">
            <v>461657</v>
          </cell>
        </row>
        <row r="175">
          <cell r="B175" t="str">
            <v xml:space="preserve">  Equipment</v>
          </cell>
          <cell r="C175">
            <v>11556</v>
          </cell>
          <cell r="D175">
            <v>1162</v>
          </cell>
          <cell r="E175">
            <v>7399</v>
          </cell>
          <cell r="F175">
            <v>6123</v>
          </cell>
          <cell r="G175">
            <v>-2</v>
          </cell>
          <cell r="O175">
            <v>26238</v>
          </cell>
        </row>
        <row r="176">
          <cell r="B176" t="str">
            <v xml:space="preserve">  Information Technology</v>
          </cell>
          <cell r="O176">
            <v>0</v>
          </cell>
        </row>
        <row r="177">
          <cell r="B177" t="str">
            <v xml:space="preserve">  Miscellaneous</v>
          </cell>
          <cell r="C177">
            <v>9202</v>
          </cell>
          <cell r="D177">
            <v>13853</v>
          </cell>
          <cell r="E177">
            <v>-241319</v>
          </cell>
          <cell r="F177">
            <v>22037</v>
          </cell>
          <cell r="G177">
            <v>-51475</v>
          </cell>
          <cell r="O177">
            <v>-247702</v>
          </cell>
        </row>
        <row r="178">
          <cell r="B178" t="str">
            <v xml:space="preserve">  Overhead</v>
          </cell>
          <cell r="C178">
            <v>98038</v>
          </cell>
          <cell r="D178">
            <v>89311</v>
          </cell>
          <cell r="E178">
            <v>-187350</v>
          </cell>
          <cell r="F178">
            <v>129239</v>
          </cell>
          <cell r="G178">
            <v>125230</v>
          </cell>
          <cell r="O178">
            <v>254468</v>
          </cell>
        </row>
        <row r="179">
          <cell r="B179" t="str">
            <v xml:space="preserve">  Pipeline Integrity</v>
          </cell>
          <cell r="O179">
            <v>0</v>
          </cell>
        </row>
        <row r="180">
          <cell r="B180" t="str">
            <v xml:space="preserve">  Public Improvements</v>
          </cell>
          <cell r="C180">
            <v>93</v>
          </cell>
          <cell r="E180">
            <v>22</v>
          </cell>
          <cell r="F180">
            <v>-3</v>
          </cell>
          <cell r="G180">
            <v>6158</v>
          </cell>
          <cell r="O180">
            <v>6270</v>
          </cell>
        </row>
        <row r="181">
          <cell r="B181" t="str">
            <v xml:space="preserve">  Structures</v>
          </cell>
          <cell r="C181">
            <v>423</v>
          </cell>
          <cell r="D181">
            <v>6397</v>
          </cell>
          <cell r="E181">
            <v>13671</v>
          </cell>
          <cell r="F181">
            <v>1358</v>
          </cell>
          <cell r="G181">
            <v>-20</v>
          </cell>
          <cell r="O181">
            <v>21829</v>
          </cell>
        </row>
        <row r="182">
          <cell r="B182" t="str">
            <v xml:space="preserve">  System Improvement</v>
          </cell>
          <cell r="C182">
            <v>2549</v>
          </cell>
          <cell r="D182">
            <v>2701</v>
          </cell>
          <cell r="E182">
            <v>4781</v>
          </cell>
          <cell r="F182">
            <v>322</v>
          </cell>
          <cell r="G182">
            <v>44</v>
          </cell>
          <cell r="O182">
            <v>10397</v>
          </cell>
        </row>
        <row r="183">
          <cell r="B183" t="str">
            <v xml:space="preserve">  System Integrity</v>
          </cell>
          <cell r="C183">
            <v>128057</v>
          </cell>
          <cell r="D183">
            <v>181519</v>
          </cell>
          <cell r="E183">
            <v>402502</v>
          </cell>
          <cell r="F183">
            <v>108139</v>
          </cell>
          <cell r="G183">
            <v>193066</v>
          </cell>
          <cell r="O183">
            <v>1013283</v>
          </cell>
        </row>
        <row r="184">
          <cell r="B184" t="str">
            <v xml:space="preserve">  Vehicles</v>
          </cell>
          <cell r="O184">
            <v>0</v>
          </cell>
        </row>
        <row r="185">
          <cell r="B185" t="str">
            <v xml:space="preserve">  Missouri-MD</v>
          </cell>
          <cell r="C185">
            <v>298508</v>
          </cell>
          <cell r="D185">
            <v>382353</v>
          </cell>
          <cell r="E185">
            <v>151693</v>
          </cell>
          <cell r="F185">
            <v>322146</v>
          </cell>
          <cell r="G185">
            <v>391740</v>
          </cell>
          <cell r="H185">
            <v>0</v>
          </cell>
          <cell r="I185">
            <v>0</v>
          </cell>
          <cell r="J185">
            <v>0</v>
          </cell>
          <cell r="K185">
            <v>0</v>
          </cell>
          <cell r="L185">
            <v>0</v>
          </cell>
          <cell r="M185">
            <v>0</v>
          </cell>
          <cell r="N185">
            <v>0</v>
          </cell>
          <cell r="O185">
            <v>1546440</v>
          </cell>
        </row>
        <row r="186">
          <cell r="B186" t="str">
            <v xml:space="preserve">  Growth</v>
          </cell>
          <cell r="C186">
            <v>26649</v>
          </cell>
          <cell r="D186">
            <v>34076</v>
          </cell>
          <cell r="E186">
            <v>73583</v>
          </cell>
          <cell r="F186">
            <v>30159</v>
          </cell>
          <cell r="G186">
            <v>53672</v>
          </cell>
          <cell r="O186">
            <v>218139</v>
          </cell>
        </row>
        <row r="187">
          <cell r="B187" t="str">
            <v xml:space="preserve">  Equipment</v>
          </cell>
          <cell r="C187">
            <v>4941</v>
          </cell>
          <cell r="D187">
            <v>1795</v>
          </cell>
          <cell r="E187">
            <v>3666</v>
          </cell>
          <cell r="F187">
            <v>3231</v>
          </cell>
          <cell r="G187">
            <v>-20</v>
          </cell>
          <cell r="O187">
            <v>13613</v>
          </cell>
        </row>
        <row r="188">
          <cell r="B188" t="str">
            <v xml:space="preserve">  Information Technology</v>
          </cell>
          <cell r="O188">
            <v>0</v>
          </cell>
        </row>
        <row r="189">
          <cell r="B189" t="str">
            <v xml:space="preserve">  Miscellaneous</v>
          </cell>
          <cell r="C189">
            <v>8776</v>
          </cell>
          <cell r="D189">
            <v>-6252</v>
          </cell>
          <cell r="E189">
            <v>8423</v>
          </cell>
          <cell r="F189">
            <v>8687</v>
          </cell>
          <cell r="G189">
            <v>-15415</v>
          </cell>
          <cell r="O189">
            <v>4219</v>
          </cell>
        </row>
        <row r="190">
          <cell r="B190" t="str">
            <v xml:space="preserve">  Overhead</v>
          </cell>
          <cell r="C190">
            <v>38205</v>
          </cell>
          <cell r="D190">
            <v>36535</v>
          </cell>
          <cell r="E190">
            <v>-74739</v>
          </cell>
          <cell r="F190">
            <v>47759</v>
          </cell>
          <cell r="G190">
            <v>35634</v>
          </cell>
          <cell r="O190">
            <v>83394</v>
          </cell>
        </row>
        <row r="191">
          <cell r="B191" t="str">
            <v xml:space="preserve">  Pipeline Integrity</v>
          </cell>
          <cell r="O191">
            <v>0</v>
          </cell>
        </row>
        <row r="192">
          <cell r="B192" t="str">
            <v xml:space="preserve">  Public Improvements</v>
          </cell>
          <cell r="C192">
            <v>1069</v>
          </cell>
          <cell r="D192">
            <v>28</v>
          </cell>
          <cell r="E192">
            <v>23448</v>
          </cell>
          <cell r="F192">
            <v>-38447</v>
          </cell>
          <cell r="G192">
            <v>9437</v>
          </cell>
          <cell r="O192">
            <v>-4465</v>
          </cell>
        </row>
        <row r="193">
          <cell r="B193" t="str">
            <v xml:space="preserve">  Structures</v>
          </cell>
          <cell r="C193">
            <v>9055</v>
          </cell>
          <cell r="D193">
            <v>421</v>
          </cell>
          <cell r="E193">
            <v>627</v>
          </cell>
          <cell r="F193">
            <v>7669</v>
          </cell>
          <cell r="G193">
            <v>-74554</v>
          </cell>
          <cell r="O193">
            <v>-56782</v>
          </cell>
        </row>
        <row r="194">
          <cell r="B194" t="str">
            <v xml:space="preserve">  System Improvement</v>
          </cell>
          <cell r="C194">
            <v>1644</v>
          </cell>
          <cell r="E194">
            <v>181</v>
          </cell>
          <cell r="F194">
            <v>26</v>
          </cell>
          <cell r="G194">
            <v>-26</v>
          </cell>
          <cell r="O194">
            <v>1825</v>
          </cell>
        </row>
        <row r="195">
          <cell r="B195" t="str">
            <v xml:space="preserve">  System Integrity</v>
          </cell>
          <cell r="C195">
            <v>62919</v>
          </cell>
          <cell r="D195">
            <v>55882</v>
          </cell>
          <cell r="E195">
            <v>99106</v>
          </cell>
          <cell r="F195">
            <v>48810</v>
          </cell>
          <cell r="G195">
            <v>114185</v>
          </cell>
          <cell r="O195">
            <v>380902</v>
          </cell>
        </row>
        <row r="196">
          <cell r="B196" t="str">
            <v xml:space="preserve">  Vehicles</v>
          </cell>
          <cell r="O196">
            <v>0</v>
          </cell>
        </row>
        <row r="197">
          <cell r="B197" t="str">
            <v xml:space="preserve">  Illinois</v>
          </cell>
          <cell r="C197">
            <v>153258</v>
          </cell>
          <cell r="D197">
            <v>122485</v>
          </cell>
          <cell r="E197">
            <v>134295</v>
          </cell>
          <cell r="F197">
            <v>107894</v>
          </cell>
          <cell r="G197">
            <v>122913</v>
          </cell>
          <cell r="H197">
            <v>0</v>
          </cell>
          <cell r="I197">
            <v>0</v>
          </cell>
          <cell r="J197">
            <v>0</v>
          </cell>
          <cell r="K197">
            <v>0</v>
          </cell>
          <cell r="L197">
            <v>0</v>
          </cell>
          <cell r="M197">
            <v>0</v>
          </cell>
          <cell r="N197">
            <v>0</v>
          </cell>
          <cell r="O197">
            <v>640845</v>
          </cell>
        </row>
        <row r="198">
          <cell r="B198" t="str">
            <v xml:space="preserve">  Growth</v>
          </cell>
          <cell r="C198">
            <v>939</v>
          </cell>
          <cell r="D198">
            <v>3994</v>
          </cell>
          <cell r="E198">
            <v>12955</v>
          </cell>
          <cell r="F198">
            <v>1631</v>
          </cell>
          <cell r="G198">
            <v>2461</v>
          </cell>
          <cell r="O198">
            <v>21980</v>
          </cell>
        </row>
        <row r="199">
          <cell r="B199" t="str">
            <v xml:space="preserve">  Equipment</v>
          </cell>
          <cell r="E199">
            <v>0</v>
          </cell>
          <cell r="G199">
            <v>-500</v>
          </cell>
          <cell r="O199">
            <v>-500</v>
          </cell>
        </row>
        <row r="200">
          <cell r="B200" t="str">
            <v xml:space="preserve">  Information Technology</v>
          </cell>
          <cell r="E200">
            <v>25</v>
          </cell>
          <cell r="F200">
            <v>3</v>
          </cell>
          <cell r="G200">
            <v>-3</v>
          </cell>
          <cell r="O200">
            <v>25</v>
          </cell>
        </row>
        <row r="201">
          <cell r="B201" t="str">
            <v xml:space="preserve">  Miscellaneous</v>
          </cell>
          <cell r="C201">
            <v>-3281</v>
          </cell>
          <cell r="D201">
            <v>-1420</v>
          </cell>
          <cell r="E201">
            <v>4589</v>
          </cell>
          <cell r="F201">
            <v>329</v>
          </cell>
          <cell r="G201">
            <v>-7869</v>
          </cell>
          <cell r="O201">
            <v>-7652</v>
          </cell>
        </row>
        <row r="202">
          <cell r="B202" t="str">
            <v xml:space="preserve">  Overhead</v>
          </cell>
          <cell r="C202">
            <v>25033</v>
          </cell>
          <cell r="D202">
            <v>13712</v>
          </cell>
          <cell r="E202">
            <v>-38745</v>
          </cell>
          <cell r="F202">
            <v>20892</v>
          </cell>
          <cell r="G202">
            <v>16954</v>
          </cell>
          <cell r="O202">
            <v>37846</v>
          </cell>
        </row>
        <row r="203">
          <cell r="B203" t="str">
            <v xml:space="preserve">  Pipeline Integrity</v>
          </cell>
          <cell r="O203">
            <v>0</v>
          </cell>
        </row>
        <row r="204">
          <cell r="B204" t="str">
            <v xml:space="preserve">  Public Improvements</v>
          </cell>
          <cell r="C204">
            <v>0</v>
          </cell>
          <cell r="O204">
            <v>0</v>
          </cell>
        </row>
        <row r="205">
          <cell r="B205" t="str">
            <v xml:space="preserve">  Structures</v>
          </cell>
          <cell r="C205">
            <v>3511</v>
          </cell>
          <cell r="D205">
            <v>798</v>
          </cell>
          <cell r="E205">
            <v>-31139</v>
          </cell>
          <cell r="F205">
            <v>1</v>
          </cell>
          <cell r="G205">
            <v>-1</v>
          </cell>
          <cell r="O205">
            <v>-26830</v>
          </cell>
        </row>
        <row r="206">
          <cell r="B206" t="str">
            <v xml:space="preserve">  System Improvement</v>
          </cell>
          <cell r="O206">
            <v>0</v>
          </cell>
        </row>
        <row r="207">
          <cell r="B207" t="str">
            <v xml:space="preserve">  System Integrity</v>
          </cell>
          <cell r="C207">
            <v>18030</v>
          </cell>
          <cell r="D207">
            <v>9573</v>
          </cell>
          <cell r="E207">
            <v>43415</v>
          </cell>
          <cell r="F207">
            <v>8604</v>
          </cell>
          <cell r="G207">
            <v>14813</v>
          </cell>
          <cell r="O207">
            <v>94435</v>
          </cell>
        </row>
        <row r="208">
          <cell r="B208" t="str">
            <v xml:space="preserve">  Vehicles</v>
          </cell>
          <cell r="O208">
            <v>0</v>
          </cell>
        </row>
        <row r="209">
          <cell r="B209" t="str">
            <v xml:space="preserve">  Iowa</v>
          </cell>
          <cell r="C209">
            <v>44232</v>
          </cell>
          <cell r="D209">
            <v>26657</v>
          </cell>
          <cell r="E209">
            <v>-8900</v>
          </cell>
          <cell r="F209">
            <v>31460</v>
          </cell>
          <cell r="G209">
            <v>25855</v>
          </cell>
          <cell r="H209">
            <v>0</v>
          </cell>
          <cell r="I209">
            <v>0</v>
          </cell>
          <cell r="J209">
            <v>0</v>
          </cell>
          <cell r="K209">
            <v>0</v>
          </cell>
          <cell r="L209">
            <v>0</v>
          </cell>
          <cell r="M209">
            <v>0</v>
          </cell>
          <cell r="N209">
            <v>0</v>
          </cell>
          <cell r="O209">
            <v>119304</v>
          </cell>
        </row>
        <row r="210">
          <cell r="B210" t="str">
            <v xml:space="preserve">  Growth</v>
          </cell>
          <cell r="C210">
            <v>71425</v>
          </cell>
          <cell r="D210">
            <v>151241</v>
          </cell>
          <cell r="E210">
            <v>538957</v>
          </cell>
          <cell r="F210">
            <v>209997</v>
          </cell>
          <cell r="G210">
            <v>225374</v>
          </cell>
          <cell r="O210">
            <v>1196994</v>
          </cell>
        </row>
        <row r="211">
          <cell r="B211" t="str">
            <v xml:space="preserve">  Equipment</v>
          </cell>
          <cell r="C211">
            <v>14385</v>
          </cell>
          <cell r="D211">
            <v>166009</v>
          </cell>
          <cell r="E211">
            <v>31421</v>
          </cell>
          <cell r="F211">
            <v>3870</v>
          </cell>
          <cell r="G211">
            <v>29871</v>
          </cell>
          <cell r="O211">
            <v>245556</v>
          </cell>
        </row>
        <row r="212">
          <cell r="B212" t="str">
            <v xml:space="preserve">  Information Technology</v>
          </cell>
          <cell r="C212">
            <v>10110</v>
          </cell>
          <cell r="D212">
            <v>17941</v>
          </cell>
          <cell r="E212">
            <v>38220</v>
          </cell>
          <cell r="F212">
            <v>93038</v>
          </cell>
          <cell r="G212">
            <v>821</v>
          </cell>
          <cell r="O212">
            <v>160130</v>
          </cell>
        </row>
        <row r="213">
          <cell r="B213" t="str">
            <v xml:space="preserve">  Miscellaneous</v>
          </cell>
          <cell r="C213">
            <v>-20436</v>
          </cell>
          <cell r="D213">
            <v>93294</v>
          </cell>
          <cell r="E213">
            <v>132183</v>
          </cell>
          <cell r="F213">
            <v>-19275</v>
          </cell>
          <cell r="G213">
            <v>-225155</v>
          </cell>
          <cell r="O213">
            <v>-39389</v>
          </cell>
        </row>
        <row r="214">
          <cell r="B214" t="str">
            <v xml:space="preserve">  Overhead</v>
          </cell>
          <cell r="C214">
            <v>25663</v>
          </cell>
          <cell r="D214">
            <v>64356</v>
          </cell>
          <cell r="E214">
            <v>-90020</v>
          </cell>
          <cell r="F214">
            <v>201832</v>
          </cell>
          <cell r="G214">
            <v>207360</v>
          </cell>
          <cell r="O214">
            <v>409191</v>
          </cell>
        </row>
        <row r="215">
          <cell r="B215" t="str">
            <v xml:space="preserve">  Pipeline Integrity</v>
          </cell>
          <cell r="O215">
            <v>0</v>
          </cell>
        </row>
        <row r="216">
          <cell r="B216" t="str">
            <v xml:space="preserve">  Public Improvements</v>
          </cell>
          <cell r="C216">
            <v>71</v>
          </cell>
          <cell r="D216">
            <v>5343</v>
          </cell>
          <cell r="E216">
            <v>1029</v>
          </cell>
          <cell r="F216">
            <v>3659</v>
          </cell>
          <cell r="G216">
            <v>1618</v>
          </cell>
          <cell r="O216">
            <v>11720</v>
          </cell>
        </row>
        <row r="217">
          <cell r="B217" t="str">
            <v xml:space="preserve">  Structures</v>
          </cell>
          <cell r="C217">
            <v>16817</v>
          </cell>
          <cell r="E217">
            <v>3024</v>
          </cell>
          <cell r="O217">
            <v>19841</v>
          </cell>
        </row>
        <row r="218">
          <cell r="B218" t="str">
            <v xml:space="preserve">  System Improvement</v>
          </cell>
          <cell r="C218">
            <v>34786</v>
          </cell>
          <cell r="D218">
            <v>68884</v>
          </cell>
          <cell r="E218">
            <v>37781</v>
          </cell>
          <cell r="F218">
            <v>-17376</v>
          </cell>
          <cell r="G218">
            <v>-14831</v>
          </cell>
          <cell r="O218">
            <v>109244</v>
          </cell>
        </row>
        <row r="219">
          <cell r="B219" t="str">
            <v xml:space="preserve">  System Integrity</v>
          </cell>
          <cell r="C219">
            <v>189164</v>
          </cell>
          <cell r="D219">
            <v>238026</v>
          </cell>
          <cell r="E219">
            <v>253641</v>
          </cell>
          <cell r="F219">
            <v>83760</v>
          </cell>
          <cell r="G219">
            <v>167084</v>
          </cell>
          <cell r="O219">
            <v>931675</v>
          </cell>
        </row>
        <row r="220">
          <cell r="B220" t="str">
            <v xml:space="preserve">  Vehicles</v>
          </cell>
          <cell r="C220">
            <v>241</v>
          </cell>
          <cell r="D220">
            <v>12759</v>
          </cell>
          <cell r="E220">
            <v>2923</v>
          </cell>
          <cell r="O220">
            <v>15923</v>
          </cell>
        </row>
        <row r="221">
          <cell r="B221" t="str">
            <v xml:space="preserve">  Colorado</v>
          </cell>
          <cell r="C221">
            <v>342226</v>
          </cell>
          <cell r="D221">
            <v>817853</v>
          </cell>
          <cell r="E221">
            <v>949159</v>
          </cell>
          <cell r="F221">
            <v>559505</v>
          </cell>
          <cell r="G221">
            <v>392142</v>
          </cell>
          <cell r="H221">
            <v>0</v>
          </cell>
          <cell r="I221">
            <v>0</v>
          </cell>
          <cell r="J221">
            <v>0</v>
          </cell>
          <cell r="K221">
            <v>0</v>
          </cell>
          <cell r="L221">
            <v>0</v>
          </cell>
          <cell r="M221">
            <v>0</v>
          </cell>
          <cell r="N221">
            <v>0</v>
          </cell>
          <cell r="O221">
            <v>3060885</v>
          </cell>
        </row>
        <row r="222">
          <cell r="B222" t="str">
            <v xml:space="preserve">  Growth</v>
          </cell>
          <cell r="C222">
            <v>192220</v>
          </cell>
          <cell r="D222">
            <v>266324</v>
          </cell>
          <cell r="E222">
            <v>480418</v>
          </cell>
          <cell r="F222">
            <v>162325</v>
          </cell>
          <cell r="G222">
            <v>218708</v>
          </cell>
          <cell r="O222">
            <v>1319995</v>
          </cell>
        </row>
        <row r="223">
          <cell r="B223" t="str">
            <v xml:space="preserve">  Equipment</v>
          </cell>
          <cell r="C223">
            <v>6909</v>
          </cell>
          <cell r="D223">
            <v>12749</v>
          </cell>
          <cell r="E223">
            <v>16222</v>
          </cell>
          <cell r="F223">
            <v>7244</v>
          </cell>
          <cell r="G223">
            <v>58613</v>
          </cell>
          <cell r="O223">
            <v>101737</v>
          </cell>
        </row>
        <row r="224">
          <cell r="B224" t="str">
            <v xml:space="preserve">  Information Technology</v>
          </cell>
          <cell r="O224">
            <v>0</v>
          </cell>
        </row>
        <row r="225">
          <cell r="B225" t="str">
            <v xml:space="preserve">  Miscellaneous</v>
          </cell>
          <cell r="C225">
            <v>100638</v>
          </cell>
          <cell r="D225">
            <v>45875</v>
          </cell>
          <cell r="E225">
            <v>-99355</v>
          </cell>
          <cell r="F225">
            <v>24076</v>
          </cell>
          <cell r="G225">
            <v>-146098</v>
          </cell>
          <cell r="O225">
            <v>-74864</v>
          </cell>
        </row>
        <row r="226">
          <cell r="B226" t="str">
            <v xml:space="preserve">  Overhead</v>
          </cell>
          <cell r="C226">
            <v>129288</v>
          </cell>
          <cell r="D226">
            <v>76951</v>
          </cell>
          <cell r="E226">
            <v>-236636</v>
          </cell>
          <cell r="F226">
            <v>173537</v>
          </cell>
          <cell r="G226">
            <v>144665</v>
          </cell>
          <cell r="O226">
            <v>287805</v>
          </cell>
        </row>
        <row r="227">
          <cell r="B227" t="str">
            <v xml:space="preserve">  Pipeline Integrity</v>
          </cell>
          <cell r="O227">
            <v>0</v>
          </cell>
        </row>
        <row r="228">
          <cell r="B228" t="str">
            <v xml:space="preserve">  Public Improvements</v>
          </cell>
          <cell r="C228">
            <v>-9407</v>
          </cell>
          <cell r="D228">
            <v>7092</v>
          </cell>
          <cell r="E228">
            <v>-585901</v>
          </cell>
          <cell r="F228">
            <v>91930</v>
          </cell>
          <cell r="G228">
            <v>-31334</v>
          </cell>
          <cell r="O228">
            <v>-527620</v>
          </cell>
        </row>
        <row r="229">
          <cell r="B229" t="str">
            <v xml:space="preserve">  Structures</v>
          </cell>
          <cell r="C229">
            <v>31</v>
          </cell>
          <cell r="D229">
            <v>184</v>
          </cell>
          <cell r="E229">
            <v>33</v>
          </cell>
          <cell r="O229">
            <v>248</v>
          </cell>
        </row>
        <row r="230">
          <cell r="B230" t="str">
            <v xml:space="preserve">  System Improvement</v>
          </cell>
          <cell r="C230">
            <v>2198</v>
          </cell>
          <cell r="D230">
            <v>10924</v>
          </cell>
          <cell r="E230">
            <v>26402</v>
          </cell>
          <cell r="F230">
            <v>1000</v>
          </cell>
          <cell r="G230">
            <v>101</v>
          </cell>
          <cell r="O230">
            <v>40625</v>
          </cell>
        </row>
        <row r="231">
          <cell r="B231" t="str">
            <v xml:space="preserve">  System Integrity</v>
          </cell>
          <cell r="C231">
            <v>532127</v>
          </cell>
          <cell r="D231">
            <v>588028</v>
          </cell>
          <cell r="E231">
            <v>637511</v>
          </cell>
          <cell r="F231">
            <v>336042</v>
          </cell>
          <cell r="G231">
            <v>576936</v>
          </cell>
          <cell r="O231">
            <v>2670644</v>
          </cell>
        </row>
        <row r="232">
          <cell r="B232" t="str">
            <v xml:space="preserve">  Vehicles</v>
          </cell>
          <cell r="C232">
            <v>-423</v>
          </cell>
          <cell r="D232">
            <v>6611</v>
          </cell>
          <cell r="E232">
            <v>1204</v>
          </cell>
          <cell r="O232">
            <v>7392</v>
          </cell>
        </row>
        <row r="233">
          <cell r="B233" t="str">
            <v xml:space="preserve">  Kansas</v>
          </cell>
          <cell r="C233">
            <v>953581</v>
          </cell>
          <cell r="D233">
            <v>1014738</v>
          </cell>
          <cell r="E233">
            <v>239898</v>
          </cell>
          <cell r="F233">
            <v>796154</v>
          </cell>
          <cell r="G233">
            <v>821591</v>
          </cell>
          <cell r="H233">
            <v>0</v>
          </cell>
          <cell r="I233">
            <v>0</v>
          </cell>
          <cell r="J233">
            <v>0</v>
          </cell>
          <cell r="K233">
            <v>0</v>
          </cell>
          <cell r="L233">
            <v>0</v>
          </cell>
          <cell r="M233">
            <v>0</v>
          </cell>
          <cell r="N233">
            <v>0</v>
          </cell>
          <cell r="O233">
            <v>3825962</v>
          </cell>
        </row>
        <row r="234">
          <cell r="B234" t="str">
            <v xml:space="preserve">  Growth</v>
          </cell>
          <cell r="C234">
            <v>196</v>
          </cell>
          <cell r="D234">
            <v>334</v>
          </cell>
          <cell r="E234">
            <v>4256</v>
          </cell>
          <cell r="F234">
            <v>3672</v>
          </cell>
          <cell r="G234">
            <v>-164</v>
          </cell>
          <cell r="O234">
            <v>8294</v>
          </cell>
        </row>
        <row r="235">
          <cell r="B235" t="str">
            <v xml:space="preserve">  Equipment</v>
          </cell>
          <cell r="F235">
            <v>92</v>
          </cell>
          <cell r="G235">
            <v>0</v>
          </cell>
          <cell r="O235">
            <v>92</v>
          </cell>
        </row>
        <row r="236">
          <cell r="B236" t="str">
            <v xml:space="preserve">  Information Technology</v>
          </cell>
          <cell r="O236">
            <v>0</v>
          </cell>
        </row>
        <row r="237">
          <cell r="B237" t="str">
            <v xml:space="preserve">  Miscellaneous</v>
          </cell>
          <cell r="C237">
            <v>-581</v>
          </cell>
          <cell r="D237">
            <v>5043</v>
          </cell>
          <cell r="E237">
            <v>-330</v>
          </cell>
          <cell r="F237">
            <v>44</v>
          </cell>
          <cell r="G237">
            <v>-3495</v>
          </cell>
          <cell r="O237">
            <v>681</v>
          </cell>
        </row>
        <row r="238">
          <cell r="B238" t="str">
            <v xml:space="preserve">  Overhead</v>
          </cell>
          <cell r="E238">
            <v>25</v>
          </cell>
          <cell r="O238">
            <v>25</v>
          </cell>
        </row>
        <row r="239">
          <cell r="B239" t="str">
            <v xml:space="preserve">  Pipeline Integrity</v>
          </cell>
          <cell r="O239">
            <v>0</v>
          </cell>
        </row>
        <row r="240">
          <cell r="B240" t="str">
            <v xml:space="preserve">  Public Improvements</v>
          </cell>
          <cell r="C240">
            <v>0</v>
          </cell>
          <cell r="O240">
            <v>0</v>
          </cell>
        </row>
        <row r="241">
          <cell r="B241" t="str">
            <v xml:space="preserve">  Structures</v>
          </cell>
          <cell r="O241">
            <v>0</v>
          </cell>
        </row>
        <row r="242">
          <cell r="B242" t="str">
            <v xml:space="preserve">  System Improvement</v>
          </cell>
          <cell r="C242">
            <v>1974</v>
          </cell>
          <cell r="D242">
            <v>277</v>
          </cell>
          <cell r="E242">
            <v>326</v>
          </cell>
          <cell r="F242">
            <v>-1339</v>
          </cell>
          <cell r="G242">
            <v>189</v>
          </cell>
          <cell r="O242">
            <v>1427</v>
          </cell>
        </row>
        <row r="243">
          <cell r="B243" t="str">
            <v xml:space="preserve">  System Integrity</v>
          </cell>
          <cell r="C243">
            <v>819</v>
          </cell>
          <cell r="D243">
            <v>7</v>
          </cell>
          <cell r="E243">
            <v>8169</v>
          </cell>
          <cell r="F243">
            <v>11519</v>
          </cell>
          <cell r="G243">
            <v>13921</v>
          </cell>
          <cell r="O243">
            <v>34435</v>
          </cell>
        </row>
        <row r="244">
          <cell r="B244" t="str">
            <v xml:space="preserve">  Vehicles</v>
          </cell>
          <cell r="O244">
            <v>0</v>
          </cell>
        </row>
        <row r="245">
          <cell r="B245" t="str">
            <v xml:space="preserve">  Missouri - CK</v>
          </cell>
          <cell r="C245">
            <v>2408</v>
          </cell>
          <cell r="D245">
            <v>5661</v>
          </cell>
          <cell r="E245">
            <v>12446</v>
          </cell>
          <cell r="F245">
            <v>13988</v>
          </cell>
          <cell r="G245">
            <v>10451</v>
          </cell>
          <cell r="H245">
            <v>0</v>
          </cell>
          <cell r="I245">
            <v>0</v>
          </cell>
          <cell r="J245">
            <v>0</v>
          </cell>
          <cell r="K245">
            <v>0</v>
          </cell>
          <cell r="L245">
            <v>0</v>
          </cell>
          <cell r="M245">
            <v>0</v>
          </cell>
          <cell r="N245">
            <v>0</v>
          </cell>
          <cell r="O245">
            <v>44954</v>
          </cell>
        </row>
      </sheetData>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WTX"/>
      <sheetName val="Amarillo"/>
      <sheetName val="WestTxD"/>
      <sheetName val="Lubbock"/>
      <sheetName val="Dalhart"/>
      <sheetName val="Triangle"/>
      <sheetName val="Irrigation"/>
      <sheetName val="Other"/>
      <sheetName val="WestTexas CapEx_Sep07"/>
    </sheetNames>
    <sheetDataSet>
      <sheetData sheetId="0" refreshError="1"/>
      <sheetData sheetId="1" refreshError="1">
        <row r="9">
          <cell r="C9" t="str">
            <v>ActualM</v>
          </cell>
          <cell r="D9" t="str">
            <v>BudgetM</v>
          </cell>
          <cell r="G9" t="str">
            <v>ActualY</v>
          </cell>
          <cell r="H9" t="str">
            <v>BudgetY</v>
          </cell>
          <cell r="K9" t="str">
            <v>Budget</v>
          </cell>
          <cell r="L9" t="str">
            <v>Projection</v>
          </cell>
        </row>
        <row r="10">
          <cell r="A10" t="str">
            <v>Amarillo</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103.505</v>
          </cell>
          <cell r="D12">
            <v>100.272593</v>
          </cell>
          <cell r="E12">
            <v>-3.2324069999999949</v>
          </cell>
          <cell r="G12">
            <v>1380.5543700000001</v>
          </cell>
          <cell r="H12">
            <v>1477.3643186999998</v>
          </cell>
          <cell r="I12">
            <v>96.809948699999723</v>
          </cell>
          <cell r="K12">
            <v>1477.3643186999998</v>
          </cell>
          <cell r="L12">
            <v>1460.5543700000001</v>
          </cell>
          <cell r="M12">
            <v>16.809948699999723</v>
          </cell>
          <cell r="N12">
            <v>1.1378336736054085E-2</v>
          </cell>
        </row>
        <row r="14">
          <cell r="A14" t="str">
            <v xml:space="preserve">  Equipment</v>
          </cell>
          <cell r="C14">
            <v>47.828000000000003</v>
          </cell>
          <cell r="D14">
            <v>0</v>
          </cell>
          <cell r="E14">
            <v>-47.828000000000003</v>
          </cell>
          <cell r="G14">
            <v>96.603999999999999</v>
          </cell>
          <cell r="H14">
            <v>99.839550000000003</v>
          </cell>
          <cell r="I14">
            <v>3.2355500000000035</v>
          </cell>
          <cell r="K14">
            <v>99.839550000000003</v>
          </cell>
          <cell r="L14">
            <v>96.603999999999999</v>
          </cell>
          <cell r="M14">
            <v>3.2355500000000035</v>
          </cell>
          <cell r="N14">
            <v>3.2407497830268701E-2</v>
          </cell>
        </row>
        <row r="15">
          <cell r="A15" t="str">
            <v xml:space="preserve">  Information Technology</v>
          </cell>
          <cell r="C15">
            <v>1.782</v>
          </cell>
          <cell r="D15">
            <v>0</v>
          </cell>
          <cell r="E15">
            <v>-1.782</v>
          </cell>
          <cell r="G15">
            <v>107.50673999999999</v>
          </cell>
          <cell r="H15">
            <v>0</v>
          </cell>
          <cell r="I15">
            <v>-107.50673999999999</v>
          </cell>
          <cell r="K15">
            <v>0</v>
          </cell>
          <cell r="L15">
            <v>107.50673999999999</v>
          </cell>
          <cell r="M15">
            <v>-107.50673999999999</v>
          </cell>
          <cell r="N15">
            <v>0</v>
          </cell>
        </row>
        <row r="16">
          <cell r="A16" t="str">
            <v xml:space="preserve">  Miscellaneous</v>
          </cell>
          <cell r="C16">
            <v>4.891</v>
          </cell>
          <cell r="D16">
            <v>0</v>
          </cell>
          <cell r="E16">
            <v>-4.891</v>
          </cell>
          <cell r="G16">
            <v>-16.835099999999997</v>
          </cell>
          <cell r="H16">
            <v>0</v>
          </cell>
          <cell r="I16">
            <v>16.835099999999997</v>
          </cell>
          <cell r="K16">
            <v>0</v>
          </cell>
          <cell r="L16">
            <v>-16.835099999999997</v>
          </cell>
          <cell r="M16">
            <v>16.835099999999997</v>
          </cell>
          <cell r="N16">
            <v>0</v>
          </cell>
        </row>
        <row r="17">
          <cell r="A17" t="str">
            <v xml:space="preserve">  Overhead</v>
          </cell>
          <cell r="C17">
            <v>0</v>
          </cell>
          <cell r="D17">
            <v>0</v>
          </cell>
          <cell r="E17">
            <v>0</v>
          </cell>
          <cell r="G17">
            <v>167.233</v>
          </cell>
          <cell r="H17">
            <v>0</v>
          </cell>
          <cell r="I17">
            <v>-167.233</v>
          </cell>
          <cell r="K17">
            <v>0</v>
          </cell>
          <cell r="L17">
            <v>167.233</v>
          </cell>
          <cell r="M17">
            <v>-167.233</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14.096</v>
          </cell>
          <cell r="D19">
            <v>4.3868260000000001</v>
          </cell>
          <cell r="E19">
            <v>-9.7091740000000009</v>
          </cell>
          <cell r="G19">
            <v>101.24610000000001</v>
          </cell>
          <cell r="H19">
            <v>52.854442000000006</v>
          </cell>
          <cell r="I19">
            <v>-48.391658000000007</v>
          </cell>
          <cell r="K19">
            <v>52.854442000000006</v>
          </cell>
          <cell r="L19">
            <v>101.24610000000001</v>
          </cell>
          <cell r="M19">
            <v>-48.391658000000007</v>
          </cell>
          <cell r="N19">
            <v>-0.91556463693250234</v>
          </cell>
        </row>
        <row r="20">
          <cell r="A20" t="str">
            <v xml:space="preserve">  Structures</v>
          </cell>
          <cell r="C20">
            <v>0</v>
          </cell>
          <cell r="D20">
            <v>0</v>
          </cell>
          <cell r="E20">
            <v>0</v>
          </cell>
          <cell r="G20">
            <v>83.648820000000001</v>
          </cell>
          <cell r="H20">
            <v>0</v>
          </cell>
          <cell r="I20">
            <v>-83.648820000000001</v>
          </cell>
          <cell r="K20">
            <v>0</v>
          </cell>
          <cell r="L20">
            <v>83.648820000000001</v>
          </cell>
          <cell r="M20">
            <v>-83.648820000000001</v>
          </cell>
          <cell r="N20">
            <v>0</v>
          </cell>
        </row>
        <row r="21">
          <cell r="A21" t="str">
            <v xml:space="preserve">  System Improvement</v>
          </cell>
          <cell r="C21">
            <v>12.585000000000001</v>
          </cell>
          <cell r="D21">
            <v>24.192703100000003</v>
          </cell>
          <cell r="E21">
            <v>11.607703100000002</v>
          </cell>
          <cell r="G21">
            <v>157.05699999999999</v>
          </cell>
          <cell r="H21">
            <v>373.62300259999995</v>
          </cell>
          <cell r="I21">
            <v>216.56600259999996</v>
          </cell>
          <cell r="K21">
            <v>373.62300259999995</v>
          </cell>
          <cell r="L21">
            <v>157.05699999999999</v>
          </cell>
          <cell r="M21">
            <v>216.56600259999996</v>
          </cell>
          <cell r="N21">
            <v>0.57963776612505602</v>
          </cell>
        </row>
        <row r="22">
          <cell r="A22" t="str">
            <v xml:space="preserve">  System Integrity</v>
          </cell>
          <cell r="C22">
            <v>213.11600000000001</v>
          </cell>
          <cell r="D22">
            <v>195.56205529999997</v>
          </cell>
          <cell r="E22">
            <v>-17.553944700000045</v>
          </cell>
          <cell r="G22">
            <v>2525.7024999999999</v>
          </cell>
          <cell r="H22">
            <v>2455.4363145000002</v>
          </cell>
          <cell r="I22">
            <v>-70.266185499999665</v>
          </cell>
          <cell r="K22">
            <v>2455.4363145000002</v>
          </cell>
          <cell r="L22">
            <v>2525.7024999999999</v>
          </cell>
          <cell r="M22">
            <v>-70.266185499999665</v>
          </cell>
          <cell r="N22">
            <v>-2.8616578277782762E-2</v>
          </cell>
        </row>
        <row r="23">
          <cell r="A23" t="str">
            <v xml:space="preserve">  Vehicles</v>
          </cell>
          <cell r="C23">
            <v>0</v>
          </cell>
          <cell r="D23">
            <v>0</v>
          </cell>
          <cell r="E23">
            <v>0</v>
          </cell>
          <cell r="G23">
            <v>0.74099999999999999</v>
          </cell>
          <cell r="H23">
            <v>0</v>
          </cell>
          <cell r="I23">
            <v>-0.74099999999999999</v>
          </cell>
          <cell r="K23">
            <v>0</v>
          </cell>
          <cell r="L23">
            <v>0</v>
          </cell>
          <cell r="M23">
            <v>0</v>
          </cell>
          <cell r="N23">
            <v>0</v>
          </cell>
        </row>
        <row r="24">
          <cell r="A24" t="str">
            <v xml:space="preserve">  Total Non-Growth</v>
          </cell>
          <cell r="C24">
            <v>294.298</v>
          </cell>
          <cell r="D24">
            <v>224.14158439999997</v>
          </cell>
          <cell r="E24">
            <v>-70.156415600000031</v>
          </cell>
          <cell r="G24">
            <v>3222.9040599999998</v>
          </cell>
          <cell r="H24">
            <v>2981.7533091</v>
          </cell>
          <cell r="I24">
            <v>-241.15075089999971</v>
          </cell>
          <cell r="K24">
            <v>2981.7533091</v>
          </cell>
          <cell r="L24">
            <v>3222.1630599999999</v>
          </cell>
          <cell r="M24">
            <v>-240.40975089999969</v>
          </cell>
          <cell r="N24">
            <v>-8.0626975466513012E-2</v>
          </cell>
        </row>
        <row r="26">
          <cell r="A26" t="str">
            <v xml:space="preserve"> Total Amarillo</v>
          </cell>
          <cell r="C26">
            <v>397.803</v>
          </cell>
          <cell r="D26">
            <v>324.41417739999997</v>
          </cell>
          <cell r="E26">
            <v>-73.388822600000026</v>
          </cell>
          <cell r="G26">
            <v>4603.4584299999997</v>
          </cell>
          <cell r="H26">
            <v>4459.1176278000003</v>
          </cell>
          <cell r="I26">
            <v>-144.34080219999998</v>
          </cell>
          <cell r="K26">
            <v>4459.1176278000003</v>
          </cell>
          <cell r="L26">
            <v>4682.7174299999997</v>
          </cell>
          <cell r="M26">
            <v>-223.59980219999997</v>
          </cell>
          <cell r="N26">
            <v>-5.0144405432587268E-2</v>
          </cell>
        </row>
      </sheetData>
      <sheetData sheetId="2" refreshError="1">
        <row r="9">
          <cell r="C9" t="str">
            <v>ActualM</v>
          </cell>
          <cell r="D9" t="str">
            <v>BudgetM</v>
          </cell>
          <cell r="G9" t="str">
            <v>ActualY</v>
          </cell>
          <cell r="H9" t="str">
            <v>BudgetY</v>
          </cell>
          <cell r="K9" t="str">
            <v>Budget</v>
          </cell>
          <cell r="L9" t="str">
            <v>Projection</v>
          </cell>
        </row>
        <row r="10">
          <cell r="A10" t="str">
            <v>West Texas Div</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251.11</v>
          </cell>
          <cell r="D12">
            <v>344.93549459999997</v>
          </cell>
          <cell r="E12">
            <v>93.825494599999956</v>
          </cell>
          <cell r="G12">
            <v>3061.3594199999998</v>
          </cell>
          <cell r="H12">
            <v>4763.8299329000001</v>
          </cell>
          <cell r="I12">
            <v>1702.4705129000004</v>
          </cell>
          <cell r="K12">
            <v>4763.8299329000001</v>
          </cell>
          <cell r="L12">
            <v>3311.3594199999998</v>
          </cell>
          <cell r="M12">
            <v>1452.4705129000004</v>
          </cell>
          <cell r="N12">
            <v>0.30489554273735447</v>
          </cell>
        </row>
        <row r="14">
          <cell r="A14" t="str">
            <v xml:space="preserve">  Equipment</v>
          </cell>
          <cell r="C14">
            <v>165.06200000000001</v>
          </cell>
          <cell r="D14">
            <v>0</v>
          </cell>
          <cell r="E14">
            <v>-165.06200000000001</v>
          </cell>
          <cell r="G14">
            <v>797.50167999999996</v>
          </cell>
          <cell r="H14">
            <v>360.44657000000001</v>
          </cell>
          <cell r="I14">
            <v>-437.05510999999996</v>
          </cell>
          <cell r="K14">
            <v>360.44657000000001</v>
          </cell>
          <cell r="L14">
            <v>797.50167999999996</v>
          </cell>
          <cell r="M14">
            <v>-437.05510999999996</v>
          </cell>
          <cell r="N14">
            <v>-1.2125378526975579</v>
          </cell>
        </row>
        <row r="15">
          <cell r="A15" t="str">
            <v xml:space="preserve">  Information Technology</v>
          </cell>
          <cell r="C15">
            <v>3.6999999999999998E-2</v>
          </cell>
          <cell r="D15">
            <v>0</v>
          </cell>
          <cell r="E15">
            <v>-3.6999999999999998E-2</v>
          </cell>
          <cell r="G15">
            <v>189.47499999999999</v>
          </cell>
          <cell r="H15">
            <v>722.86931000000004</v>
          </cell>
          <cell r="I15">
            <v>533.39431000000002</v>
          </cell>
          <cell r="K15">
            <v>722.86931000000004</v>
          </cell>
          <cell r="L15">
            <v>689.47500000000002</v>
          </cell>
          <cell r="M15">
            <v>33.394310000000019</v>
          </cell>
          <cell r="N15">
            <v>4.6196884468646227E-2</v>
          </cell>
        </row>
        <row r="16">
          <cell r="A16" t="str">
            <v xml:space="preserve">  Miscellaneous</v>
          </cell>
          <cell r="C16">
            <v>38.811999999999998</v>
          </cell>
          <cell r="D16">
            <v>0</v>
          </cell>
          <cell r="E16">
            <v>-38.811999999999998</v>
          </cell>
          <cell r="G16">
            <v>38.234999999999999</v>
          </cell>
          <cell r="H16">
            <v>0</v>
          </cell>
          <cell r="I16">
            <v>-38.234999999999999</v>
          </cell>
          <cell r="K16">
            <v>0</v>
          </cell>
          <cell r="L16">
            <v>38.234999999999999</v>
          </cell>
          <cell r="M16">
            <v>-38.234999999999999</v>
          </cell>
          <cell r="N16">
            <v>0</v>
          </cell>
        </row>
        <row r="17">
          <cell r="A17" t="str">
            <v xml:space="preserve">  Overhead</v>
          </cell>
          <cell r="C17">
            <v>4.3449999999999998</v>
          </cell>
          <cell r="D17">
            <v>0</v>
          </cell>
          <cell r="E17">
            <v>-4.3449999999999998</v>
          </cell>
          <cell r="G17">
            <v>4.3449999999999998</v>
          </cell>
          <cell r="H17">
            <v>0</v>
          </cell>
          <cell r="I17">
            <v>-4.3449999999999998</v>
          </cell>
          <cell r="K17">
            <v>0</v>
          </cell>
          <cell r="L17">
            <v>4.3449999999999998</v>
          </cell>
          <cell r="M17">
            <v>-4.3449999999999998</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1.6679999999999999</v>
          </cell>
          <cell r="D19">
            <v>0</v>
          </cell>
          <cell r="E19">
            <v>-1.6679999999999999</v>
          </cell>
          <cell r="G19">
            <v>29.922000000000001</v>
          </cell>
          <cell r="H19">
            <v>82.498651800000005</v>
          </cell>
          <cell r="I19">
            <v>52.576651800000008</v>
          </cell>
          <cell r="K19">
            <v>82.498651800000005</v>
          </cell>
          <cell r="L19">
            <v>29.921999999999997</v>
          </cell>
          <cell r="M19">
            <v>52.576651800000008</v>
          </cell>
          <cell r="N19">
            <v>0.6373031637833384</v>
          </cell>
        </row>
        <row r="20">
          <cell r="A20" t="str">
            <v xml:space="preserve">  Structures</v>
          </cell>
          <cell r="C20">
            <v>1.212</v>
          </cell>
          <cell r="D20">
            <v>0</v>
          </cell>
          <cell r="E20">
            <v>-1.212</v>
          </cell>
          <cell r="G20">
            <v>478.25900000000001</v>
          </cell>
          <cell r="H20">
            <v>406.68299999999999</v>
          </cell>
          <cell r="I20">
            <v>-71.576000000000022</v>
          </cell>
          <cell r="K20">
            <v>406.68299999999999</v>
          </cell>
          <cell r="L20">
            <v>478.25900000000001</v>
          </cell>
          <cell r="M20">
            <v>-71.576000000000022</v>
          </cell>
          <cell r="N20">
            <v>-0.17599948854513225</v>
          </cell>
        </row>
        <row r="21">
          <cell r="A21" t="str">
            <v xml:space="preserve">  System Improvement</v>
          </cell>
          <cell r="C21">
            <v>105.229</v>
          </cell>
          <cell r="D21">
            <v>107.96304089999998</v>
          </cell>
          <cell r="E21">
            <v>2.7340408999999823</v>
          </cell>
          <cell r="G21">
            <v>1646.8033700000001</v>
          </cell>
          <cell r="H21">
            <v>3632.6133152000007</v>
          </cell>
          <cell r="I21">
            <v>1985.8099452000006</v>
          </cell>
          <cell r="K21">
            <v>3632.6133152000007</v>
          </cell>
          <cell r="L21">
            <v>2246.8033700000001</v>
          </cell>
          <cell r="M21">
            <v>1385.8099452000006</v>
          </cell>
          <cell r="N21">
            <v>0.38149118140412425</v>
          </cell>
        </row>
        <row r="22">
          <cell r="A22" t="str">
            <v xml:space="preserve">  System Integrity</v>
          </cell>
          <cell r="C22">
            <v>846.65899999999999</v>
          </cell>
          <cell r="D22">
            <v>786.34884280000006</v>
          </cell>
          <cell r="E22">
            <v>-60.310157199999935</v>
          </cell>
          <cell r="G22">
            <v>8068.677349999999</v>
          </cell>
          <cell r="H22">
            <v>9129.7187871999995</v>
          </cell>
          <cell r="I22">
            <v>1061.0414372000005</v>
          </cell>
          <cell r="K22">
            <v>9129.7187871999995</v>
          </cell>
          <cell r="L22">
            <v>8068.677349999999</v>
          </cell>
          <cell r="M22">
            <v>1061.0414372000005</v>
          </cell>
          <cell r="N22">
            <v>0.11621841394365796</v>
          </cell>
        </row>
        <row r="23">
          <cell r="A23" t="str">
            <v xml:space="preserve">  Vehicles</v>
          </cell>
          <cell r="C23">
            <v>0</v>
          </cell>
          <cell r="D23">
            <v>0</v>
          </cell>
          <cell r="E23">
            <v>0</v>
          </cell>
          <cell r="G23">
            <v>-28.599</v>
          </cell>
          <cell r="H23">
            <v>0</v>
          </cell>
          <cell r="I23">
            <v>28.599</v>
          </cell>
          <cell r="K23">
            <v>0</v>
          </cell>
          <cell r="L23">
            <v>28.599</v>
          </cell>
          <cell r="M23">
            <v>-28.599</v>
          </cell>
          <cell r="N23">
            <v>0</v>
          </cell>
        </row>
        <row r="24">
          <cell r="A24" t="str">
            <v xml:space="preserve">  Total Non-Growth</v>
          </cell>
          <cell r="C24">
            <v>1163.0239999999999</v>
          </cell>
          <cell r="D24">
            <v>894.31188370000007</v>
          </cell>
          <cell r="E24">
            <v>-268.71211629999993</v>
          </cell>
          <cell r="G24">
            <v>11224.619399999998</v>
          </cell>
          <cell r="H24">
            <v>14334.829634199999</v>
          </cell>
          <cell r="I24">
            <v>3110.2102342000012</v>
          </cell>
          <cell r="K24">
            <v>14334.829634199999</v>
          </cell>
          <cell r="L24">
            <v>12381.817399999998</v>
          </cell>
          <cell r="M24">
            <v>1953.0122342000011</v>
          </cell>
          <cell r="N24">
            <v>0.13624244473338626</v>
          </cell>
        </row>
        <row r="26">
          <cell r="A26" t="str">
            <v xml:space="preserve"> Total West Texas Div</v>
          </cell>
          <cell r="C26">
            <v>1414.134</v>
          </cell>
          <cell r="D26">
            <v>1239.2473783</v>
          </cell>
          <cell r="E26">
            <v>-174.88662169999998</v>
          </cell>
          <cell r="G26">
            <v>14285.978819999997</v>
          </cell>
          <cell r="H26">
            <v>19098.6595671</v>
          </cell>
          <cell r="I26">
            <v>4812.6807471000011</v>
          </cell>
          <cell r="K26">
            <v>19098.6595671</v>
          </cell>
          <cell r="L26">
            <v>15693.176819999997</v>
          </cell>
          <cell r="M26">
            <v>3405.4827471000017</v>
          </cell>
          <cell r="N26">
            <v>0.17831003977715809</v>
          </cell>
        </row>
      </sheetData>
      <sheetData sheetId="3" refreshError="1">
        <row r="9">
          <cell r="C9" t="str">
            <v>ActualM</v>
          </cell>
          <cell r="D9" t="str">
            <v>BudgetM</v>
          </cell>
          <cell r="G9" t="str">
            <v>ActualY</v>
          </cell>
          <cell r="H9" t="str">
            <v>BudgetY</v>
          </cell>
          <cell r="K9" t="str">
            <v>Budget</v>
          </cell>
          <cell r="L9" t="str">
            <v>Projection</v>
          </cell>
        </row>
        <row r="10">
          <cell r="A10" t="str">
            <v>Lubbock</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277.12099999999998</v>
          </cell>
          <cell r="D12">
            <v>39.978009800000002</v>
          </cell>
          <cell r="E12">
            <v>-237.14299019999999</v>
          </cell>
          <cell r="G12">
            <v>1956.6972900000001</v>
          </cell>
          <cell r="H12">
            <v>502.70109659999997</v>
          </cell>
          <cell r="I12">
            <v>-1453.9961934</v>
          </cell>
          <cell r="K12">
            <v>502.70109659999997</v>
          </cell>
          <cell r="L12">
            <v>2256.6972900000001</v>
          </cell>
          <cell r="M12">
            <v>-1753.9961934</v>
          </cell>
          <cell r="N12">
            <v>-3.4891433602653494</v>
          </cell>
        </row>
        <row r="14">
          <cell r="A14" t="str">
            <v xml:space="preserve">  Equipment</v>
          </cell>
          <cell r="C14">
            <v>0.44900000000000001</v>
          </cell>
          <cell r="D14">
            <v>0</v>
          </cell>
          <cell r="E14">
            <v>-0.44900000000000001</v>
          </cell>
          <cell r="G14">
            <v>147.71299999999999</v>
          </cell>
          <cell r="H14">
            <v>178.61218</v>
          </cell>
          <cell r="I14">
            <v>30.899180000000001</v>
          </cell>
          <cell r="K14">
            <v>178.61218</v>
          </cell>
          <cell r="L14">
            <v>147.71299999999999</v>
          </cell>
          <cell r="M14">
            <v>30.899180000000001</v>
          </cell>
          <cell r="N14">
            <v>0.17299592894504731</v>
          </cell>
        </row>
        <row r="15">
          <cell r="A15" t="str">
            <v xml:space="preserve">  Information Technology</v>
          </cell>
          <cell r="C15">
            <v>0.88</v>
          </cell>
          <cell r="D15">
            <v>0</v>
          </cell>
          <cell r="E15">
            <v>-0.88</v>
          </cell>
          <cell r="G15">
            <v>81.421730000000011</v>
          </cell>
          <cell r="H15">
            <v>0</v>
          </cell>
          <cell r="I15">
            <v>-81.421730000000011</v>
          </cell>
          <cell r="K15">
            <v>0</v>
          </cell>
          <cell r="L15">
            <v>81.421730000000011</v>
          </cell>
          <cell r="M15">
            <v>-81.421730000000011</v>
          </cell>
          <cell r="N15">
            <v>0</v>
          </cell>
        </row>
        <row r="16">
          <cell r="A16" t="str">
            <v xml:space="preserve">  Miscellaneous</v>
          </cell>
          <cell r="C16">
            <v>-30.021999999999998</v>
          </cell>
          <cell r="D16">
            <v>0</v>
          </cell>
          <cell r="E16">
            <v>30.021999999999998</v>
          </cell>
          <cell r="G16">
            <v>4.1002700000000036</v>
          </cell>
          <cell r="H16">
            <v>0</v>
          </cell>
          <cell r="I16">
            <v>-4.1002700000000036</v>
          </cell>
          <cell r="K16">
            <v>0</v>
          </cell>
          <cell r="L16">
            <v>4.1002700000000036</v>
          </cell>
          <cell r="M16">
            <v>-4.1002700000000036</v>
          </cell>
          <cell r="N16">
            <v>0</v>
          </cell>
        </row>
        <row r="17">
          <cell r="A17" t="str">
            <v xml:space="preserve">  Overhead</v>
          </cell>
          <cell r="C17">
            <v>0</v>
          </cell>
          <cell r="D17">
            <v>0</v>
          </cell>
          <cell r="E17">
            <v>0</v>
          </cell>
          <cell r="G17">
            <v>0</v>
          </cell>
          <cell r="H17">
            <v>0</v>
          </cell>
          <cell r="I17">
            <v>0</v>
          </cell>
          <cell r="K17">
            <v>0</v>
          </cell>
          <cell r="L17">
            <v>0</v>
          </cell>
          <cell r="M17">
            <v>0</v>
          </cell>
          <cell r="N17">
            <v>0</v>
          </cell>
        </row>
        <row r="18">
          <cell r="A18" t="str">
            <v xml:space="preserve">  Pipeline Integrity</v>
          </cell>
          <cell r="C18">
            <v>0</v>
          </cell>
          <cell r="D18">
            <v>0</v>
          </cell>
          <cell r="E18">
            <v>0</v>
          </cell>
          <cell r="G18">
            <v>1.8180000000000001</v>
          </cell>
          <cell r="H18">
            <v>0</v>
          </cell>
          <cell r="I18">
            <v>-1.8180000000000001</v>
          </cell>
          <cell r="K18">
            <v>0</v>
          </cell>
          <cell r="L18">
            <v>1.8180000000000001</v>
          </cell>
          <cell r="M18">
            <v>-1.8180000000000001</v>
          </cell>
          <cell r="N18">
            <v>0</v>
          </cell>
        </row>
        <row r="19">
          <cell r="A19" t="str">
            <v xml:space="preserve">  Public Improvements</v>
          </cell>
          <cell r="C19">
            <v>2.2240000000000002</v>
          </cell>
          <cell r="D19">
            <v>-645.24265560000003</v>
          </cell>
          <cell r="E19">
            <v>-647.46665560000008</v>
          </cell>
          <cell r="G19">
            <v>38.458460000000002</v>
          </cell>
          <cell r="H19">
            <v>23.154692999999739</v>
          </cell>
          <cell r="I19">
            <v>-15.303767000000263</v>
          </cell>
          <cell r="K19">
            <v>23.154692999999739</v>
          </cell>
          <cell r="L19">
            <v>338.45846</v>
          </cell>
          <cell r="M19">
            <v>-315.30376700000028</v>
          </cell>
          <cell r="N19">
            <v>-13.617272619421204</v>
          </cell>
        </row>
        <row r="20">
          <cell r="A20" t="str">
            <v xml:space="preserve">  Structures</v>
          </cell>
          <cell r="C20">
            <v>0</v>
          </cell>
          <cell r="D20">
            <v>0</v>
          </cell>
          <cell r="E20">
            <v>0</v>
          </cell>
          <cell r="G20">
            <v>0</v>
          </cell>
          <cell r="H20">
            <v>0</v>
          </cell>
          <cell r="I20">
            <v>0</v>
          </cell>
          <cell r="K20">
            <v>0</v>
          </cell>
          <cell r="L20">
            <v>0</v>
          </cell>
          <cell r="M20">
            <v>0</v>
          </cell>
          <cell r="N20">
            <v>0</v>
          </cell>
        </row>
        <row r="21">
          <cell r="A21" t="str">
            <v xml:space="preserve">  System Improvement</v>
          </cell>
          <cell r="C21">
            <v>110.837</v>
          </cell>
          <cell r="D21">
            <v>4.2746509999999995</v>
          </cell>
          <cell r="E21">
            <v>-106.562349</v>
          </cell>
          <cell r="G21">
            <v>194.93074999999999</v>
          </cell>
          <cell r="H21">
            <v>51.295811999999984</v>
          </cell>
          <cell r="I21">
            <v>-143.63493800000001</v>
          </cell>
          <cell r="K21">
            <v>51.295811999999984</v>
          </cell>
          <cell r="L21">
            <v>194.93074999999999</v>
          </cell>
          <cell r="M21">
            <v>-143.63493800000001</v>
          </cell>
          <cell r="N21">
            <v>-2.8001299209377959</v>
          </cell>
        </row>
        <row r="22">
          <cell r="A22" t="str">
            <v xml:space="preserve">  System Integrity</v>
          </cell>
          <cell r="C22">
            <v>458.31299999999999</v>
          </cell>
          <cell r="D22">
            <v>15.83037</v>
          </cell>
          <cell r="E22">
            <v>-442.48262999999997</v>
          </cell>
          <cell r="G22">
            <v>3508.2336099999998</v>
          </cell>
          <cell r="H22">
            <v>558.74961410000014</v>
          </cell>
          <cell r="I22">
            <v>-2949.4839958999996</v>
          </cell>
          <cell r="K22">
            <v>558.74961410000014</v>
          </cell>
          <cell r="L22">
            <v>3508.2336099999998</v>
          </cell>
          <cell r="M22">
            <v>-2949.4839958999996</v>
          </cell>
          <cell r="N22">
            <v>-5.2787222066378492</v>
          </cell>
        </row>
        <row r="23">
          <cell r="A23" t="str">
            <v xml:space="preserve">  Vehicles</v>
          </cell>
          <cell r="C23">
            <v>0</v>
          </cell>
          <cell r="D23">
            <v>0</v>
          </cell>
          <cell r="E23">
            <v>0</v>
          </cell>
          <cell r="G23">
            <v>0.81299999999999994</v>
          </cell>
          <cell r="H23">
            <v>0</v>
          </cell>
          <cell r="I23">
            <v>-0.81299999999999994</v>
          </cell>
          <cell r="K23">
            <v>0</v>
          </cell>
          <cell r="M23">
            <v>0</v>
          </cell>
          <cell r="N23">
            <v>0</v>
          </cell>
        </row>
        <row r="24">
          <cell r="A24" t="str">
            <v xml:space="preserve">  Total Non-Growth</v>
          </cell>
          <cell r="C24">
            <v>542.68100000000004</v>
          </cell>
          <cell r="D24">
            <v>-625.13763460000007</v>
          </cell>
          <cell r="E24">
            <v>-1167.8186346000002</v>
          </cell>
          <cell r="G24">
            <v>3977.48882</v>
          </cell>
          <cell r="H24">
            <v>811.8122990999999</v>
          </cell>
          <cell r="I24">
            <v>-3165.6765209</v>
          </cell>
          <cell r="K24">
            <v>811.8122990999999</v>
          </cell>
          <cell r="L24">
            <v>4276.6758199999995</v>
          </cell>
          <cell r="M24">
            <v>-3464.8635208999999</v>
          </cell>
          <cell r="N24">
            <v>-4.2680599009663371</v>
          </cell>
        </row>
        <row r="26">
          <cell r="A26" t="str">
            <v xml:space="preserve"> Total Lubbock</v>
          </cell>
          <cell r="C26">
            <v>819.80200000000002</v>
          </cell>
          <cell r="D26">
            <v>-585.15962480000007</v>
          </cell>
          <cell r="E26">
            <v>-1404.9616248000002</v>
          </cell>
          <cell r="G26">
            <v>5934.1861100000006</v>
          </cell>
          <cell r="H26">
            <v>1314.5133956999998</v>
          </cell>
          <cell r="I26">
            <v>-4619.6727142999998</v>
          </cell>
          <cell r="K26">
            <v>1314.5133956999998</v>
          </cell>
          <cell r="L26">
            <v>6533.3731099999995</v>
          </cell>
          <cell r="M26">
            <v>-5218.8597142999997</v>
          </cell>
          <cell r="N26">
            <v>-3.9701837435600051</v>
          </cell>
        </row>
      </sheetData>
      <sheetData sheetId="4" refreshError="1">
        <row r="9">
          <cell r="C9" t="str">
            <v>ActualM</v>
          </cell>
          <cell r="D9" t="str">
            <v>BudgetM</v>
          </cell>
          <cell r="G9" t="str">
            <v>ActualY</v>
          </cell>
          <cell r="H9" t="str">
            <v>BudgetY</v>
          </cell>
          <cell r="K9" t="str">
            <v>Budget</v>
          </cell>
          <cell r="L9" t="str">
            <v>Projection</v>
          </cell>
        </row>
        <row r="10">
          <cell r="A10" t="str">
            <v>Dalhart</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1.7869999999999999</v>
          </cell>
          <cell r="D12">
            <v>4.4235211000000003</v>
          </cell>
          <cell r="E12">
            <v>2.6365211000000004</v>
          </cell>
          <cell r="G12">
            <v>30.861699999999999</v>
          </cell>
          <cell r="H12">
            <v>53.004643799999997</v>
          </cell>
          <cell r="I12">
            <v>22.142943799999998</v>
          </cell>
          <cell r="K12">
            <v>53.004643799999997</v>
          </cell>
          <cell r="L12">
            <v>30.861699999999999</v>
          </cell>
          <cell r="M12">
            <v>22.142943799999998</v>
          </cell>
          <cell r="N12">
            <v>0.41775478925112591</v>
          </cell>
        </row>
        <row r="14">
          <cell r="A14" t="str">
            <v xml:space="preserve">  Equipment</v>
          </cell>
          <cell r="C14">
            <v>0</v>
          </cell>
          <cell r="D14">
            <v>0</v>
          </cell>
          <cell r="E14">
            <v>0</v>
          </cell>
          <cell r="G14">
            <v>0</v>
          </cell>
          <cell r="H14">
            <v>0</v>
          </cell>
          <cell r="I14">
            <v>0</v>
          </cell>
          <cell r="K14">
            <v>0</v>
          </cell>
          <cell r="L14">
            <v>0</v>
          </cell>
          <cell r="M14">
            <v>0</v>
          </cell>
          <cell r="N14">
            <v>0</v>
          </cell>
        </row>
        <row r="15">
          <cell r="A15" t="str">
            <v xml:space="preserve">  Information Technology</v>
          </cell>
          <cell r="C15">
            <v>0</v>
          </cell>
          <cell r="D15">
            <v>0</v>
          </cell>
          <cell r="E15">
            <v>0</v>
          </cell>
          <cell r="G15">
            <v>22.171580000000002</v>
          </cell>
          <cell r="H15">
            <v>0</v>
          </cell>
          <cell r="I15">
            <v>-22.171580000000002</v>
          </cell>
          <cell r="K15">
            <v>0</v>
          </cell>
          <cell r="L15">
            <v>22.171580000000002</v>
          </cell>
          <cell r="M15">
            <v>-22.171580000000002</v>
          </cell>
          <cell r="N15">
            <v>0</v>
          </cell>
        </row>
        <row r="16">
          <cell r="A16" t="str">
            <v xml:space="preserve">  Miscellaneous</v>
          </cell>
          <cell r="C16">
            <v>2.92</v>
          </cell>
          <cell r="D16">
            <v>0</v>
          </cell>
          <cell r="E16">
            <v>-2.92</v>
          </cell>
          <cell r="G16">
            <v>1.2845899999999999</v>
          </cell>
          <cell r="H16">
            <v>0</v>
          </cell>
          <cell r="I16">
            <v>-1.2845899999999999</v>
          </cell>
          <cell r="K16">
            <v>0</v>
          </cell>
          <cell r="L16">
            <v>1.2845899999999999</v>
          </cell>
          <cell r="M16">
            <v>-1.2845899999999999</v>
          </cell>
          <cell r="N16">
            <v>0</v>
          </cell>
        </row>
        <row r="17">
          <cell r="A17" t="str">
            <v xml:space="preserve">  Overhead</v>
          </cell>
          <cell r="C17">
            <v>0</v>
          </cell>
          <cell r="D17">
            <v>0</v>
          </cell>
          <cell r="E17">
            <v>0</v>
          </cell>
          <cell r="G17">
            <v>1.4E-2</v>
          </cell>
          <cell r="H17">
            <v>0</v>
          </cell>
          <cell r="I17">
            <v>-1.4E-2</v>
          </cell>
          <cell r="K17">
            <v>0</v>
          </cell>
          <cell r="L17">
            <v>1.4E-2</v>
          </cell>
          <cell r="M17">
            <v>-1.4E-2</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-7.1820000000000004</v>
          </cell>
          <cell r="D19">
            <v>0</v>
          </cell>
          <cell r="E19">
            <v>7.1820000000000004</v>
          </cell>
          <cell r="G19">
            <v>-1.1479999999999999</v>
          </cell>
          <cell r="H19">
            <v>0</v>
          </cell>
          <cell r="I19">
            <v>1.1479999999999999</v>
          </cell>
          <cell r="K19">
            <v>0</v>
          </cell>
          <cell r="L19">
            <v>-1.1479999999999999</v>
          </cell>
          <cell r="M19">
            <v>1.1479999999999999</v>
          </cell>
          <cell r="N19">
            <v>0</v>
          </cell>
        </row>
        <row r="20">
          <cell r="A20" t="str">
            <v xml:space="preserve">  Structures</v>
          </cell>
          <cell r="C20">
            <v>0</v>
          </cell>
          <cell r="D20">
            <v>0</v>
          </cell>
          <cell r="E20">
            <v>0</v>
          </cell>
          <cell r="G20">
            <v>0</v>
          </cell>
          <cell r="H20">
            <v>0</v>
          </cell>
          <cell r="I20">
            <v>0</v>
          </cell>
          <cell r="K20">
            <v>0</v>
          </cell>
          <cell r="L20">
            <v>0</v>
          </cell>
          <cell r="M20">
            <v>0</v>
          </cell>
          <cell r="N20">
            <v>0</v>
          </cell>
        </row>
        <row r="21">
          <cell r="A21" t="str">
            <v xml:space="preserve">  System Improvement</v>
          </cell>
          <cell r="C21">
            <v>0</v>
          </cell>
          <cell r="D21">
            <v>0</v>
          </cell>
          <cell r="E21">
            <v>0</v>
          </cell>
          <cell r="G21">
            <v>0</v>
          </cell>
          <cell r="H21">
            <v>0</v>
          </cell>
          <cell r="I21">
            <v>0</v>
          </cell>
          <cell r="K21">
            <v>0</v>
          </cell>
          <cell r="L21">
            <v>0</v>
          </cell>
          <cell r="M21">
            <v>0</v>
          </cell>
          <cell r="N21">
            <v>0</v>
          </cell>
        </row>
        <row r="22">
          <cell r="A22" t="str">
            <v xml:space="preserve">  System Integrity</v>
          </cell>
          <cell r="C22">
            <v>31.100999999999999</v>
          </cell>
          <cell r="D22">
            <v>6.8482373999999995</v>
          </cell>
          <cell r="E22">
            <v>-24.252762600000001</v>
          </cell>
          <cell r="G22">
            <v>147.76307</v>
          </cell>
          <cell r="H22">
            <v>82.186759999999992</v>
          </cell>
          <cell r="I22">
            <v>-65.576310000000007</v>
          </cell>
          <cell r="K22">
            <v>82.186759999999992</v>
          </cell>
          <cell r="L22">
            <v>147.76307</v>
          </cell>
          <cell r="M22">
            <v>-65.576310000000007</v>
          </cell>
          <cell r="N22">
            <v>-0.79789384567538635</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26.838999999999999</v>
          </cell>
          <cell r="D24">
            <v>6.8482373999999995</v>
          </cell>
          <cell r="E24">
            <v>-19.9907626</v>
          </cell>
          <cell r="G24">
            <v>170.08524</v>
          </cell>
          <cell r="H24">
            <v>82.186759999999992</v>
          </cell>
          <cell r="I24">
            <v>-87.898480000000006</v>
          </cell>
          <cell r="K24">
            <v>82.186759999999992</v>
          </cell>
          <cell r="L24">
            <v>170.08524</v>
          </cell>
          <cell r="M24">
            <v>-87.898480000000006</v>
          </cell>
          <cell r="N24">
            <v>-1.0694968386635513</v>
          </cell>
        </row>
        <row r="26">
          <cell r="A26" t="str">
            <v xml:space="preserve"> Total Dalhart</v>
          </cell>
          <cell r="C26">
            <v>28.625999999999998</v>
          </cell>
          <cell r="D26">
            <v>11.271758500000001</v>
          </cell>
          <cell r="E26">
            <v>-17.354241500000001</v>
          </cell>
          <cell r="G26">
            <v>200.94693999999998</v>
          </cell>
          <cell r="H26">
            <v>135.19140379999999</v>
          </cell>
          <cell r="I26">
            <v>-65.755536200000009</v>
          </cell>
          <cell r="K26">
            <v>135.19140379999999</v>
          </cell>
          <cell r="L26">
            <v>200.94693999999998</v>
          </cell>
          <cell r="M26">
            <v>-65.755536200000009</v>
          </cell>
          <cell r="N26">
            <v>-0.48638844151124949</v>
          </cell>
        </row>
      </sheetData>
      <sheetData sheetId="5" refreshError="1">
        <row r="9">
          <cell r="C9" t="str">
            <v>ActualM</v>
          </cell>
          <cell r="D9" t="str">
            <v>BudgetM</v>
          </cell>
          <cell r="G9" t="str">
            <v>ActualY</v>
          </cell>
          <cell r="H9" t="str">
            <v>BudgetY</v>
          </cell>
          <cell r="K9" t="str">
            <v>Budget</v>
          </cell>
          <cell r="L9" t="str">
            <v>Projection</v>
          </cell>
        </row>
        <row r="10">
          <cell r="A10" t="str">
            <v>Triangle</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189.333</v>
          </cell>
          <cell r="D12">
            <v>0</v>
          </cell>
          <cell r="E12">
            <v>-189.333</v>
          </cell>
          <cell r="G12">
            <v>459.53899999999999</v>
          </cell>
          <cell r="H12">
            <v>0</v>
          </cell>
          <cell r="I12">
            <v>-459.53899999999999</v>
          </cell>
          <cell r="K12">
            <v>0</v>
          </cell>
          <cell r="L12">
            <v>0</v>
          </cell>
          <cell r="M12">
            <v>0</v>
          </cell>
          <cell r="N12">
            <v>0</v>
          </cell>
        </row>
        <row r="14">
          <cell r="A14" t="str">
            <v xml:space="preserve">  Equipment</v>
          </cell>
          <cell r="C14">
            <v>14.62</v>
          </cell>
          <cell r="D14">
            <v>0</v>
          </cell>
          <cell r="E14">
            <v>-14.62</v>
          </cell>
          <cell r="G14">
            <v>96.227209999999985</v>
          </cell>
          <cell r="H14">
            <v>32.15607</v>
          </cell>
          <cell r="I14">
            <v>-64.071139999999986</v>
          </cell>
          <cell r="K14">
            <v>32.15607</v>
          </cell>
          <cell r="L14">
            <v>96.227209999999985</v>
          </cell>
          <cell r="M14">
            <v>-64.071139999999986</v>
          </cell>
          <cell r="N14">
            <v>-1.9925053030423179</v>
          </cell>
        </row>
        <row r="15">
          <cell r="A15" t="str">
            <v xml:space="preserve">  Information Technology</v>
          </cell>
          <cell r="C15">
            <v>0</v>
          </cell>
          <cell r="D15">
            <v>0</v>
          </cell>
          <cell r="E15">
            <v>0</v>
          </cell>
          <cell r="G15">
            <v>3.1027300000000002</v>
          </cell>
          <cell r="H15">
            <v>0</v>
          </cell>
          <cell r="I15">
            <v>-3.1027300000000002</v>
          </cell>
          <cell r="K15">
            <v>0</v>
          </cell>
          <cell r="L15">
            <v>3.1027300000000002</v>
          </cell>
          <cell r="M15">
            <v>-3.1027300000000002</v>
          </cell>
          <cell r="N15">
            <v>0</v>
          </cell>
        </row>
        <row r="16">
          <cell r="A16" t="str">
            <v xml:space="preserve">  Miscellaneous</v>
          </cell>
          <cell r="C16">
            <v>0.97699999999999998</v>
          </cell>
          <cell r="D16">
            <v>0</v>
          </cell>
          <cell r="E16">
            <v>-0.97699999999999998</v>
          </cell>
          <cell r="G16">
            <v>1.3360000000000001</v>
          </cell>
          <cell r="H16">
            <v>0</v>
          </cell>
          <cell r="I16">
            <v>-1.3360000000000001</v>
          </cell>
          <cell r="K16">
            <v>0</v>
          </cell>
          <cell r="L16">
            <v>1.3360000000000001</v>
          </cell>
          <cell r="M16">
            <v>-1.3360000000000001</v>
          </cell>
          <cell r="N16">
            <v>0</v>
          </cell>
        </row>
        <row r="17">
          <cell r="A17" t="str">
            <v xml:space="preserve">  Overhead</v>
          </cell>
          <cell r="C17">
            <v>0</v>
          </cell>
          <cell r="D17">
            <v>0</v>
          </cell>
          <cell r="E17">
            <v>0</v>
          </cell>
          <cell r="G17">
            <v>0</v>
          </cell>
          <cell r="H17">
            <v>0</v>
          </cell>
          <cell r="I17">
            <v>0</v>
          </cell>
          <cell r="K17">
            <v>0</v>
          </cell>
          <cell r="L17">
            <v>0</v>
          </cell>
          <cell r="M17">
            <v>0</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1.5629999999999999</v>
          </cell>
          <cell r="D19">
            <v>0</v>
          </cell>
          <cell r="E19">
            <v>-1.5629999999999999</v>
          </cell>
          <cell r="G19">
            <v>1.5629999999999999</v>
          </cell>
          <cell r="H19">
            <v>0</v>
          </cell>
          <cell r="I19">
            <v>-1.5629999999999999</v>
          </cell>
          <cell r="K19">
            <v>0</v>
          </cell>
          <cell r="L19">
            <v>1.5629999999999999</v>
          </cell>
          <cell r="M19">
            <v>-1.5629999999999999</v>
          </cell>
          <cell r="N19">
            <v>0</v>
          </cell>
        </row>
        <row r="20">
          <cell r="A20" t="str">
            <v xml:space="preserve">  Structures</v>
          </cell>
          <cell r="C20">
            <v>0.32200000000000001</v>
          </cell>
          <cell r="D20">
            <v>0</v>
          </cell>
          <cell r="E20">
            <v>-0.32200000000000001</v>
          </cell>
          <cell r="G20">
            <v>29.321000000000002</v>
          </cell>
          <cell r="H20">
            <v>-3.8697499999999998</v>
          </cell>
          <cell r="I20">
            <v>-33.190750000000001</v>
          </cell>
          <cell r="K20">
            <v>-3.8697499999999998</v>
          </cell>
          <cell r="L20">
            <v>29.321000000000002</v>
          </cell>
          <cell r="M20">
            <v>-33.190750000000001</v>
          </cell>
          <cell r="N20">
            <v>8.5769752567995354</v>
          </cell>
        </row>
        <row r="21">
          <cell r="A21" t="str">
            <v xml:space="preserve">  System Improvement</v>
          </cell>
          <cell r="C21">
            <v>8.4269999999999996</v>
          </cell>
          <cell r="D21">
            <v>30.562106100000005</v>
          </cell>
          <cell r="E21">
            <v>22.135106100000005</v>
          </cell>
          <cell r="G21">
            <v>162.22258000000002</v>
          </cell>
          <cell r="H21">
            <v>453.17982869999997</v>
          </cell>
          <cell r="I21">
            <v>290.95724869999992</v>
          </cell>
          <cell r="K21">
            <v>453.17982869999997</v>
          </cell>
          <cell r="L21">
            <v>162.22258000000005</v>
          </cell>
          <cell r="M21">
            <v>290.95724869999992</v>
          </cell>
          <cell r="N21">
            <v>0.64203486182217173</v>
          </cell>
        </row>
        <row r="22">
          <cell r="A22" t="str">
            <v xml:space="preserve">  System Integrity</v>
          </cell>
          <cell r="C22">
            <v>56.643000000000001</v>
          </cell>
          <cell r="D22">
            <v>45.777738799999995</v>
          </cell>
          <cell r="E22">
            <v>-10.865261200000006</v>
          </cell>
          <cell r="G22">
            <v>944.0729</v>
          </cell>
          <cell r="H22">
            <v>1266.1012453999997</v>
          </cell>
          <cell r="I22">
            <v>322.02834539999969</v>
          </cell>
          <cell r="K22">
            <v>1266.1012453999997</v>
          </cell>
          <cell r="L22">
            <v>944.0729</v>
          </cell>
          <cell r="M22">
            <v>322.02834539999969</v>
          </cell>
          <cell r="N22">
            <v>0.25434644075265972</v>
          </cell>
        </row>
        <row r="23">
          <cell r="A23" t="str">
            <v xml:space="preserve">  Vehicles</v>
          </cell>
          <cell r="C23">
            <v>0</v>
          </cell>
          <cell r="D23">
            <v>0</v>
          </cell>
          <cell r="E23">
            <v>0</v>
          </cell>
          <cell r="G23">
            <v>-4.5350000000000001</v>
          </cell>
          <cell r="H23">
            <v>0</v>
          </cell>
          <cell r="I23">
            <v>4.5350000000000001</v>
          </cell>
          <cell r="K23">
            <v>0</v>
          </cell>
          <cell r="L23">
            <v>0</v>
          </cell>
          <cell r="M23">
            <v>0</v>
          </cell>
          <cell r="N23">
            <v>0</v>
          </cell>
        </row>
        <row r="24">
          <cell r="A24" t="str">
            <v xml:space="preserve">  Total Non-Growth</v>
          </cell>
          <cell r="C24">
            <v>82.551999999999992</v>
          </cell>
          <cell r="D24">
            <v>76.339844900000003</v>
          </cell>
          <cell r="E24">
            <v>-6.2121551000000004</v>
          </cell>
          <cell r="G24">
            <v>1233.31042</v>
          </cell>
          <cell r="H24">
            <v>1747.5673940999995</v>
          </cell>
          <cell r="I24">
            <v>514.25697409999964</v>
          </cell>
          <cell r="K24">
            <v>1747.5673940999995</v>
          </cell>
          <cell r="L24">
            <v>1237.8454200000001</v>
          </cell>
          <cell r="M24">
            <v>509.72197409999967</v>
          </cell>
          <cell r="N24">
            <v>0.29167514558859542</v>
          </cell>
        </row>
        <row r="26">
          <cell r="A26" t="str">
            <v xml:space="preserve"> Total Triangle</v>
          </cell>
          <cell r="C26">
            <v>271.88499999999999</v>
          </cell>
          <cell r="D26">
            <v>76.339844900000003</v>
          </cell>
          <cell r="E26">
            <v>-195.54515509999999</v>
          </cell>
          <cell r="G26">
            <v>1692.84942</v>
          </cell>
          <cell r="H26">
            <v>1747.5673940999995</v>
          </cell>
          <cell r="I26">
            <v>54.717974099999651</v>
          </cell>
          <cell r="K26">
            <v>1747.5673940999995</v>
          </cell>
          <cell r="L26">
            <v>1237.8454200000001</v>
          </cell>
          <cell r="M26">
            <v>509.72197409999967</v>
          </cell>
          <cell r="N26">
            <v>0.29167514558859542</v>
          </cell>
        </row>
      </sheetData>
      <sheetData sheetId="6" refreshError="1">
        <row r="9">
          <cell r="C9" t="str">
            <v>ActualM</v>
          </cell>
          <cell r="D9" t="str">
            <v>BudgetM</v>
          </cell>
          <cell r="G9" t="str">
            <v>ActualY</v>
          </cell>
          <cell r="H9" t="str">
            <v>BudgetY</v>
          </cell>
          <cell r="K9" t="str">
            <v>Budget</v>
          </cell>
          <cell r="L9" t="str">
            <v>Projection</v>
          </cell>
        </row>
        <row r="10">
          <cell r="A10" t="str">
            <v>Irrigation</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0</v>
          </cell>
          <cell r="D12">
            <v>2.5371765000000002</v>
          </cell>
          <cell r="E12">
            <v>2.5371765000000002</v>
          </cell>
          <cell r="G12">
            <v>-6.2089999999999996</v>
          </cell>
          <cell r="H12">
            <v>30.446118000000006</v>
          </cell>
          <cell r="I12">
            <v>36.655118000000002</v>
          </cell>
          <cell r="K12">
            <v>30.446118000000006</v>
          </cell>
          <cell r="L12">
            <v>0</v>
          </cell>
          <cell r="M12">
            <v>30.446118000000006</v>
          </cell>
          <cell r="N12">
            <v>1</v>
          </cell>
        </row>
        <row r="14">
          <cell r="A14" t="str">
            <v xml:space="preserve">  Equipment</v>
          </cell>
          <cell r="C14">
            <v>0</v>
          </cell>
          <cell r="D14">
            <v>0</v>
          </cell>
          <cell r="E14">
            <v>0</v>
          </cell>
          <cell r="G14">
            <v>0</v>
          </cell>
          <cell r="H14">
            <v>0</v>
          </cell>
          <cell r="I14">
            <v>0</v>
          </cell>
          <cell r="K14">
            <v>0</v>
          </cell>
          <cell r="M14">
            <v>0</v>
          </cell>
          <cell r="N14">
            <v>0</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-0.112</v>
          </cell>
          <cell r="D16">
            <v>0</v>
          </cell>
          <cell r="E16">
            <v>0.112</v>
          </cell>
          <cell r="G16">
            <v>-57.576819999999998</v>
          </cell>
          <cell r="H16">
            <v>0</v>
          </cell>
          <cell r="I16">
            <v>57.576819999999998</v>
          </cell>
          <cell r="K16">
            <v>0</v>
          </cell>
          <cell r="M16">
            <v>0</v>
          </cell>
          <cell r="N16">
            <v>0</v>
          </cell>
        </row>
        <row r="17">
          <cell r="A17" t="str">
            <v xml:space="preserve">  Overhead</v>
          </cell>
          <cell r="C17">
            <v>0</v>
          </cell>
          <cell r="D17">
            <v>0</v>
          </cell>
          <cell r="E17">
            <v>0</v>
          </cell>
          <cell r="G17">
            <v>0</v>
          </cell>
          <cell r="H17">
            <v>0</v>
          </cell>
          <cell r="I17">
            <v>0</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v>
          </cell>
          <cell r="D19">
            <v>0</v>
          </cell>
          <cell r="E19">
            <v>0</v>
          </cell>
          <cell r="G19">
            <v>0</v>
          </cell>
          <cell r="H19">
            <v>0</v>
          </cell>
          <cell r="I19">
            <v>0</v>
          </cell>
          <cell r="K19">
            <v>0</v>
          </cell>
          <cell r="M19">
            <v>0</v>
          </cell>
          <cell r="N19">
            <v>0</v>
          </cell>
        </row>
        <row r="20">
          <cell r="A20" t="str">
            <v xml:space="preserve">  Structures</v>
          </cell>
          <cell r="C20">
            <v>0</v>
          </cell>
          <cell r="D20">
            <v>0</v>
          </cell>
          <cell r="E20">
            <v>0</v>
          </cell>
          <cell r="G20">
            <v>0</v>
          </cell>
          <cell r="H20">
            <v>0</v>
          </cell>
          <cell r="I20">
            <v>0</v>
          </cell>
          <cell r="K20">
            <v>0</v>
          </cell>
          <cell r="M20">
            <v>0</v>
          </cell>
          <cell r="N20">
            <v>0</v>
          </cell>
        </row>
        <row r="21">
          <cell r="A21" t="str">
            <v xml:space="preserve">  System Improvement</v>
          </cell>
          <cell r="C21">
            <v>0</v>
          </cell>
          <cell r="D21">
            <v>0</v>
          </cell>
          <cell r="E21">
            <v>0</v>
          </cell>
          <cell r="G21">
            <v>0</v>
          </cell>
          <cell r="H21">
            <v>0</v>
          </cell>
          <cell r="I21">
            <v>0</v>
          </cell>
          <cell r="K21">
            <v>0</v>
          </cell>
          <cell r="L21">
            <v>0</v>
          </cell>
          <cell r="M21">
            <v>0</v>
          </cell>
          <cell r="N21">
            <v>0</v>
          </cell>
        </row>
        <row r="22">
          <cell r="A22" t="str">
            <v xml:space="preserve">  System Integrity</v>
          </cell>
          <cell r="C22">
            <v>0</v>
          </cell>
          <cell r="D22">
            <v>40.533485900000002</v>
          </cell>
          <cell r="E22">
            <v>40.533485900000002</v>
          </cell>
          <cell r="G22">
            <v>6.2089999999999996</v>
          </cell>
          <cell r="H22">
            <v>548.36461469999995</v>
          </cell>
          <cell r="I22">
            <v>542.1556147</v>
          </cell>
          <cell r="K22">
            <v>548.36461469999995</v>
          </cell>
          <cell r="L22">
            <v>0</v>
          </cell>
          <cell r="M22">
            <v>548.36461469999995</v>
          </cell>
          <cell r="N22">
            <v>1</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-0.112</v>
          </cell>
          <cell r="D24">
            <v>40.533485900000002</v>
          </cell>
          <cell r="E24">
            <v>40.645485900000004</v>
          </cell>
          <cell r="G24">
            <v>-51.367819999999995</v>
          </cell>
          <cell r="H24">
            <v>548.36461469999995</v>
          </cell>
          <cell r="I24">
            <v>599.7324347</v>
          </cell>
          <cell r="K24">
            <v>548.36461469999995</v>
          </cell>
          <cell r="L24">
            <v>0</v>
          </cell>
          <cell r="M24">
            <v>548.36461469999995</v>
          </cell>
          <cell r="N24">
            <v>1</v>
          </cell>
        </row>
        <row r="26">
          <cell r="A26" t="str">
            <v xml:space="preserve"> Total Irrigation</v>
          </cell>
          <cell r="C26">
            <v>-0.112</v>
          </cell>
          <cell r="D26">
            <v>43.070662400000003</v>
          </cell>
          <cell r="E26">
            <v>43.182662400000005</v>
          </cell>
          <cell r="G26">
            <v>-57.576819999999998</v>
          </cell>
          <cell r="H26">
            <v>578.8107326999999</v>
          </cell>
          <cell r="I26">
            <v>636.38755270000001</v>
          </cell>
          <cell r="K26">
            <v>578.8107326999999</v>
          </cell>
          <cell r="L26">
            <v>0</v>
          </cell>
          <cell r="M26">
            <v>578.8107326999999</v>
          </cell>
          <cell r="N26">
            <v>1</v>
          </cell>
        </row>
      </sheetData>
      <sheetData sheetId="7" refreshError="1">
        <row r="9">
          <cell r="C9" t="str">
            <v>ActualM</v>
          </cell>
          <cell r="D9" t="str">
            <v>BudgetM</v>
          </cell>
          <cell r="G9" t="str">
            <v>ActualY</v>
          </cell>
          <cell r="H9" t="str">
            <v>BudgetY</v>
          </cell>
          <cell r="K9" t="str">
            <v>Budget</v>
          </cell>
          <cell r="L9" t="str">
            <v>Projection</v>
          </cell>
        </row>
        <row r="10">
          <cell r="A10" t="str">
            <v>Other</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0.69899999999999995</v>
          </cell>
          <cell r="D12">
            <v>3.7359075000000002</v>
          </cell>
          <cell r="E12">
            <v>3.0369075000000003</v>
          </cell>
          <cell r="G12">
            <v>10.73123</v>
          </cell>
          <cell r="H12">
            <v>45.0892701</v>
          </cell>
          <cell r="I12">
            <v>34.358040099999997</v>
          </cell>
          <cell r="K12">
            <v>45.0892701</v>
          </cell>
          <cell r="L12">
            <v>45.0892701</v>
          </cell>
          <cell r="M12">
            <v>0</v>
          </cell>
          <cell r="N12">
            <v>0</v>
          </cell>
        </row>
        <row r="14">
          <cell r="A14" t="str">
            <v xml:space="preserve">  Equipment</v>
          </cell>
          <cell r="C14">
            <v>0.16600000000000001</v>
          </cell>
          <cell r="D14">
            <v>0</v>
          </cell>
          <cell r="E14">
            <v>-0.16600000000000001</v>
          </cell>
          <cell r="G14">
            <v>30.387</v>
          </cell>
          <cell r="H14">
            <v>56.336600000000004</v>
          </cell>
          <cell r="I14">
            <v>25.949600000000004</v>
          </cell>
          <cell r="K14">
            <v>56.336600000000004</v>
          </cell>
          <cell r="L14">
            <v>56.336600000000004</v>
          </cell>
          <cell r="M14">
            <v>0</v>
          </cell>
          <cell r="N14">
            <v>0</v>
          </cell>
        </row>
        <row r="15">
          <cell r="A15" t="str">
            <v xml:space="preserve">  Information Technology</v>
          </cell>
          <cell r="C15">
            <v>1.323</v>
          </cell>
          <cell r="D15">
            <v>0</v>
          </cell>
          <cell r="E15">
            <v>-1.323</v>
          </cell>
          <cell r="G15">
            <v>177.97529999999998</v>
          </cell>
          <cell r="H15">
            <v>0</v>
          </cell>
          <cell r="I15">
            <v>-177.97529999999998</v>
          </cell>
          <cell r="K15">
            <v>0</v>
          </cell>
          <cell r="L15">
            <v>177.97529999999998</v>
          </cell>
          <cell r="M15">
            <v>-177.97529999999998</v>
          </cell>
          <cell r="N15">
            <v>0</v>
          </cell>
        </row>
        <row r="16">
          <cell r="A16" t="str">
            <v xml:space="preserve">  Miscellaneous</v>
          </cell>
          <cell r="C16">
            <v>-50.218000000000004</v>
          </cell>
          <cell r="D16">
            <v>0</v>
          </cell>
          <cell r="E16">
            <v>50.218000000000004</v>
          </cell>
          <cell r="G16">
            <v>85.022999999999996</v>
          </cell>
          <cell r="H16">
            <v>0</v>
          </cell>
          <cell r="I16">
            <v>-85.022999999999996</v>
          </cell>
          <cell r="K16">
            <v>0</v>
          </cell>
          <cell r="L16">
            <v>85.022999999999996</v>
          </cell>
          <cell r="M16">
            <v>-85.022999999999996</v>
          </cell>
          <cell r="N16">
            <v>0</v>
          </cell>
        </row>
        <row r="17">
          <cell r="A17" t="str">
            <v xml:space="preserve">  Overhead</v>
          </cell>
          <cell r="C17">
            <v>-638.21900000000005</v>
          </cell>
          <cell r="D17">
            <v>0</v>
          </cell>
          <cell r="E17">
            <v>638.21900000000005</v>
          </cell>
          <cell r="G17">
            <v>-171.59323999999998</v>
          </cell>
          <cell r="H17">
            <v>0</v>
          </cell>
          <cell r="I17">
            <v>171.59323999999998</v>
          </cell>
          <cell r="K17">
            <v>0</v>
          </cell>
          <cell r="L17">
            <v>-171.59323999999998</v>
          </cell>
          <cell r="M17">
            <v>171.59323999999998</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0</v>
          </cell>
          <cell r="D19">
            <v>1.1139892</v>
          </cell>
          <cell r="E19">
            <v>1.1139892</v>
          </cell>
          <cell r="G19">
            <v>0</v>
          </cell>
          <cell r="H19">
            <v>13.3205165</v>
          </cell>
          <cell r="I19">
            <v>13.3205165</v>
          </cell>
          <cell r="K19">
            <v>13.3205165</v>
          </cell>
          <cell r="L19">
            <v>0</v>
          </cell>
          <cell r="M19">
            <v>13.3205165</v>
          </cell>
          <cell r="N19">
            <v>1</v>
          </cell>
        </row>
        <row r="20">
          <cell r="A20" t="str">
            <v xml:space="preserve">  Structures</v>
          </cell>
          <cell r="C20">
            <v>151.43100000000001</v>
          </cell>
          <cell r="D20">
            <v>0</v>
          </cell>
          <cell r="E20">
            <v>-151.43100000000001</v>
          </cell>
          <cell r="G20">
            <v>218.154</v>
          </cell>
          <cell r="H20">
            <v>0</v>
          </cell>
          <cell r="I20">
            <v>-218.154</v>
          </cell>
          <cell r="K20">
            <v>0</v>
          </cell>
          <cell r="L20">
            <v>218.154</v>
          </cell>
          <cell r="M20">
            <v>-218.154</v>
          </cell>
          <cell r="N20">
            <v>0</v>
          </cell>
        </row>
        <row r="21">
          <cell r="A21" t="str">
            <v xml:space="preserve">  System Improvement</v>
          </cell>
          <cell r="C21">
            <v>9.0419999999999998</v>
          </cell>
          <cell r="D21">
            <v>0</v>
          </cell>
          <cell r="E21">
            <v>-9.0419999999999998</v>
          </cell>
          <cell r="G21">
            <v>9.0419999999999998</v>
          </cell>
          <cell r="H21">
            <v>0</v>
          </cell>
          <cell r="I21">
            <v>-9.0419999999999998</v>
          </cell>
          <cell r="K21">
            <v>0</v>
          </cell>
          <cell r="L21">
            <v>9.0419999999999998</v>
          </cell>
          <cell r="M21">
            <v>-9.0419999999999998</v>
          </cell>
          <cell r="N21">
            <v>0</v>
          </cell>
        </row>
        <row r="22">
          <cell r="A22" t="str">
            <v xml:space="preserve">  System Integrity</v>
          </cell>
          <cell r="C22">
            <v>1.2569999999999999</v>
          </cell>
          <cell r="D22">
            <v>34.182132299999999</v>
          </cell>
          <cell r="E22">
            <v>32.925132300000001</v>
          </cell>
          <cell r="G22">
            <v>9.2771799999999995</v>
          </cell>
          <cell r="H22">
            <v>398.67061280000007</v>
          </cell>
          <cell r="I22">
            <v>389.39343280000008</v>
          </cell>
          <cell r="K22">
            <v>398.67061280000007</v>
          </cell>
          <cell r="L22">
            <v>9.2771799999999871</v>
          </cell>
          <cell r="M22">
            <v>389.39343280000008</v>
          </cell>
          <cell r="N22">
            <v>0.97672971194228941</v>
          </cell>
        </row>
        <row r="23">
          <cell r="A23" t="str">
            <v xml:space="preserve">  Vehicles</v>
          </cell>
          <cell r="C23">
            <v>0</v>
          </cell>
          <cell r="D23">
            <v>0</v>
          </cell>
          <cell r="E23">
            <v>0</v>
          </cell>
          <cell r="G23">
            <v>2.1640000000000001</v>
          </cell>
          <cell r="H23">
            <v>0</v>
          </cell>
          <cell r="I23">
            <v>-2.1640000000000001</v>
          </cell>
          <cell r="K23">
            <v>0</v>
          </cell>
          <cell r="M23">
            <v>0</v>
          </cell>
          <cell r="N23">
            <v>0</v>
          </cell>
        </row>
        <row r="24">
          <cell r="A24" t="str">
            <v xml:space="preserve">  Total Non-Growth</v>
          </cell>
          <cell r="C24">
            <v>-525.21800000000007</v>
          </cell>
          <cell r="D24">
            <v>35.296121499999998</v>
          </cell>
          <cell r="E24">
            <v>560.51412149999999</v>
          </cell>
          <cell r="G24">
            <v>360.42923999999994</v>
          </cell>
          <cell r="H24">
            <v>468.3277293000001</v>
          </cell>
          <cell r="I24">
            <v>107.89848930000015</v>
          </cell>
          <cell r="K24">
            <v>468.3277293000001</v>
          </cell>
          <cell r="L24">
            <v>384.21483999999992</v>
          </cell>
          <cell r="M24">
            <v>84.11288930000012</v>
          </cell>
          <cell r="N24">
            <v>0.17960262448205222</v>
          </cell>
        </row>
        <row r="26">
          <cell r="A26" t="str">
            <v xml:space="preserve"> Total Other</v>
          </cell>
          <cell r="C26">
            <v>-524.51900000000012</v>
          </cell>
          <cell r="D26">
            <v>39.032029000000001</v>
          </cell>
          <cell r="E26">
            <v>563.55102899999997</v>
          </cell>
          <cell r="G26">
            <v>371.16046999999992</v>
          </cell>
          <cell r="H26">
            <v>513.41699940000012</v>
          </cell>
          <cell r="I26">
            <v>142.25652940000015</v>
          </cell>
          <cell r="K26">
            <v>513.41699940000012</v>
          </cell>
          <cell r="L26">
            <v>429.30411009999995</v>
          </cell>
          <cell r="M26">
            <v>84.11288930000012</v>
          </cell>
          <cell r="N26">
            <v>0.16382957595540826</v>
          </cell>
        </row>
      </sheetData>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T"/>
    </sheetNames>
    <sheetDataSet>
      <sheetData sheetId="0" refreshError="1">
        <row r="9">
          <cell r="C9" t="str">
            <v>ActualM</v>
          </cell>
          <cell r="D9" t="str">
            <v>BudgetM</v>
          </cell>
          <cell r="G9" t="str">
            <v>ActualY</v>
          </cell>
          <cell r="H9" t="str">
            <v>BudgetY</v>
          </cell>
          <cell r="K9" t="str">
            <v>Budget</v>
          </cell>
          <cell r="L9" t="str">
            <v>Projection</v>
          </cell>
        </row>
        <row r="10">
          <cell r="A10" t="str">
            <v>Atmos Pipeline - Texas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1227.721</v>
          </cell>
          <cell r="D12">
            <v>203.94106705316364</v>
          </cell>
          <cell r="E12">
            <v>-1023.7799329468364</v>
          </cell>
          <cell r="G12">
            <v>2012.52513</v>
          </cell>
          <cell r="H12">
            <v>8298.6861400154521</v>
          </cell>
          <cell r="I12">
            <v>6286.1610100154521</v>
          </cell>
          <cell r="K12">
            <v>8298.6861400154521</v>
          </cell>
          <cell r="L12">
            <v>12035.686140015452</v>
          </cell>
          <cell r="M12">
            <v>-3737</v>
          </cell>
          <cell r="N12">
            <v>-0.45031224665559427</v>
          </cell>
        </row>
        <row r="14">
          <cell r="A14" t="str">
            <v xml:space="preserve">  Equipment</v>
          </cell>
          <cell r="C14">
            <v>326.13299999999998</v>
          </cell>
          <cell r="D14">
            <v>31.247985626800304</v>
          </cell>
          <cell r="E14">
            <v>-294.88501437319968</v>
          </cell>
          <cell r="G14">
            <v>662.93047000000001</v>
          </cell>
          <cell r="H14">
            <v>249.98388513091749</v>
          </cell>
          <cell r="I14">
            <v>-412.94658486908253</v>
          </cell>
          <cell r="K14">
            <v>249.98388513091749</v>
          </cell>
          <cell r="L14">
            <v>250</v>
          </cell>
          <cell r="M14">
            <v>-1.611486908251436E-2</v>
          </cell>
          <cell r="N14">
            <v>-6.4463631621994124E-5</v>
          </cell>
        </row>
        <row r="15">
          <cell r="A15" t="str">
            <v xml:space="preserve">  Information Technology</v>
          </cell>
          <cell r="C15">
            <v>57.857999999999997</v>
          </cell>
          <cell r="D15">
            <v>0</v>
          </cell>
          <cell r="E15">
            <v>-57.857999999999997</v>
          </cell>
          <cell r="G15">
            <v>511.50827000000004</v>
          </cell>
          <cell r="H15">
            <v>1138.5826288727633</v>
          </cell>
          <cell r="I15">
            <v>627.07435887276324</v>
          </cell>
          <cell r="K15">
            <v>1138.5826288727633</v>
          </cell>
          <cell r="L15">
            <v>1156.5826288727633</v>
          </cell>
          <cell r="M15">
            <v>-18</v>
          </cell>
          <cell r="N15">
            <v>-1.5809129301244153E-2</v>
          </cell>
        </row>
        <row r="16">
          <cell r="A16" t="str">
            <v xml:space="preserve">  Miscellaneous</v>
          </cell>
          <cell r="C16">
            <v>-921.95299999999997</v>
          </cell>
          <cell r="D16">
            <v>0</v>
          </cell>
          <cell r="E16">
            <v>921.95299999999997</v>
          </cell>
          <cell r="G16">
            <v>-816.18600000000004</v>
          </cell>
          <cell r="H16">
            <v>0</v>
          </cell>
          <cell r="I16">
            <v>816.18600000000004</v>
          </cell>
          <cell r="K16">
            <v>0</v>
          </cell>
          <cell r="L16">
            <v>0</v>
          </cell>
          <cell r="M16">
            <v>0</v>
          </cell>
          <cell r="N16">
            <v>0</v>
          </cell>
        </row>
        <row r="17">
          <cell r="A17" t="str">
            <v xml:space="preserve">  Overhead</v>
          </cell>
          <cell r="C17">
            <v>-284.54399999999998</v>
          </cell>
          <cell r="D17">
            <v>0</v>
          </cell>
          <cell r="E17">
            <v>284.54399999999998</v>
          </cell>
          <cell r="G17">
            <v>-656.6430600000001</v>
          </cell>
          <cell r="H17">
            <v>0</v>
          </cell>
          <cell r="I17">
            <v>656.6430600000001</v>
          </cell>
          <cell r="K17">
            <v>0</v>
          </cell>
          <cell r="L17">
            <v>0</v>
          </cell>
          <cell r="M17">
            <v>0</v>
          </cell>
          <cell r="N17">
            <v>0</v>
          </cell>
        </row>
        <row r="18">
          <cell r="A18" t="str">
            <v xml:space="preserve">  Pipeline Integrity</v>
          </cell>
          <cell r="C18">
            <v>0</v>
          </cell>
          <cell r="D18">
            <v>927.90554043719112</v>
          </cell>
          <cell r="E18">
            <v>927.90554043719112</v>
          </cell>
          <cell r="G18">
            <v>-598.49</v>
          </cell>
          <cell r="H18">
            <v>10241.004397845049</v>
          </cell>
          <cell r="I18">
            <v>10839.494397845048</v>
          </cell>
          <cell r="K18">
            <v>10241.004397845049</v>
          </cell>
          <cell r="L18">
            <v>10241</v>
          </cell>
          <cell r="M18">
            <v>4.3978450485155918E-3</v>
          </cell>
          <cell r="N18">
            <v>4.2943493408136837E-7</v>
          </cell>
        </row>
        <row r="19">
          <cell r="A19" t="str">
            <v xml:space="preserve">  Public Improvements</v>
          </cell>
          <cell r="C19">
            <v>-59.966999999999999</v>
          </cell>
          <cell r="D19">
            <v>316.63433840990757</v>
          </cell>
          <cell r="E19">
            <v>376.60133840990756</v>
          </cell>
          <cell r="G19">
            <v>4161.94542</v>
          </cell>
          <cell r="H19">
            <v>3799.6120596659221</v>
          </cell>
          <cell r="I19">
            <v>-362.33336033407795</v>
          </cell>
          <cell r="K19">
            <v>3799.6120596659221</v>
          </cell>
          <cell r="L19">
            <v>3800</v>
          </cell>
          <cell r="M19">
            <v>-0.38794033407793904</v>
          </cell>
          <cell r="N19">
            <v>-1.0209998494215971E-4</v>
          </cell>
        </row>
        <row r="20">
          <cell r="A20" t="str">
            <v xml:space="preserve">  Structures</v>
          </cell>
          <cell r="C20">
            <v>76.805000000000007</v>
          </cell>
          <cell r="D20">
            <v>0</v>
          </cell>
          <cell r="E20">
            <v>-76.805000000000007</v>
          </cell>
          <cell r="G20">
            <v>24.759019999999996</v>
          </cell>
          <cell r="H20">
            <v>665.65883014808526</v>
          </cell>
          <cell r="I20">
            <v>640.89981014808529</v>
          </cell>
          <cell r="K20">
            <v>665.65883014808526</v>
          </cell>
          <cell r="L20">
            <v>666</v>
          </cell>
          <cell r="M20">
            <v>-0.34116985191474214</v>
          </cell>
          <cell r="N20">
            <v>-5.1252959693908677E-4</v>
          </cell>
        </row>
        <row r="21">
          <cell r="A21" t="str">
            <v xml:space="preserve">  System Improvement</v>
          </cell>
          <cell r="C21">
            <v>3123.473</v>
          </cell>
          <cell r="D21">
            <v>0</v>
          </cell>
          <cell r="E21">
            <v>-3123.473</v>
          </cell>
          <cell r="G21">
            <v>33027.207670000003</v>
          </cell>
          <cell r="H21">
            <v>2680.5522820473457</v>
          </cell>
          <cell r="I21">
            <v>-30346.655387952658</v>
          </cell>
          <cell r="K21">
            <v>2680.5522820473457</v>
          </cell>
          <cell r="L21">
            <v>2681</v>
          </cell>
          <cell r="M21">
            <v>-0.44771795265432957</v>
          </cell>
          <cell r="N21">
            <v>-1.6702451791478307E-4</v>
          </cell>
        </row>
        <row r="22">
          <cell r="A22" t="str">
            <v xml:space="preserve">  System Integrity</v>
          </cell>
          <cell r="C22">
            <v>8274.375</v>
          </cell>
          <cell r="D22">
            <v>1134.7484070827454</v>
          </cell>
          <cell r="E22">
            <v>-7139.626592917255</v>
          </cell>
          <cell r="G22">
            <v>20947.19628</v>
          </cell>
          <cell r="H22">
            <v>27521.627025474474</v>
          </cell>
          <cell r="I22">
            <v>6574.430745474474</v>
          </cell>
          <cell r="K22">
            <v>27521.627025474474</v>
          </cell>
          <cell r="L22">
            <v>26584.627025474474</v>
          </cell>
          <cell r="M22">
            <v>937</v>
          </cell>
          <cell r="N22">
            <v>3.4045952266292152E-2</v>
          </cell>
        </row>
        <row r="23">
          <cell r="A23" t="str">
            <v xml:space="preserve">  Vehicles</v>
          </cell>
          <cell r="C23">
            <v>0</v>
          </cell>
          <cell r="D23">
            <v>0</v>
          </cell>
          <cell r="E23">
            <v>0</v>
          </cell>
          <cell r="G23">
            <v>-0.625</v>
          </cell>
          <cell r="H23">
            <v>0</v>
          </cell>
          <cell r="I23">
            <v>0.625</v>
          </cell>
          <cell r="K23">
            <v>0</v>
          </cell>
          <cell r="L23">
            <v>0</v>
          </cell>
          <cell r="M23">
            <v>0</v>
          </cell>
          <cell r="N23">
            <v>0</v>
          </cell>
        </row>
        <row r="24">
          <cell r="A24" t="str">
            <v xml:space="preserve">  Total Non-Growth</v>
          </cell>
          <cell r="C24">
            <v>10592.18</v>
          </cell>
          <cell r="D24">
            <v>2410.5362715566444</v>
          </cell>
          <cell r="E24">
            <v>-8181.6437284433559</v>
          </cell>
          <cell r="G24">
            <v>57263.603069999997</v>
          </cell>
          <cell r="H24">
            <v>46297.021109184556</v>
          </cell>
          <cell r="I24">
            <v>-10966.581960815449</v>
          </cell>
          <cell r="K24">
            <v>46297.021109184556</v>
          </cell>
          <cell r="L24">
            <v>45379.209654347236</v>
          </cell>
          <cell r="M24">
            <v>917.81145483731893</v>
          </cell>
          <cell r="N24">
            <v>1.9824417054237653E-2</v>
          </cell>
        </row>
        <row r="26">
          <cell r="A26" t="str">
            <v xml:space="preserve"> Total Atmos Pipeline - Texas</v>
          </cell>
          <cell r="C26">
            <v>11819.901</v>
          </cell>
          <cell r="D26">
            <v>2614.4773386098082</v>
          </cell>
          <cell r="E26">
            <v>-9205.4236613901921</v>
          </cell>
          <cell r="G26">
            <v>59276.128199999999</v>
          </cell>
          <cell r="H26">
            <v>54595.707249200008</v>
          </cell>
          <cell r="I26">
            <v>-4680.4209507999967</v>
          </cell>
          <cell r="K26">
            <v>54595.707249200008</v>
          </cell>
          <cell r="L26">
            <v>57414.895794362688</v>
          </cell>
          <cell r="M26">
            <v>-2819.1885451626813</v>
          </cell>
          <cell r="N26">
            <v>-5.1637549675739219E-2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Projection"/>
      <sheetName val="Summary-CK"/>
      <sheetName val="Colorado"/>
      <sheetName val="Kansas"/>
      <sheetName val="MissouriCK"/>
      <sheetName val="Budget Pvt"/>
      <sheetName val="Budget"/>
    </sheetNames>
    <sheetDataSet>
      <sheetData sheetId="0" refreshError="1"/>
      <sheetData sheetId="1" refreshError="1"/>
      <sheetData sheetId="2" refreshError="1">
        <row r="9">
          <cell r="B9" t="str">
            <v>Bud</v>
          </cell>
          <cell r="C9" t="str">
            <v>Act</v>
          </cell>
          <cell r="D9" t="str">
            <v>Act</v>
          </cell>
          <cell r="E9" t="str">
            <v>Act</v>
          </cell>
          <cell r="F9" t="str">
            <v>Act</v>
          </cell>
          <cell r="G9" t="str">
            <v>Act</v>
          </cell>
          <cell r="H9" t="str">
            <v>Adj</v>
          </cell>
          <cell r="I9" t="str">
            <v>Bud</v>
          </cell>
          <cell r="J9" t="str">
            <v>Adj</v>
          </cell>
          <cell r="K9" t="str">
            <v>Bud</v>
          </cell>
          <cell r="L9" t="str">
            <v>Adj</v>
          </cell>
          <cell r="M9" t="str">
            <v>Bud</v>
          </cell>
          <cell r="N9" t="str">
            <v>Adj</v>
          </cell>
          <cell r="O9" t="str">
            <v>Bud</v>
          </cell>
          <cell r="P9" t="str">
            <v>Adj</v>
          </cell>
          <cell r="Q9" t="str">
            <v>Bud</v>
          </cell>
          <cell r="R9" t="str">
            <v>Adj</v>
          </cell>
          <cell r="S9" t="str">
            <v>Bud</v>
          </cell>
          <cell r="T9" t="str">
            <v>Adj</v>
          </cell>
          <cell r="U9" t="str">
            <v>Bud</v>
          </cell>
          <cell r="V9" t="str">
            <v>Adj</v>
          </cell>
          <cell r="W9" t="str">
            <v>Projection</v>
          </cell>
        </row>
        <row r="11">
          <cell r="B11">
            <v>2826967.95</v>
          </cell>
          <cell r="C11">
            <v>71425</v>
          </cell>
          <cell r="D11">
            <v>151241</v>
          </cell>
          <cell r="E11">
            <v>538957</v>
          </cell>
          <cell r="F11">
            <v>209997</v>
          </cell>
          <cell r="G11">
            <v>225374</v>
          </cell>
          <cell r="I11">
            <v>241708.69</v>
          </cell>
          <cell r="K11">
            <v>242457.17</v>
          </cell>
          <cell r="M11">
            <v>241747.75</v>
          </cell>
          <cell r="O11">
            <v>229239.35</v>
          </cell>
          <cell r="Q11">
            <v>258509.48</v>
          </cell>
          <cell r="S11">
            <v>238391.1</v>
          </cell>
          <cell r="U11">
            <v>251256.83</v>
          </cell>
          <cell r="W11">
            <v>2900304.37</v>
          </cell>
        </row>
        <row r="13">
          <cell r="B13">
            <v>156223.37</v>
          </cell>
          <cell r="C13">
            <v>14385</v>
          </cell>
          <cell r="D13">
            <v>166009</v>
          </cell>
          <cell r="E13">
            <v>31421</v>
          </cell>
          <cell r="F13">
            <v>3870</v>
          </cell>
          <cell r="G13">
            <v>29871</v>
          </cell>
          <cell r="I13">
            <v>6845.9</v>
          </cell>
          <cell r="K13">
            <v>0</v>
          </cell>
          <cell r="L13">
            <v>10953</v>
          </cell>
          <cell r="M13">
            <v>0</v>
          </cell>
          <cell r="O13">
            <v>32312.63</v>
          </cell>
          <cell r="P13">
            <v>10953</v>
          </cell>
          <cell r="Q13">
            <v>0</v>
          </cell>
          <cell r="S13">
            <v>0</v>
          </cell>
          <cell r="U13">
            <v>0</v>
          </cell>
          <cell r="W13">
            <v>306620.53000000003</v>
          </cell>
        </row>
        <row r="14">
          <cell r="B14">
            <v>446882.4</v>
          </cell>
          <cell r="C14">
            <v>10110</v>
          </cell>
          <cell r="D14">
            <v>17941</v>
          </cell>
          <cell r="E14">
            <v>38220</v>
          </cell>
          <cell r="F14">
            <v>93038</v>
          </cell>
          <cell r="G14">
            <v>821</v>
          </cell>
          <cell r="I14">
            <v>0</v>
          </cell>
          <cell r="J14">
            <v>40857</v>
          </cell>
          <cell r="K14">
            <v>0</v>
          </cell>
          <cell r="L14">
            <v>40857</v>
          </cell>
          <cell r="M14">
            <v>0</v>
          </cell>
          <cell r="N14">
            <v>40857</v>
          </cell>
          <cell r="O14">
            <v>0</v>
          </cell>
          <cell r="P14">
            <v>40857</v>
          </cell>
          <cell r="Q14">
            <v>0</v>
          </cell>
          <cell r="R14">
            <v>40857</v>
          </cell>
          <cell r="S14">
            <v>0</v>
          </cell>
          <cell r="T14">
            <v>40857</v>
          </cell>
          <cell r="U14">
            <v>0</v>
          </cell>
          <cell r="V14">
            <v>40857</v>
          </cell>
          <cell r="W14">
            <v>446129</v>
          </cell>
        </row>
        <row r="15">
          <cell r="B15">
            <v>0</v>
          </cell>
          <cell r="C15">
            <v>-20436</v>
          </cell>
          <cell r="D15">
            <v>93294</v>
          </cell>
          <cell r="E15">
            <v>132183</v>
          </cell>
          <cell r="F15">
            <v>-19275</v>
          </cell>
          <cell r="G15">
            <v>-225155</v>
          </cell>
          <cell r="I15">
            <v>0</v>
          </cell>
          <cell r="J15">
            <v>5627</v>
          </cell>
          <cell r="K15">
            <v>0</v>
          </cell>
          <cell r="L15">
            <v>5627</v>
          </cell>
          <cell r="M15">
            <v>0</v>
          </cell>
          <cell r="N15">
            <v>5627</v>
          </cell>
          <cell r="O15">
            <v>0</v>
          </cell>
          <cell r="P15">
            <v>5627</v>
          </cell>
          <cell r="Q15">
            <v>0</v>
          </cell>
          <cell r="R15">
            <v>5627</v>
          </cell>
          <cell r="S15">
            <v>0</v>
          </cell>
          <cell r="T15">
            <v>5627</v>
          </cell>
          <cell r="U15">
            <v>0</v>
          </cell>
          <cell r="V15">
            <v>5627</v>
          </cell>
          <cell r="W15">
            <v>0</v>
          </cell>
        </row>
        <row r="16">
          <cell r="B16">
            <v>0</v>
          </cell>
          <cell r="C16">
            <v>25663</v>
          </cell>
          <cell r="D16">
            <v>64356</v>
          </cell>
          <cell r="E16">
            <v>-90020</v>
          </cell>
          <cell r="F16">
            <v>201832</v>
          </cell>
          <cell r="G16">
            <v>207360</v>
          </cell>
          <cell r="I16">
            <v>0</v>
          </cell>
          <cell r="J16">
            <v>-58456</v>
          </cell>
          <cell r="K16">
            <v>0</v>
          </cell>
          <cell r="L16">
            <v>-58456</v>
          </cell>
          <cell r="M16">
            <v>0</v>
          </cell>
          <cell r="N16">
            <v>-58456</v>
          </cell>
          <cell r="O16">
            <v>0</v>
          </cell>
          <cell r="P16">
            <v>-58456</v>
          </cell>
          <cell r="Q16">
            <v>0</v>
          </cell>
          <cell r="R16">
            <v>-58456</v>
          </cell>
          <cell r="S16">
            <v>0</v>
          </cell>
          <cell r="T16">
            <v>-58456</v>
          </cell>
          <cell r="U16">
            <v>0</v>
          </cell>
          <cell r="V16">
            <v>-58456</v>
          </cell>
          <cell r="W16">
            <v>-1</v>
          </cell>
        </row>
        <row r="17">
          <cell r="B17">
            <v>56002.18</v>
          </cell>
          <cell r="C17">
            <v>0</v>
          </cell>
          <cell r="D17">
            <v>0</v>
          </cell>
          <cell r="E17">
            <v>0</v>
          </cell>
          <cell r="F17">
            <v>0</v>
          </cell>
          <cell r="G17">
            <v>0</v>
          </cell>
          <cell r="I17">
            <v>0</v>
          </cell>
          <cell r="K17">
            <v>0</v>
          </cell>
          <cell r="M17">
            <v>0</v>
          </cell>
          <cell r="O17">
            <v>0</v>
          </cell>
          <cell r="P17">
            <v>19826</v>
          </cell>
          <cell r="Q17">
            <v>0</v>
          </cell>
          <cell r="R17">
            <v>28001</v>
          </cell>
          <cell r="S17">
            <v>0</v>
          </cell>
          <cell r="T17">
            <v>8175</v>
          </cell>
          <cell r="U17">
            <v>0</v>
          </cell>
          <cell r="W17">
            <v>56002</v>
          </cell>
        </row>
        <row r="18">
          <cell r="B18">
            <v>27176.86</v>
          </cell>
          <cell r="C18">
            <v>71</v>
          </cell>
          <cell r="D18">
            <v>5343</v>
          </cell>
          <cell r="E18">
            <v>1029</v>
          </cell>
          <cell r="F18">
            <v>3659</v>
          </cell>
          <cell r="G18">
            <v>1618</v>
          </cell>
          <cell r="I18">
            <v>0</v>
          </cell>
          <cell r="K18">
            <v>2159.1999999999998</v>
          </cell>
          <cell r="M18">
            <v>0</v>
          </cell>
          <cell r="O18">
            <v>0</v>
          </cell>
          <cell r="Q18">
            <v>0</v>
          </cell>
          <cell r="S18">
            <v>0</v>
          </cell>
          <cell r="U18">
            <v>0</v>
          </cell>
          <cell r="W18">
            <v>13879.2</v>
          </cell>
        </row>
        <row r="19">
          <cell r="B19">
            <v>4838.24</v>
          </cell>
          <cell r="C19">
            <v>16817</v>
          </cell>
          <cell r="D19">
            <v>0</v>
          </cell>
          <cell r="E19">
            <v>3024</v>
          </cell>
          <cell r="F19">
            <v>0</v>
          </cell>
          <cell r="G19">
            <v>0</v>
          </cell>
          <cell r="I19">
            <v>0</v>
          </cell>
          <cell r="K19">
            <v>-8000</v>
          </cell>
          <cell r="M19">
            <v>0</v>
          </cell>
          <cell r="O19">
            <v>0</v>
          </cell>
          <cell r="Q19">
            <v>0</v>
          </cell>
          <cell r="S19">
            <v>0</v>
          </cell>
          <cell r="U19">
            <v>0</v>
          </cell>
          <cell r="W19">
            <v>11841</v>
          </cell>
        </row>
        <row r="20">
          <cell r="B20">
            <v>244052.46999999997</v>
          </cell>
          <cell r="C20">
            <v>34786</v>
          </cell>
          <cell r="D20">
            <v>68884</v>
          </cell>
          <cell r="E20">
            <v>37781</v>
          </cell>
          <cell r="F20">
            <v>-17376</v>
          </cell>
          <cell r="G20">
            <v>-14831</v>
          </cell>
          <cell r="I20">
            <v>9051.6</v>
          </cell>
          <cell r="K20">
            <v>9752.35</v>
          </cell>
          <cell r="M20">
            <v>95745.01</v>
          </cell>
          <cell r="O20">
            <v>6715.78</v>
          </cell>
          <cell r="Q20">
            <v>27415.03</v>
          </cell>
          <cell r="S20">
            <v>26062.28</v>
          </cell>
          <cell r="U20">
            <v>2050.27</v>
          </cell>
          <cell r="W20">
            <v>286036.32000000007</v>
          </cell>
        </row>
        <row r="21">
          <cell r="B21">
            <v>5039895.24</v>
          </cell>
          <cell r="C21">
            <v>189164</v>
          </cell>
          <cell r="D21">
            <v>238026</v>
          </cell>
          <cell r="E21">
            <v>253641</v>
          </cell>
          <cell r="F21">
            <v>83760</v>
          </cell>
          <cell r="G21">
            <v>167084</v>
          </cell>
          <cell r="I21">
            <v>358309.44</v>
          </cell>
          <cell r="J21">
            <v>64285</v>
          </cell>
          <cell r="K21">
            <v>455568.35</v>
          </cell>
          <cell r="L21">
            <v>78256</v>
          </cell>
          <cell r="M21">
            <v>563097.38</v>
          </cell>
          <cell r="N21">
            <v>99489</v>
          </cell>
          <cell r="O21">
            <v>538085.99</v>
          </cell>
          <cell r="P21">
            <v>97194</v>
          </cell>
          <cell r="Q21">
            <v>466883.99</v>
          </cell>
          <cell r="R21">
            <v>97194</v>
          </cell>
          <cell r="S21">
            <v>422762.06</v>
          </cell>
          <cell r="T21">
            <v>64285</v>
          </cell>
          <cell r="U21">
            <v>442406.83</v>
          </cell>
          <cell r="V21">
            <v>64285</v>
          </cell>
          <cell r="W21">
            <v>4743777.040000001</v>
          </cell>
        </row>
        <row r="22">
          <cell r="B22">
            <v>0</v>
          </cell>
          <cell r="C22">
            <v>241</v>
          </cell>
          <cell r="D22">
            <v>12759</v>
          </cell>
          <cell r="E22">
            <v>2923</v>
          </cell>
          <cell r="F22">
            <v>0</v>
          </cell>
          <cell r="G22">
            <v>0</v>
          </cell>
          <cell r="I22">
            <v>0</v>
          </cell>
          <cell r="K22">
            <v>0</v>
          </cell>
          <cell r="M22">
            <v>0</v>
          </cell>
          <cell r="O22">
            <v>0</v>
          </cell>
          <cell r="Q22">
            <v>0</v>
          </cell>
          <cell r="S22">
            <v>0</v>
          </cell>
          <cell r="U22">
            <v>0</v>
          </cell>
          <cell r="W22">
            <v>15923</v>
          </cell>
        </row>
        <row r="23">
          <cell r="B23">
            <v>5975070.7599999998</v>
          </cell>
          <cell r="C23">
            <v>270801</v>
          </cell>
          <cell r="D23">
            <v>666612</v>
          </cell>
          <cell r="E23">
            <v>410202</v>
          </cell>
          <cell r="F23">
            <v>349508</v>
          </cell>
          <cell r="G23">
            <v>166768</v>
          </cell>
          <cell r="H23">
            <v>0</v>
          </cell>
          <cell r="I23">
            <v>374206.94</v>
          </cell>
          <cell r="J23">
            <v>52313</v>
          </cell>
          <cell r="K23">
            <v>459479.89999999997</v>
          </cell>
          <cell r="L23">
            <v>77237</v>
          </cell>
          <cell r="M23">
            <v>658842.39</v>
          </cell>
          <cell r="N23">
            <v>87517</v>
          </cell>
          <cell r="O23">
            <v>577114.4</v>
          </cell>
          <cell r="P23">
            <v>116001</v>
          </cell>
          <cell r="Q23">
            <v>494299.02</v>
          </cell>
          <cell r="R23">
            <v>113223</v>
          </cell>
          <cell r="S23">
            <v>448824.33999999997</v>
          </cell>
          <cell r="T23">
            <v>60488</v>
          </cell>
          <cell r="U23">
            <v>444457.10000000003</v>
          </cell>
          <cell r="V23">
            <v>52313</v>
          </cell>
          <cell r="W23">
            <v>5880207.0900000008</v>
          </cell>
        </row>
        <row r="25">
          <cell r="B25">
            <v>8802038.7100000009</v>
          </cell>
          <cell r="C25">
            <v>342226</v>
          </cell>
          <cell r="D25">
            <v>817853</v>
          </cell>
          <cell r="E25">
            <v>949159</v>
          </cell>
          <cell r="F25">
            <v>559505</v>
          </cell>
          <cell r="G25">
            <v>392142</v>
          </cell>
          <cell r="H25">
            <v>0</v>
          </cell>
          <cell r="I25">
            <v>615915.63</v>
          </cell>
          <cell r="J25">
            <v>52313</v>
          </cell>
          <cell r="K25">
            <v>701937.07</v>
          </cell>
          <cell r="L25">
            <v>77237</v>
          </cell>
          <cell r="M25">
            <v>900590.14</v>
          </cell>
          <cell r="N25">
            <v>87517</v>
          </cell>
          <cell r="O25">
            <v>806353.75</v>
          </cell>
          <cell r="P25">
            <v>116001</v>
          </cell>
          <cell r="Q25">
            <v>752808.5</v>
          </cell>
          <cell r="R25">
            <v>113223</v>
          </cell>
          <cell r="S25">
            <v>687215.44</v>
          </cell>
          <cell r="T25">
            <v>60488</v>
          </cell>
          <cell r="U25">
            <v>695713.93</v>
          </cell>
          <cell r="V25">
            <v>52313</v>
          </cell>
          <cell r="W25">
            <v>8780511.4600000009</v>
          </cell>
        </row>
      </sheetData>
      <sheetData sheetId="3" refreshError="1">
        <row r="9">
          <cell r="B9" t="str">
            <v>Bud</v>
          </cell>
          <cell r="C9" t="str">
            <v>Act</v>
          </cell>
          <cell r="D9" t="str">
            <v>Act</v>
          </cell>
          <cell r="E9" t="str">
            <v>Act</v>
          </cell>
          <cell r="F9" t="str">
            <v>Act</v>
          </cell>
          <cell r="G9" t="str">
            <v>Act</v>
          </cell>
          <cell r="H9" t="str">
            <v>Adj</v>
          </cell>
          <cell r="I9" t="str">
            <v>Bud</v>
          </cell>
          <cell r="J9" t="str">
            <v>Adj</v>
          </cell>
          <cell r="K9" t="str">
            <v>Bud</v>
          </cell>
          <cell r="L9" t="str">
            <v>Adj</v>
          </cell>
          <cell r="M9" t="str">
            <v>Bud</v>
          </cell>
          <cell r="N9" t="str">
            <v>Adj</v>
          </cell>
          <cell r="O9" t="str">
            <v>Bud</v>
          </cell>
          <cell r="P9" t="str">
            <v>Adj</v>
          </cell>
          <cell r="Q9" t="str">
            <v>Bud</v>
          </cell>
          <cell r="R9" t="str">
            <v>Adj</v>
          </cell>
          <cell r="S9" t="str">
            <v>Bud</v>
          </cell>
          <cell r="T9" t="str">
            <v>Adj</v>
          </cell>
          <cell r="U9" t="str">
            <v>Bud</v>
          </cell>
          <cell r="V9" t="str">
            <v>Adj</v>
          </cell>
          <cell r="W9" t="str">
            <v>Projection</v>
          </cell>
        </row>
        <row r="11">
          <cell r="B11">
            <v>1538564.9700000002</v>
          </cell>
          <cell r="C11">
            <v>192220</v>
          </cell>
          <cell r="D11">
            <v>266324</v>
          </cell>
          <cell r="E11">
            <v>480418</v>
          </cell>
          <cell r="F11">
            <v>162325</v>
          </cell>
          <cell r="G11">
            <v>218708</v>
          </cell>
          <cell r="I11">
            <v>133295.12</v>
          </cell>
          <cell r="J11">
            <v>93306.583999999988</v>
          </cell>
          <cell r="K11">
            <v>174501.26</v>
          </cell>
          <cell r="L11">
            <v>78525.56700000001</v>
          </cell>
          <cell r="M11">
            <v>137749.98000000001</v>
          </cell>
          <cell r="N11">
            <v>61987.491000000009</v>
          </cell>
          <cell r="O11">
            <v>175154.77</v>
          </cell>
          <cell r="P11">
            <v>122608.33899999998</v>
          </cell>
          <cell r="Q11">
            <v>138628.14000000001</v>
          </cell>
          <cell r="R11">
            <v>34657.035000000003</v>
          </cell>
          <cell r="S11">
            <v>104821.49</v>
          </cell>
          <cell r="T11">
            <v>26205.372500000001</v>
          </cell>
          <cell r="U11">
            <v>151660.79999999999</v>
          </cell>
          <cell r="V11">
            <v>60664.32</v>
          </cell>
          <cell r="W11">
            <v>2813761.2685000002</v>
          </cell>
        </row>
        <row r="13">
          <cell r="B13">
            <v>66778.060000000012</v>
          </cell>
          <cell r="C13">
            <v>6909</v>
          </cell>
          <cell r="D13">
            <v>12749</v>
          </cell>
          <cell r="E13">
            <v>16222</v>
          </cell>
          <cell r="F13">
            <v>7244</v>
          </cell>
          <cell r="G13">
            <v>58613</v>
          </cell>
          <cell r="I13">
            <v>695.6</v>
          </cell>
          <cell r="K13">
            <v>7651.65</v>
          </cell>
          <cell r="M13">
            <v>7234.29</v>
          </cell>
          <cell r="O13">
            <v>7234.29</v>
          </cell>
          <cell r="Q13">
            <v>7234.29</v>
          </cell>
          <cell r="S13">
            <v>278.24</v>
          </cell>
          <cell r="U13">
            <v>278.24</v>
          </cell>
          <cell r="W13">
            <v>132343.59999999998</v>
          </cell>
        </row>
        <row r="14">
          <cell r="B14">
            <v>307891.62</v>
          </cell>
          <cell r="C14">
            <v>0</v>
          </cell>
          <cell r="D14">
            <v>0</v>
          </cell>
          <cell r="E14">
            <v>0</v>
          </cell>
          <cell r="F14">
            <v>0</v>
          </cell>
          <cell r="G14">
            <v>0</v>
          </cell>
          <cell r="I14">
            <v>0</v>
          </cell>
          <cell r="J14">
            <v>43984</v>
          </cell>
          <cell r="K14">
            <v>0</v>
          </cell>
          <cell r="L14">
            <v>43984</v>
          </cell>
          <cell r="M14">
            <v>0</v>
          </cell>
          <cell r="N14">
            <v>43984</v>
          </cell>
          <cell r="O14">
            <v>0</v>
          </cell>
          <cell r="P14">
            <v>43984</v>
          </cell>
          <cell r="Q14">
            <v>0</v>
          </cell>
          <cell r="R14">
            <v>43984</v>
          </cell>
          <cell r="S14">
            <v>0</v>
          </cell>
          <cell r="T14">
            <v>43984</v>
          </cell>
          <cell r="U14">
            <v>0</v>
          </cell>
          <cell r="V14">
            <v>43984</v>
          </cell>
          <cell r="W14">
            <v>307888</v>
          </cell>
        </row>
        <row r="15">
          <cell r="B15">
            <v>0</v>
          </cell>
          <cell r="C15">
            <v>100638</v>
          </cell>
          <cell r="D15">
            <v>45875</v>
          </cell>
          <cell r="E15">
            <v>-99355</v>
          </cell>
          <cell r="F15">
            <v>24076</v>
          </cell>
          <cell r="G15">
            <v>-146098</v>
          </cell>
          <cell r="I15">
            <v>0</v>
          </cell>
          <cell r="J15">
            <v>10694</v>
          </cell>
          <cell r="K15">
            <v>0</v>
          </cell>
          <cell r="L15">
            <v>10694</v>
          </cell>
          <cell r="M15">
            <v>0</v>
          </cell>
          <cell r="N15">
            <v>10694</v>
          </cell>
          <cell r="O15">
            <v>0</v>
          </cell>
          <cell r="P15">
            <v>10694</v>
          </cell>
          <cell r="Q15">
            <v>0</v>
          </cell>
          <cell r="R15">
            <v>10694</v>
          </cell>
          <cell r="S15">
            <v>0</v>
          </cell>
          <cell r="T15">
            <v>10694</v>
          </cell>
          <cell r="U15">
            <v>0</v>
          </cell>
          <cell r="V15">
            <v>10694</v>
          </cell>
          <cell r="W15">
            <v>-6</v>
          </cell>
        </row>
        <row r="16">
          <cell r="B16">
            <v>0</v>
          </cell>
          <cell r="C16">
            <v>129288</v>
          </cell>
          <cell r="D16">
            <v>76951</v>
          </cell>
          <cell r="E16">
            <v>-236636</v>
          </cell>
          <cell r="F16">
            <v>173537</v>
          </cell>
          <cell r="G16">
            <v>144665</v>
          </cell>
          <cell r="I16">
            <v>0</v>
          </cell>
          <cell r="J16">
            <v>-41115</v>
          </cell>
          <cell r="K16">
            <v>0</v>
          </cell>
          <cell r="L16">
            <v>-41115</v>
          </cell>
          <cell r="M16">
            <v>0</v>
          </cell>
          <cell r="N16">
            <v>-41115</v>
          </cell>
          <cell r="O16">
            <v>0</v>
          </cell>
          <cell r="P16">
            <v>-41115</v>
          </cell>
          <cell r="Q16">
            <v>0</v>
          </cell>
          <cell r="R16">
            <v>-41115</v>
          </cell>
          <cell r="S16">
            <v>0</v>
          </cell>
          <cell r="T16">
            <v>-41115</v>
          </cell>
          <cell r="U16">
            <v>0</v>
          </cell>
          <cell r="V16">
            <v>-41115</v>
          </cell>
          <cell r="W16">
            <v>0</v>
          </cell>
        </row>
        <row r="17">
          <cell r="B17">
            <v>173900.89</v>
          </cell>
          <cell r="C17">
            <v>0</v>
          </cell>
          <cell r="D17">
            <v>0</v>
          </cell>
          <cell r="E17">
            <v>0</v>
          </cell>
          <cell r="F17">
            <v>0</v>
          </cell>
          <cell r="G17">
            <v>0</v>
          </cell>
          <cell r="I17">
            <v>0</v>
          </cell>
          <cell r="J17">
            <v>57967</v>
          </cell>
          <cell r="K17">
            <v>0</v>
          </cell>
          <cell r="L17">
            <v>57967</v>
          </cell>
          <cell r="M17">
            <v>0</v>
          </cell>
          <cell r="N17">
            <v>57967</v>
          </cell>
          <cell r="O17">
            <v>0</v>
          </cell>
          <cell r="Q17">
            <v>0</v>
          </cell>
          <cell r="S17">
            <v>0</v>
          </cell>
          <cell r="U17">
            <v>0</v>
          </cell>
          <cell r="W17">
            <v>173901</v>
          </cell>
        </row>
        <row r="18">
          <cell r="B18">
            <v>1092648.68</v>
          </cell>
          <cell r="C18">
            <v>-9407</v>
          </cell>
          <cell r="D18">
            <v>7092</v>
          </cell>
          <cell r="E18">
            <v>-585901</v>
          </cell>
          <cell r="F18">
            <v>91930</v>
          </cell>
          <cell r="G18">
            <v>-31334</v>
          </cell>
          <cell r="I18">
            <v>65981.59</v>
          </cell>
          <cell r="J18">
            <v>36836</v>
          </cell>
          <cell r="K18">
            <v>65981.59</v>
          </cell>
          <cell r="L18">
            <v>36836</v>
          </cell>
          <cell r="M18">
            <v>163543.34</v>
          </cell>
          <cell r="N18">
            <v>36836</v>
          </cell>
          <cell r="O18">
            <v>114213.92</v>
          </cell>
          <cell r="P18">
            <v>72319</v>
          </cell>
          <cell r="Q18">
            <v>-23346.43</v>
          </cell>
          <cell r="R18">
            <v>72319</v>
          </cell>
          <cell r="S18">
            <v>-97846.43</v>
          </cell>
          <cell r="T18">
            <v>72319</v>
          </cell>
          <cell r="U18">
            <v>2685.03</v>
          </cell>
          <cell r="W18">
            <v>91057.609999999928</v>
          </cell>
        </row>
        <row r="19">
          <cell r="B19">
            <v>0</v>
          </cell>
          <cell r="C19">
            <v>31</v>
          </cell>
          <cell r="D19">
            <v>184</v>
          </cell>
          <cell r="E19">
            <v>33</v>
          </cell>
          <cell r="F19">
            <v>0</v>
          </cell>
          <cell r="G19">
            <v>0</v>
          </cell>
          <cell r="I19">
            <v>0</v>
          </cell>
          <cell r="K19">
            <v>0</v>
          </cell>
          <cell r="M19">
            <v>0</v>
          </cell>
          <cell r="O19">
            <v>0</v>
          </cell>
          <cell r="Q19">
            <v>0</v>
          </cell>
          <cell r="S19">
            <v>0</v>
          </cell>
          <cell r="U19">
            <v>0</v>
          </cell>
          <cell r="W19">
            <v>248</v>
          </cell>
        </row>
        <row r="20">
          <cell r="B20">
            <v>403953.01000000007</v>
          </cell>
          <cell r="C20">
            <v>2198</v>
          </cell>
          <cell r="D20">
            <v>10924</v>
          </cell>
          <cell r="E20">
            <v>26402</v>
          </cell>
          <cell r="F20">
            <v>1000</v>
          </cell>
          <cell r="G20">
            <v>101</v>
          </cell>
          <cell r="I20">
            <v>59082.89</v>
          </cell>
          <cell r="K20">
            <v>45666.57</v>
          </cell>
          <cell r="M20">
            <v>50027.81</v>
          </cell>
          <cell r="O20">
            <v>56441.27</v>
          </cell>
          <cell r="Q20">
            <v>0</v>
          </cell>
          <cell r="S20">
            <v>0</v>
          </cell>
          <cell r="U20">
            <v>0</v>
          </cell>
          <cell r="W20">
            <v>251843.53999999998</v>
          </cell>
        </row>
        <row r="21">
          <cell r="B21">
            <v>7830553.8100000005</v>
          </cell>
          <cell r="C21">
            <v>532127</v>
          </cell>
          <cell r="D21">
            <v>588028</v>
          </cell>
          <cell r="E21">
            <v>637511</v>
          </cell>
          <cell r="F21">
            <v>336042</v>
          </cell>
          <cell r="G21">
            <v>576936</v>
          </cell>
          <cell r="I21">
            <v>804229.3</v>
          </cell>
          <cell r="K21">
            <v>759008.16</v>
          </cell>
          <cell r="M21">
            <v>854510.97000000055</v>
          </cell>
          <cell r="N21">
            <v>92747</v>
          </cell>
          <cell r="O21">
            <v>547381.62</v>
          </cell>
          <cell r="P21">
            <v>92747</v>
          </cell>
          <cell r="Q21">
            <v>628426.89</v>
          </cell>
          <cell r="R21">
            <v>92747</v>
          </cell>
          <cell r="S21">
            <v>635874.06999999995</v>
          </cell>
          <cell r="U21">
            <v>582439.73</v>
          </cell>
          <cell r="W21">
            <v>7760755.7400000002</v>
          </cell>
        </row>
        <row r="22">
          <cell r="B22">
            <v>0</v>
          </cell>
          <cell r="C22">
            <v>-423</v>
          </cell>
          <cell r="D22">
            <v>6611</v>
          </cell>
          <cell r="E22">
            <v>1204</v>
          </cell>
          <cell r="F22">
            <v>0</v>
          </cell>
          <cell r="G22">
            <v>0</v>
          </cell>
          <cell r="I22">
            <v>0</v>
          </cell>
          <cell r="K22">
            <v>0</v>
          </cell>
          <cell r="M22">
            <v>0</v>
          </cell>
          <cell r="O22">
            <v>0</v>
          </cell>
          <cell r="Q22">
            <v>0</v>
          </cell>
          <cell r="S22">
            <v>0</v>
          </cell>
          <cell r="U22">
            <v>0</v>
          </cell>
          <cell r="W22">
            <v>7392</v>
          </cell>
        </row>
        <row r="23">
          <cell r="B23">
            <v>9875726.0700000003</v>
          </cell>
          <cell r="C23">
            <v>761361</v>
          </cell>
          <cell r="D23">
            <v>748414</v>
          </cell>
          <cell r="E23">
            <v>-240520</v>
          </cell>
          <cell r="F23">
            <v>633829</v>
          </cell>
          <cell r="G23">
            <v>602883</v>
          </cell>
          <cell r="H23">
            <v>0</v>
          </cell>
          <cell r="I23">
            <v>929989.38</v>
          </cell>
          <cell r="J23">
            <v>108366</v>
          </cell>
          <cell r="K23">
            <v>878307.97</v>
          </cell>
          <cell r="L23">
            <v>108366</v>
          </cell>
          <cell r="M23">
            <v>1075316.4100000006</v>
          </cell>
          <cell r="N23">
            <v>201113</v>
          </cell>
          <cell r="O23">
            <v>725271.1</v>
          </cell>
          <cell r="P23">
            <v>178629</v>
          </cell>
          <cell r="Q23">
            <v>612314.75</v>
          </cell>
          <cell r="R23">
            <v>178629</v>
          </cell>
          <cell r="S23">
            <v>538305.88</v>
          </cell>
          <cell r="T23">
            <v>85882</v>
          </cell>
          <cell r="U23">
            <v>585403</v>
          </cell>
          <cell r="V23">
            <v>13563</v>
          </cell>
          <cell r="W23">
            <v>8725423.4900000002</v>
          </cell>
        </row>
        <row r="25">
          <cell r="B25">
            <v>11414291.040000001</v>
          </cell>
          <cell r="C25">
            <v>953581</v>
          </cell>
          <cell r="D25">
            <v>1014738</v>
          </cell>
          <cell r="E25">
            <v>239898</v>
          </cell>
          <cell r="F25">
            <v>796154</v>
          </cell>
          <cell r="G25">
            <v>821591</v>
          </cell>
          <cell r="H25">
            <v>0</v>
          </cell>
          <cell r="I25">
            <v>1063284.5</v>
          </cell>
          <cell r="J25">
            <v>201672.58399999997</v>
          </cell>
          <cell r="K25">
            <v>1052809.23</v>
          </cell>
          <cell r="L25">
            <v>186891.56700000001</v>
          </cell>
          <cell r="M25">
            <v>1213066.3900000006</v>
          </cell>
          <cell r="N25">
            <v>263100.49100000004</v>
          </cell>
          <cell r="O25">
            <v>900425.87</v>
          </cell>
          <cell r="P25">
            <v>301237.33899999998</v>
          </cell>
          <cell r="Q25">
            <v>750942.89</v>
          </cell>
          <cell r="R25">
            <v>213286.035</v>
          </cell>
          <cell r="S25">
            <v>643127.37</v>
          </cell>
          <cell r="T25">
            <v>112087.3725</v>
          </cell>
          <cell r="U25">
            <v>737063.8</v>
          </cell>
          <cell r="V25">
            <v>74227.320000000007</v>
          </cell>
          <cell r="W25">
            <v>11539184.7585</v>
          </cell>
        </row>
      </sheetData>
      <sheetData sheetId="4" refreshError="1">
        <row r="9">
          <cell r="B9" t="str">
            <v>Bud</v>
          </cell>
          <cell r="C9" t="str">
            <v>Act</v>
          </cell>
          <cell r="D9" t="str">
            <v>Act</v>
          </cell>
          <cell r="E9" t="str">
            <v>Act</v>
          </cell>
          <cell r="F9" t="str">
            <v>Act</v>
          </cell>
          <cell r="G9" t="str">
            <v>Act</v>
          </cell>
          <cell r="H9" t="str">
            <v>Adj</v>
          </cell>
          <cell r="I9" t="str">
            <v>Bud</v>
          </cell>
          <cell r="J9" t="str">
            <v>Adj</v>
          </cell>
          <cell r="K9" t="str">
            <v>Bud</v>
          </cell>
          <cell r="L9" t="str">
            <v>Adj</v>
          </cell>
          <cell r="M9" t="str">
            <v>Bud</v>
          </cell>
          <cell r="N9" t="str">
            <v>Adj</v>
          </cell>
          <cell r="O9" t="str">
            <v>Bud</v>
          </cell>
          <cell r="P9" t="str">
            <v>Adj</v>
          </cell>
          <cell r="Q9" t="str">
            <v>Bud</v>
          </cell>
          <cell r="R9" t="str">
            <v>Adj</v>
          </cell>
          <cell r="S9" t="str">
            <v>Bud</v>
          </cell>
          <cell r="T9" t="str">
            <v>Adj</v>
          </cell>
          <cell r="U9" t="str">
            <v>Bud</v>
          </cell>
          <cell r="V9" t="str">
            <v>Adj</v>
          </cell>
          <cell r="W9" t="str">
            <v>Projection</v>
          </cell>
        </row>
        <row r="11">
          <cell r="B11">
            <v>61492.219999999987</v>
          </cell>
          <cell r="C11">
            <v>196</v>
          </cell>
          <cell r="D11">
            <v>334</v>
          </cell>
          <cell r="E11">
            <v>4256</v>
          </cell>
          <cell r="F11">
            <v>3672</v>
          </cell>
          <cell r="G11">
            <v>-164</v>
          </cell>
          <cell r="I11">
            <v>4675.1899999999996</v>
          </cell>
          <cell r="J11">
            <v>1387</v>
          </cell>
          <cell r="K11">
            <v>5192.59</v>
          </cell>
          <cell r="L11">
            <v>1387</v>
          </cell>
          <cell r="M11">
            <v>5192.59</v>
          </cell>
          <cell r="N11">
            <v>1387</v>
          </cell>
          <cell r="O11">
            <v>4898.29</v>
          </cell>
          <cell r="P11">
            <v>1387</v>
          </cell>
          <cell r="Q11">
            <v>5707.6</v>
          </cell>
          <cell r="R11">
            <v>1387</v>
          </cell>
          <cell r="S11">
            <v>4675.1899999999996</v>
          </cell>
          <cell r="T11">
            <v>1387</v>
          </cell>
          <cell r="U11">
            <v>5192.59</v>
          </cell>
          <cell r="V11">
            <v>1387</v>
          </cell>
          <cell r="W11">
            <v>53537.040000000008</v>
          </cell>
        </row>
        <row r="13">
          <cell r="B13">
            <v>8347.2000000000025</v>
          </cell>
          <cell r="C13">
            <v>0</v>
          </cell>
          <cell r="D13">
            <v>0</v>
          </cell>
          <cell r="E13">
            <v>0</v>
          </cell>
          <cell r="F13">
            <v>92</v>
          </cell>
          <cell r="G13">
            <v>0</v>
          </cell>
          <cell r="I13">
            <v>695.6</v>
          </cell>
          <cell r="K13">
            <v>695.6</v>
          </cell>
          <cell r="M13">
            <v>695.6</v>
          </cell>
          <cell r="O13">
            <v>695.6</v>
          </cell>
          <cell r="Q13">
            <v>695.6</v>
          </cell>
          <cell r="S13">
            <v>695.6</v>
          </cell>
          <cell r="U13">
            <v>695.6</v>
          </cell>
          <cell r="W13">
            <v>4961.2000000000007</v>
          </cell>
        </row>
        <row r="14">
          <cell r="B14">
            <v>0</v>
          </cell>
          <cell r="C14">
            <v>0</v>
          </cell>
          <cell r="D14">
            <v>0</v>
          </cell>
          <cell r="E14">
            <v>0</v>
          </cell>
          <cell r="F14">
            <v>0</v>
          </cell>
          <cell r="G14">
            <v>0</v>
          </cell>
          <cell r="I14">
            <v>0</v>
          </cell>
          <cell r="K14">
            <v>0</v>
          </cell>
          <cell r="M14">
            <v>0</v>
          </cell>
          <cell r="O14">
            <v>0</v>
          </cell>
          <cell r="Q14">
            <v>0</v>
          </cell>
          <cell r="S14">
            <v>0</v>
          </cell>
          <cell r="U14">
            <v>0</v>
          </cell>
          <cell r="W14">
            <v>0</v>
          </cell>
        </row>
        <row r="15">
          <cell r="B15">
            <v>0</v>
          </cell>
          <cell r="C15">
            <v>-581</v>
          </cell>
          <cell r="D15">
            <v>5043</v>
          </cell>
          <cell r="E15">
            <v>-330</v>
          </cell>
          <cell r="F15">
            <v>44</v>
          </cell>
          <cell r="G15">
            <v>-3495</v>
          </cell>
          <cell r="I15">
            <v>0</v>
          </cell>
          <cell r="K15">
            <v>0</v>
          </cell>
          <cell r="M15">
            <v>0</v>
          </cell>
          <cell r="O15">
            <v>0</v>
          </cell>
          <cell r="Q15">
            <v>0</v>
          </cell>
          <cell r="S15">
            <v>0</v>
          </cell>
          <cell r="U15">
            <v>0</v>
          </cell>
          <cell r="W15">
            <v>681</v>
          </cell>
        </row>
        <row r="16">
          <cell r="B16">
            <v>0</v>
          </cell>
          <cell r="C16">
            <v>0</v>
          </cell>
          <cell r="D16">
            <v>0</v>
          </cell>
          <cell r="E16">
            <v>25</v>
          </cell>
          <cell r="F16">
            <v>0</v>
          </cell>
          <cell r="G16">
            <v>0</v>
          </cell>
          <cell r="I16">
            <v>0</v>
          </cell>
          <cell r="K16">
            <v>0</v>
          </cell>
          <cell r="M16">
            <v>0</v>
          </cell>
          <cell r="O16">
            <v>0</v>
          </cell>
          <cell r="Q16">
            <v>0</v>
          </cell>
          <cell r="S16">
            <v>0</v>
          </cell>
          <cell r="U16">
            <v>0</v>
          </cell>
          <cell r="W16">
            <v>25</v>
          </cell>
        </row>
        <row r="17">
          <cell r="B17">
            <v>0</v>
          </cell>
          <cell r="C17">
            <v>0</v>
          </cell>
          <cell r="D17">
            <v>0</v>
          </cell>
          <cell r="E17">
            <v>0</v>
          </cell>
          <cell r="F17">
            <v>0</v>
          </cell>
          <cell r="G17">
            <v>0</v>
          </cell>
          <cell r="I17">
            <v>0</v>
          </cell>
          <cell r="K17">
            <v>0</v>
          </cell>
          <cell r="M17">
            <v>0</v>
          </cell>
          <cell r="O17">
            <v>0</v>
          </cell>
          <cell r="Q17">
            <v>0</v>
          </cell>
          <cell r="S17">
            <v>0</v>
          </cell>
          <cell r="U17">
            <v>0</v>
          </cell>
          <cell r="W17">
            <v>0</v>
          </cell>
        </row>
        <row r="18">
          <cell r="B18">
            <v>0</v>
          </cell>
          <cell r="C18">
            <v>0</v>
          </cell>
          <cell r="D18">
            <v>0</v>
          </cell>
          <cell r="E18">
            <v>0</v>
          </cell>
          <cell r="F18">
            <v>0</v>
          </cell>
          <cell r="G18">
            <v>0</v>
          </cell>
          <cell r="I18">
            <v>0</v>
          </cell>
          <cell r="K18">
            <v>0</v>
          </cell>
          <cell r="M18">
            <v>0</v>
          </cell>
          <cell r="O18">
            <v>0</v>
          </cell>
          <cell r="Q18">
            <v>0</v>
          </cell>
          <cell r="S18">
            <v>0</v>
          </cell>
          <cell r="U18">
            <v>0</v>
          </cell>
          <cell r="W18">
            <v>0</v>
          </cell>
        </row>
        <row r="19">
          <cell r="B19">
            <v>0</v>
          </cell>
          <cell r="C19">
            <v>0</v>
          </cell>
          <cell r="D19">
            <v>0</v>
          </cell>
          <cell r="E19">
            <v>0</v>
          </cell>
          <cell r="F19">
            <v>0</v>
          </cell>
          <cell r="G19">
            <v>0</v>
          </cell>
          <cell r="I19">
            <v>0</v>
          </cell>
          <cell r="K19">
            <v>0</v>
          </cell>
          <cell r="M19">
            <v>0</v>
          </cell>
          <cell r="O19">
            <v>0</v>
          </cell>
          <cell r="Q19">
            <v>0</v>
          </cell>
          <cell r="S19">
            <v>0</v>
          </cell>
          <cell r="U19">
            <v>0</v>
          </cell>
          <cell r="W19">
            <v>0</v>
          </cell>
        </row>
        <row r="20">
          <cell r="B20">
            <v>0</v>
          </cell>
          <cell r="C20">
            <v>1974</v>
          </cell>
          <cell r="D20">
            <v>277</v>
          </cell>
          <cell r="E20">
            <v>326</v>
          </cell>
          <cell r="F20">
            <v>-1339</v>
          </cell>
          <cell r="G20">
            <v>189</v>
          </cell>
          <cell r="I20">
            <v>0</v>
          </cell>
          <cell r="K20">
            <v>0</v>
          </cell>
          <cell r="M20">
            <v>0</v>
          </cell>
          <cell r="O20">
            <v>0</v>
          </cell>
          <cell r="Q20">
            <v>0</v>
          </cell>
          <cell r="S20">
            <v>0</v>
          </cell>
          <cell r="U20">
            <v>0</v>
          </cell>
          <cell r="W20">
            <v>1427</v>
          </cell>
        </row>
        <row r="21">
          <cell r="B21">
            <v>330972.58</v>
          </cell>
          <cell r="C21">
            <v>819</v>
          </cell>
          <cell r="D21">
            <v>7</v>
          </cell>
          <cell r="E21">
            <v>8169</v>
          </cell>
          <cell r="F21">
            <v>11519</v>
          </cell>
          <cell r="G21">
            <v>13921</v>
          </cell>
          <cell r="I21">
            <v>21085.77</v>
          </cell>
          <cell r="J21">
            <v>8380</v>
          </cell>
          <cell r="K21">
            <v>21323.119999999999</v>
          </cell>
          <cell r="L21">
            <v>8380</v>
          </cell>
          <cell r="M21">
            <v>21323.119999999999</v>
          </cell>
          <cell r="N21">
            <v>8380</v>
          </cell>
          <cell r="O21">
            <v>69554.929999999993</v>
          </cell>
          <cell r="P21">
            <v>17130</v>
          </cell>
          <cell r="Q21">
            <v>21560.46</v>
          </cell>
          <cell r="R21">
            <v>17130</v>
          </cell>
          <cell r="S21">
            <v>21085.77</v>
          </cell>
          <cell r="T21">
            <v>17130</v>
          </cell>
          <cell r="U21">
            <v>21323.119999999999</v>
          </cell>
          <cell r="V21">
            <v>17130</v>
          </cell>
          <cell r="W21">
            <v>325351.28999999998</v>
          </cell>
        </row>
        <row r="22">
          <cell r="B22">
            <v>0</v>
          </cell>
          <cell r="C22">
            <v>0</v>
          </cell>
          <cell r="D22">
            <v>0</v>
          </cell>
          <cell r="E22">
            <v>0</v>
          </cell>
          <cell r="F22">
            <v>0</v>
          </cell>
          <cell r="G22">
            <v>0</v>
          </cell>
          <cell r="I22">
            <v>0</v>
          </cell>
          <cell r="K22">
            <v>0</v>
          </cell>
          <cell r="M22">
            <v>0</v>
          </cell>
          <cell r="O22">
            <v>0</v>
          </cell>
          <cell r="Q22">
            <v>0</v>
          </cell>
          <cell r="S22">
            <v>0</v>
          </cell>
          <cell r="U22">
            <v>0</v>
          </cell>
          <cell r="W22">
            <v>0</v>
          </cell>
        </row>
        <row r="23">
          <cell r="B23">
            <v>339319.78</v>
          </cell>
          <cell r="C23">
            <v>2212</v>
          </cell>
          <cell r="D23">
            <v>5327</v>
          </cell>
          <cell r="E23">
            <v>8190</v>
          </cell>
          <cell r="F23">
            <v>10316</v>
          </cell>
          <cell r="G23">
            <v>10615</v>
          </cell>
          <cell r="H23">
            <v>0</v>
          </cell>
          <cell r="I23">
            <v>21781.37</v>
          </cell>
          <cell r="J23">
            <v>8380</v>
          </cell>
          <cell r="K23">
            <v>22018.719999999998</v>
          </cell>
          <cell r="L23">
            <v>8380</v>
          </cell>
          <cell r="M23">
            <v>22018.719999999998</v>
          </cell>
          <cell r="N23">
            <v>8380</v>
          </cell>
          <cell r="O23">
            <v>70250.53</v>
          </cell>
          <cell r="P23">
            <v>17130</v>
          </cell>
          <cell r="Q23">
            <v>22256.059999999998</v>
          </cell>
          <cell r="R23">
            <v>17130</v>
          </cell>
          <cell r="S23">
            <v>21781.37</v>
          </cell>
          <cell r="T23">
            <v>17130</v>
          </cell>
          <cell r="U23">
            <v>22018.719999999998</v>
          </cell>
          <cell r="V23">
            <v>17130</v>
          </cell>
          <cell r="W23">
            <v>332445.49</v>
          </cell>
        </row>
        <row r="25">
          <cell r="B25">
            <v>400812</v>
          </cell>
          <cell r="C25">
            <v>2408</v>
          </cell>
          <cell r="D25">
            <v>5661</v>
          </cell>
          <cell r="E25">
            <v>12446</v>
          </cell>
          <cell r="F25">
            <v>13988</v>
          </cell>
          <cell r="G25">
            <v>10451</v>
          </cell>
          <cell r="H25">
            <v>0</v>
          </cell>
          <cell r="I25">
            <v>26456.559999999998</v>
          </cell>
          <cell r="J25">
            <v>9767</v>
          </cell>
          <cell r="K25">
            <v>27211.309999999998</v>
          </cell>
          <cell r="L25">
            <v>9767</v>
          </cell>
          <cell r="M25">
            <v>27211.309999999998</v>
          </cell>
          <cell r="N25">
            <v>9767</v>
          </cell>
          <cell r="O25">
            <v>75148.819999999992</v>
          </cell>
          <cell r="P25">
            <v>18517</v>
          </cell>
          <cell r="Q25">
            <v>27963.659999999996</v>
          </cell>
          <cell r="R25">
            <v>18517</v>
          </cell>
          <cell r="S25">
            <v>26456.559999999998</v>
          </cell>
          <cell r="T25">
            <v>18517</v>
          </cell>
          <cell r="U25">
            <v>27211.309999999998</v>
          </cell>
          <cell r="V25">
            <v>18517</v>
          </cell>
          <cell r="W25">
            <v>385982.53</v>
          </cell>
        </row>
      </sheetData>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olKans"/>
      <sheetName val="Colorado"/>
      <sheetName val="Kansas"/>
      <sheetName val="Missouri-CK"/>
    </sheetNames>
    <sheetDataSet>
      <sheetData sheetId="0" refreshError="1"/>
      <sheetData sheetId="1" refreshError="1">
        <row r="9">
          <cell r="C9" t="str">
            <v>ActualM</v>
          </cell>
          <cell r="D9" t="str">
            <v>BudgetM</v>
          </cell>
          <cell r="G9" t="str">
            <v>ActualY</v>
          </cell>
          <cell r="H9" t="str">
            <v>BudgetY</v>
          </cell>
          <cell r="K9" t="str">
            <v>Budget</v>
          </cell>
          <cell r="L9" t="str">
            <v>Projection</v>
          </cell>
        </row>
        <row r="10">
          <cell r="A10" t="str">
            <v>Colorado</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1102.1489999999999</v>
          </cell>
          <cell r="D12">
            <v>197.58725920000003</v>
          </cell>
          <cell r="E12">
            <v>-904.56174079999982</v>
          </cell>
          <cell r="G12">
            <v>3763.6531299999997</v>
          </cell>
          <cell r="H12">
            <v>4511.2615913999998</v>
          </cell>
          <cell r="I12">
            <v>747.60846140000012</v>
          </cell>
          <cell r="K12">
            <v>4511.2615913999998</v>
          </cell>
          <cell r="L12">
            <v>4511</v>
          </cell>
          <cell r="M12">
            <v>0.26159139999981562</v>
          </cell>
          <cell r="N12">
            <v>5.7986307089462044E-5</v>
          </cell>
        </row>
        <row r="14">
          <cell r="A14" t="str">
            <v xml:space="preserve">  Equipment</v>
          </cell>
          <cell r="C14">
            <v>87.337000000000003</v>
          </cell>
          <cell r="D14">
            <v>0</v>
          </cell>
          <cell r="E14">
            <v>-87.337000000000003</v>
          </cell>
          <cell r="G14">
            <v>196.20140000000001</v>
          </cell>
          <cell r="H14">
            <v>102.98048000000001</v>
          </cell>
          <cell r="I14">
            <v>-93.220919999999992</v>
          </cell>
          <cell r="K14">
            <v>102.98048000000001</v>
          </cell>
          <cell r="L14">
            <v>153</v>
          </cell>
          <cell r="M14">
            <v>-50.019519999999986</v>
          </cell>
          <cell r="N14">
            <v>-0.48571845848844342</v>
          </cell>
        </row>
        <row r="15">
          <cell r="A15" t="str">
            <v xml:space="preserve">  Information Technology</v>
          </cell>
          <cell r="C15">
            <v>66.728999999999999</v>
          </cell>
          <cell r="D15">
            <v>4.5763800000000003</v>
          </cell>
          <cell r="E15">
            <v>-62.152619999999999</v>
          </cell>
          <cell r="G15">
            <v>856.26148999999998</v>
          </cell>
          <cell r="H15">
            <v>275.1737</v>
          </cell>
          <cell r="I15">
            <v>-581.08779000000004</v>
          </cell>
          <cell r="K15">
            <v>275.1737</v>
          </cell>
          <cell r="L15">
            <v>454</v>
          </cell>
          <cell r="M15">
            <v>-178.8263</v>
          </cell>
          <cell r="N15">
            <v>-0.64986697493256085</v>
          </cell>
        </row>
        <row r="16">
          <cell r="A16" t="str">
            <v xml:space="preserve">  Miscellaneous</v>
          </cell>
          <cell r="C16">
            <v>52.759</v>
          </cell>
          <cell r="D16">
            <v>0</v>
          </cell>
          <cell r="E16">
            <v>-52.759</v>
          </cell>
          <cell r="G16">
            <v>-59.383000000000003</v>
          </cell>
          <cell r="H16">
            <v>0</v>
          </cell>
          <cell r="I16">
            <v>59.383000000000003</v>
          </cell>
          <cell r="K16">
            <v>0</v>
          </cell>
          <cell r="L16">
            <v>0</v>
          </cell>
          <cell r="M16">
            <v>0</v>
          </cell>
          <cell r="N16">
            <v>0</v>
          </cell>
        </row>
        <row r="17">
          <cell r="A17" t="str">
            <v xml:space="preserve">  Overhead</v>
          </cell>
          <cell r="C17">
            <v>78.572000000000003</v>
          </cell>
          <cell r="D17">
            <v>0</v>
          </cell>
          <cell r="E17">
            <v>-78.572000000000003</v>
          </cell>
          <cell r="G17">
            <v>1.6600000000034924E-3</v>
          </cell>
          <cell r="H17">
            <v>0</v>
          </cell>
          <cell r="I17">
            <v>-1.6600000000034924E-3</v>
          </cell>
          <cell r="K17">
            <v>0</v>
          </cell>
          <cell r="L17">
            <v>0</v>
          </cell>
          <cell r="M17">
            <v>0</v>
          </cell>
          <cell r="N17">
            <v>0</v>
          </cell>
        </row>
        <row r="18">
          <cell r="A18" t="str">
            <v xml:space="preserve">  Pipeline Integrity</v>
          </cell>
          <cell r="C18">
            <v>0</v>
          </cell>
          <cell r="D18">
            <v>0</v>
          </cell>
          <cell r="E18">
            <v>0</v>
          </cell>
          <cell r="G18">
            <v>0</v>
          </cell>
          <cell r="H18">
            <v>252.74331000000001</v>
          </cell>
          <cell r="I18">
            <v>252.74331000000001</v>
          </cell>
          <cell r="K18">
            <v>252.74331000000001</v>
          </cell>
          <cell r="L18">
            <v>253</v>
          </cell>
          <cell r="M18">
            <v>-0.25668999999999187</v>
          </cell>
          <cell r="N18">
            <v>-1.0156154083761579E-3</v>
          </cell>
        </row>
        <row r="19">
          <cell r="A19" t="str">
            <v xml:space="preserve">  Public Improvements</v>
          </cell>
          <cell r="C19">
            <v>-2.08</v>
          </cell>
          <cell r="D19">
            <v>14.794549999999999</v>
          </cell>
          <cell r="E19">
            <v>16.874549999999999</v>
          </cell>
          <cell r="G19">
            <v>30.338000000000001</v>
          </cell>
          <cell r="H19">
            <v>255.27952439999996</v>
          </cell>
          <cell r="I19">
            <v>224.94152439999996</v>
          </cell>
          <cell r="K19">
            <v>255.27952439999996</v>
          </cell>
          <cell r="L19">
            <v>255</v>
          </cell>
          <cell r="M19">
            <v>0.27952439999995704</v>
          </cell>
          <cell r="N19">
            <v>1.0949738356687297E-3</v>
          </cell>
        </row>
        <row r="20">
          <cell r="A20" t="str">
            <v xml:space="preserve">  Structures</v>
          </cell>
          <cell r="C20">
            <v>19.882999999999999</v>
          </cell>
          <cell r="D20">
            <v>0</v>
          </cell>
          <cell r="E20">
            <v>-19.882999999999999</v>
          </cell>
          <cell r="G20">
            <v>57.481999999999999</v>
          </cell>
          <cell r="H20">
            <v>66.794179999999997</v>
          </cell>
          <cell r="I20">
            <v>9.3121799999999979</v>
          </cell>
          <cell r="K20">
            <v>66.794179999999997</v>
          </cell>
          <cell r="L20">
            <v>67</v>
          </cell>
          <cell r="M20">
            <v>-0.20582000000000278</v>
          </cell>
          <cell r="N20">
            <v>-3.0814061943720663E-3</v>
          </cell>
        </row>
        <row r="21">
          <cell r="A21" t="str">
            <v xml:space="preserve">  System Improvement</v>
          </cell>
          <cell r="C21">
            <v>432.43400000000003</v>
          </cell>
          <cell r="D21">
            <v>0</v>
          </cell>
          <cell r="E21">
            <v>-432.43400000000003</v>
          </cell>
          <cell r="G21">
            <v>1032.04474</v>
          </cell>
          <cell r="H21">
            <v>738.32386320000001</v>
          </cell>
          <cell r="I21">
            <v>-293.72087680000004</v>
          </cell>
          <cell r="K21">
            <v>738.32386320000001</v>
          </cell>
          <cell r="L21">
            <v>938</v>
          </cell>
          <cell r="M21">
            <v>-199.67613679999999</v>
          </cell>
          <cell r="N21">
            <v>-0.27044518909977444</v>
          </cell>
        </row>
        <row r="22">
          <cell r="A22" t="str">
            <v xml:space="preserve">  System Integrity</v>
          </cell>
          <cell r="C22">
            <v>264.56299999999999</v>
          </cell>
          <cell r="D22">
            <v>188.10840759999996</v>
          </cell>
          <cell r="E22">
            <v>-76.454592400000024</v>
          </cell>
          <cell r="G22">
            <v>3080.99854</v>
          </cell>
          <cell r="H22">
            <v>2577.067145</v>
          </cell>
          <cell r="I22">
            <v>-503.93139500000007</v>
          </cell>
          <cell r="K22">
            <v>2577.067145</v>
          </cell>
          <cell r="L22">
            <v>2577</v>
          </cell>
          <cell r="M22">
            <v>6.7144999999982247E-2</v>
          </cell>
          <cell r="N22">
            <v>2.605481200994561E-5</v>
          </cell>
        </row>
        <row r="23">
          <cell r="A23" t="str">
            <v xml:space="preserve">  Vehicles</v>
          </cell>
          <cell r="C23">
            <v>8.9</v>
          </cell>
          <cell r="D23">
            <v>0</v>
          </cell>
          <cell r="E23">
            <v>-8.9</v>
          </cell>
          <cell r="G23">
            <v>5.73</v>
          </cell>
          <cell r="H23">
            <v>0</v>
          </cell>
          <cell r="I23">
            <v>-5.73</v>
          </cell>
          <cell r="K23">
            <v>0</v>
          </cell>
          <cell r="L23">
            <v>0</v>
          </cell>
          <cell r="M23">
            <v>0</v>
          </cell>
          <cell r="N23">
            <v>0</v>
          </cell>
        </row>
        <row r="24">
          <cell r="A24" t="str">
            <v xml:space="preserve">  Total Non-Growth</v>
          </cell>
          <cell r="C24">
            <v>1009.097</v>
          </cell>
          <cell r="D24">
            <v>207.47933759999995</v>
          </cell>
          <cell r="E24">
            <v>-801.61766239999997</v>
          </cell>
          <cell r="G24">
            <v>5199.6748299999999</v>
          </cell>
          <cell r="H24">
            <v>4268.3622025999994</v>
          </cell>
          <cell r="I24">
            <v>-931.31262740000011</v>
          </cell>
          <cell r="K24">
            <v>4268.3622025999994</v>
          </cell>
          <cell r="L24">
            <v>4697</v>
          </cell>
          <cell r="M24">
            <v>-428.63779740000007</v>
          </cell>
          <cell r="N24">
            <v>-0.10042207691252227</v>
          </cell>
        </row>
        <row r="26">
          <cell r="A26" t="str">
            <v xml:space="preserve"> Total Colorado-Kansas</v>
          </cell>
          <cell r="C26">
            <v>2111.2460000000001</v>
          </cell>
          <cell r="D26">
            <v>405.06659679999996</v>
          </cell>
          <cell r="E26">
            <v>-1706.1794031999998</v>
          </cell>
          <cell r="G26">
            <v>8963.3279599999987</v>
          </cell>
          <cell r="H26">
            <v>8779.6237939999992</v>
          </cell>
          <cell r="I26">
            <v>-183.70416599999999</v>
          </cell>
          <cell r="K26">
            <v>8779.6237939999992</v>
          </cell>
          <cell r="L26">
            <v>9208</v>
          </cell>
          <cell r="M26">
            <v>-428.37620600000025</v>
          </cell>
          <cell r="N26">
            <v>-4.8792091330012666E-2</v>
          </cell>
        </row>
      </sheetData>
      <sheetData sheetId="2" refreshError="1">
        <row r="9">
          <cell r="C9" t="str">
            <v>ActualM</v>
          </cell>
          <cell r="D9" t="str">
            <v>BudgetM</v>
          </cell>
          <cell r="G9" t="str">
            <v>ActualY</v>
          </cell>
          <cell r="H9" t="str">
            <v>BudgetY</v>
          </cell>
          <cell r="K9" t="str">
            <v>Budget</v>
          </cell>
          <cell r="L9" t="str">
            <v>Projection</v>
          </cell>
        </row>
        <row r="10">
          <cell r="A10" t="str">
            <v>Kansas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235.60499999999999</v>
          </cell>
          <cell r="D12">
            <v>167.50663120000002</v>
          </cell>
          <cell r="E12">
            <v>-68.098368799999974</v>
          </cell>
          <cell r="G12">
            <v>3346.5178300000002</v>
          </cell>
          <cell r="H12">
            <v>2426.9025218000006</v>
          </cell>
          <cell r="I12">
            <v>-919.61530819999962</v>
          </cell>
          <cell r="K12">
            <v>2426.9025218000006</v>
          </cell>
          <cell r="L12">
            <v>2427</v>
          </cell>
          <cell r="M12">
            <v>-9.7478199999386561E-2</v>
          </cell>
          <cell r="N12">
            <v>-4.0165684086515475E-5</v>
          </cell>
        </row>
        <row r="14">
          <cell r="A14" t="str">
            <v xml:space="preserve">  Equipment</v>
          </cell>
          <cell r="C14">
            <v>153.85300000000001</v>
          </cell>
          <cell r="D14">
            <v>1.45377</v>
          </cell>
          <cell r="E14">
            <v>-152.39923000000002</v>
          </cell>
          <cell r="G14">
            <v>357.35502000000002</v>
          </cell>
          <cell r="H14">
            <v>180.26667999999992</v>
          </cell>
          <cell r="I14">
            <v>-177.0883400000001</v>
          </cell>
          <cell r="K14">
            <v>180.26667999999992</v>
          </cell>
          <cell r="L14">
            <v>190</v>
          </cell>
          <cell r="M14">
            <v>-9.7333200000000772</v>
          </cell>
          <cell r="N14">
            <v>-5.3994004882100682E-2</v>
          </cell>
        </row>
        <row r="15">
          <cell r="A15" t="str">
            <v xml:space="preserve">  Information Technology</v>
          </cell>
          <cell r="C15">
            <v>0</v>
          </cell>
          <cell r="D15">
            <v>0</v>
          </cell>
          <cell r="E15">
            <v>0</v>
          </cell>
          <cell r="G15">
            <v>0</v>
          </cell>
          <cell r="H15">
            <v>0</v>
          </cell>
          <cell r="I15">
            <v>0</v>
          </cell>
          <cell r="K15">
            <v>0</v>
          </cell>
          <cell r="L15">
            <v>208</v>
          </cell>
          <cell r="M15">
            <v>-208</v>
          </cell>
          <cell r="N15">
            <v>0</v>
          </cell>
        </row>
        <row r="16">
          <cell r="A16" t="str">
            <v xml:space="preserve">  Miscellaneous</v>
          </cell>
          <cell r="C16">
            <v>-44.125999999999998</v>
          </cell>
          <cell r="D16">
            <v>0</v>
          </cell>
          <cell r="E16">
            <v>44.125999999999998</v>
          </cell>
          <cell r="G16">
            <v>-25.618769999999991</v>
          </cell>
          <cell r="H16">
            <v>0</v>
          </cell>
          <cell r="I16">
            <v>25.618769999999991</v>
          </cell>
          <cell r="K16">
            <v>0</v>
          </cell>
          <cell r="L16">
            <v>0</v>
          </cell>
          <cell r="M16">
            <v>0</v>
          </cell>
          <cell r="N16">
            <v>0</v>
          </cell>
        </row>
        <row r="17">
          <cell r="A17" t="str">
            <v xml:space="preserve">  Overhead</v>
          </cell>
          <cell r="C17">
            <v>-235.999</v>
          </cell>
          <cell r="D17">
            <v>0</v>
          </cell>
          <cell r="E17">
            <v>235.999</v>
          </cell>
          <cell r="G17">
            <v>-5.1000000000931322E-4</v>
          </cell>
          <cell r="H17">
            <v>0</v>
          </cell>
          <cell r="I17">
            <v>5.1000000000931322E-4</v>
          </cell>
          <cell r="K17">
            <v>0</v>
          </cell>
          <cell r="L17">
            <v>0</v>
          </cell>
          <cell r="M17">
            <v>0</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253.74299999999999</v>
          </cell>
          <cell r="D19">
            <v>27.525185000000004</v>
          </cell>
          <cell r="E19">
            <v>-226.217815</v>
          </cell>
          <cell r="G19">
            <v>1756.3019300000001</v>
          </cell>
          <cell r="H19">
            <v>1438.7945580000001</v>
          </cell>
          <cell r="I19">
            <v>-317.50737200000003</v>
          </cell>
          <cell r="K19">
            <v>1438.7945580000001</v>
          </cell>
          <cell r="L19">
            <v>1439</v>
          </cell>
          <cell r="M19">
            <v>-0.20544199999994817</v>
          </cell>
          <cell r="N19">
            <v>-1.4278758482762357E-4</v>
          </cell>
        </row>
        <row r="20">
          <cell r="A20" t="str">
            <v xml:space="preserve">  Structures</v>
          </cell>
          <cell r="C20">
            <v>12.093999999999999</v>
          </cell>
          <cell r="D20">
            <v>1.21099</v>
          </cell>
          <cell r="E20">
            <v>-10.883009999999999</v>
          </cell>
          <cell r="G20">
            <v>-6.965889999999999</v>
          </cell>
          <cell r="H20">
            <v>14.531879999999999</v>
          </cell>
          <cell r="I20">
            <v>21.497769999999999</v>
          </cell>
          <cell r="K20">
            <v>14.531879999999999</v>
          </cell>
          <cell r="L20">
            <v>15</v>
          </cell>
          <cell r="M20">
            <v>-0.46812000000000076</v>
          </cell>
          <cell r="N20">
            <v>-3.2213313074426764E-2</v>
          </cell>
        </row>
        <row r="21">
          <cell r="A21" t="str">
            <v xml:space="preserve">  System Improvement</v>
          </cell>
          <cell r="C21">
            <v>73.521000000000001</v>
          </cell>
          <cell r="D21">
            <v>2.4940799999999999</v>
          </cell>
          <cell r="E21">
            <v>-71.026920000000004</v>
          </cell>
          <cell r="G21">
            <v>285.01585999999998</v>
          </cell>
          <cell r="H21">
            <v>27.434880000000003</v>
          </cell>
          <cell r="I21">
            <v>-257.58097999999995</v>
          </cell>
          <cell r="K21">
            <v>27.434880000000003</v>
          </cell>
          <cell r="L21">
            <v>27</v>
          </cell>
          <cell r="M21">
            <v>0.43488000000000326</v>
          </cell>
          <cell r="N21">
            <v>1.5851354188536754E-2</v>
          </cell>
        </row>
        <row r="22">
          <cell r="A22" t="str">
            <v xml:space="preserve">  System Integrity</v>
          </cell>
          <cell r="C22">
            <v>596.45399999999995</v>
          </cell>
          <cell r="D22">
            <v>546.44438109999987</v>
          </cell>
          <cell r="E22">
            <v>-50.009618900000078</v>
          </cell>
          <cell r="G22">
            <v>6514.3561899999995</v>
          </cell>
          <cell r="H22">
            <v>6289.5160579999992</v>
          </cell>
          <cell r="I22">
            <v>-224.84013200000027</v>
          </cell>
          <cell r="K22">
            <v>6289.5160579999992</v>
          </cell>
          <cell r="L22">
            <v>6290</v>
          </cell>
          <cell r="M22">
            <v>-0.48394200000075216</v>
          </cell>
          <cell r="N22">
            <v>-7.694423474524695E-5</v>
          </cell>
        </row>
        <row r="23">
          <cell r="A23" t="str">
            <v xml:space="preserve">  Vehicles</v>
          </cell>
          <cell r="C23">
            <v>-0.53400000000000003</v>
          </cell>
          <cell r="D23">
            <v>0</v>
          </cell>
          <cell r="E23">
            <v>0.53400000000000003</v>
          </cell>
          <cell r="G23">
            <v>-4.4850000000000003</v>
          </cell>
          <cell r="H23">
            <v>0</v>
          </cell>
          <cell r="I23">
            <v>4.4850000000000003</v>
          </cell>
          <cell r="K23">
            <v>0</v>
          </cell>
          <cell r="L23">
            <v>0</v>
          </cell>
          <cell r="M23">
            <v>0</v>
          </cell>
          <cell r="N23">
            <v>0</v>
          </cell>
        </row>
        <row r="24">
          <cell r="A24" t="str">
            <v xml:space="preserve">  Total Non-Growth</v>
          </cell>
          <cell r="C24">
            <v>809.00599999999997</v>
          </cell>
          <cell r="D24">
            <v>579.12840609999989</v>
          </cell>
          <cell r="E24">
            <v>-229.87759390000011</v>
          </cell>
          <cell r="G24">
            <v>8875.9588299999996</v>
          </cell>
          <cell r="H24">
            <v>7950.5440559999988</v>
          </cell>
          <cell r="I24">
            <v>-925.41477400000042</v>
          </cell>
          <cell r="K24">
            <v>7950.5440559999988</v>
          </cell>
          <cell r="L24">
            <v>8169</v>
          </cell>
          <cell r="M24">
            <v>-218.45594400000078</v>
          </cell>
          <cell r="N24">
            <v>-2.7476854723563187E-2</v>
          </cell>
        </row>
        <row r="26">
          <cell r="A26" t="str">
            <v xml:space="preserve"> Total Colorado-Kansas</v>
          </cell>
          <cell r="C26">
            <v>1044.6109999999999</v>
          </cell>
          <cell r="D26">
            <v>746.63503729999991</v>
          </cell>
          <cell r="E26">
            <v>-297.97596270000008</v>
          </cell>
          <cell r="G26">
            <v>12222.47666</v>
          </cell>
          <cell r="H26">
            <v>10377.446577799999</v>
          </cell>
          <cell r="I26">
            <v>-1845.0300821999999</v>
          </cell>
          <cell r="K26">
            <v>10377.446577799999</v>
          </cell>
          <cell r="L26">
            <v>10596</v>
          </cell>
          <cell r="M26">
            <v>-218.55342220000017</v>
          </cell>
          <cell r="N26">
            <v>-2.1060423733478096E-2</v>
          </cell>
        </row>
      </sheetData>
      <sheetData sheetId="3" refreshError="1">
        <row r="9">
          <cell r="C9" t="str">
            <v>ActualM</v>
          </cell>
          <cell r="D9" t="str">
            <v>BudgetM</v>
          </cell>
          <cell r="G9" t="str">
            <v>ActualY</v>
          </cell>
          <cell r="H9" t="str">
            <v>BudgetY</v>
          </cell>
          <cell r="K9" t="str">
            <v>Budget</v>
          </cell>
          <cell r="L9" t="str">
            <v>Projection</v>
          </cell>
        </row>
        <row r="10">
          <cell r="A10" t="str">
            <v>Missouri</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2.9510000000000001</v>
          </cell>
          <cell r="D12">
            <v>6.2839920000000005</v>
          </cell>
          <cell r="E12">
            <v>3.3329920000000004</v>
          </cell>
          <cell r="G12">
            <v>70.272559999999999</v>
          </cell>
          <cell r="H12">
            <v>75.289768000000009</v>
          </cell>
          <cell r="I12">
            <v>5.0172080000000108</v>
          </cell>
          <cell r="K12">
            <v>75.289768000000009</v>
          </cell>
          <cell r="L12">
            <v>75</v>
          </cell>
          <cell r="M12">
            <v>0.28976800000000935</v>
          </cell>
          <cell r="N12">
            <v>3.8487035847953378E-3</v>
          </cell>
        </row>
        <row r="14">
          <cell r="A14" t="str">
            <v xml:space="preserve">  Equipment</v>
          </cell>
          <cell r="C14">
            <v>2.4020000000000001</v>
          </cell>
          <cell r="D14">
            <v>0.54395000000000004</v>
          </cell>
          <cell r="E14">
            <v>-1.85805</v>
          </cell>
          <cell r="G14">
            <v>11.7</v>
          </cell>
          <cell r="H14">
            <v>14.119520000000009</v>
          </cell>
          <cell r="I14">
            <v>2.4195200000000092</v>
          </cell>
          <cell r="K14">
            <v>14.119520000000009</v>
          </cell>
          <cell r="L14">
            <v>14</v>
          </cell>
          <cell r="M14">
            <v>0.11952000000000851</v>
          </cell>
          <cell r="N14">
            <v>8.4648769929861947E-3</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-2.2360000000000002</v>
          </cell>
          <cell r="D16">
            <v>0</v>
          </cell>
          <cell r="E16">
            <v>2.2360000000000002</v>
          </cell>
          <cell r="G16">
            <v>-1.43</v>
          </cell>
          <cell r="H16">
            <v>0</v>
          </cell>
          <cell r="I16">
            <v>1.43</v>
          </cell>
          <cell r="K16">
            <v>0</v>
          </cell>
          <cell r="M16">
            <v>0</v>
          </cell>
          <cell r="N16">
            <v>0</v>
          </cell>
        </row>
        <row r="17">
          <cell r="A17" t="str">
            <v xml:space="preserve">  Overhead</v>
          </cell>
          <cell r="C17">
            <v>0</v>
          </cell>
          <cell r="D17">
            <v>0</v>
          </cell>
          <cell r="E17">
            <v>0</v>
          </cell>
          <cell r="G17">
            <v>0</v>
          </cell>
          <cell r="H17">
            <v>0</v>
          </cell>
          <cell r="I17">
            <v>0</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v>
          </cell>
          <cell r="D19">
            <v>1.6240299999999999</v>
          </cell>
          <cell r="E19">
            <v>1.6240299999999999</v>
          </cell>
          <cell r="G19">
            <v>2.81732</v>
          </cell>
          <cell r="H19">
            <v>16.982940000000003</v>
          </cell>
          <cell r="I19">
            <v>14.165620000000002</v>
          </cell>
          <cell r="K19">
            <v>16.982940000000003</v>
          </cell>
          <cell r="L19">
            <v>17</v>
          </cell>
          <cell r="M19">
            <v>-1.7059999999997189E-2</v>
          </cell>
          <cell r="N19">
            <v>-1.0045374946856778E-3</v>
          </cell>
        </row>
        <row r="20">
          <cell r="A20" t="str">
            <v xml:space="preserve">  Structures</v>
          </cell>
          <cell r="C20">
            <v>0</v>
          </cell>
          <cell r="D20">
            <v>0</v>
          </cell>
          <cell r="E20">
            <v>0</v>
          </cell>
          <cell r="G20">
            <v>0</v>
          </cell>
          <cell r="H20">
            <v>0</v>
          </cell>
          <cell r="I20">
            <v>0</v>
          </cell>
          <cell r="K20">
            <v>0</v>
          </cell>
          <cell r="M20">
            <v>0</v>
          </cell>
          <cell r="N20">
            <v>0</v>
          </cell>
        </row>
        <row r="21">
          <cell r="A21" t="str">
            <v xml:space="preserve">  System Improvement</v>
          </cell>
          <cell r="C21">
            <v>8.0000000000000002E-3</v>
          </cell>
          <cell r="D21">
            <v>0.96299000000000001</v>
          </cell>
          <cell r="E21">
            <v>0.95499000000000001</v>
          </cell>
          <cell r="G21">
            <v>0.39400000000000002</v>
          </cell>
          <cell r="H21">
            <v>11.189443999999998</v>
          </cell>
          <cell r="I21">
            <v>10.795443999999998</v>
          </cell>
          <cell r="K21">
            <v>11.189443999999998</v>
          </cell>
          <cell r="L21">
            <v>11</v>
          </cell>
          <cell r="M21">
            <v>0.18944399999999817</v>
          </cell>
          <cell r="N21">
            <v>1.6930599947593303E-2</v>
          </cell>
        </row>
        <row r="22">
          <cell r="A22" t="str">
            <v xml:space="preserve">  System Integrity</v>
          </cell>
          <cell r="C22">
            <v>14.276999999999999</v>
          </cell>
          <cell r="D22">
            <v>19.703257999999998</v>
          </cell>
          <cell r="E22">
            <v>5.4262579999999989</v>
          </cell>
          <cell r="G22">
            <v>125.45202999999999</v>
          </cell>
          <cell r="H22">
            <v>232.61349799999999</v>
          </cell>
          <cell r="I22">
            <v>107.161468</v>
          </cell>
          <cell r="K22">
            <v>232.61349799999999</v>
          </cell>
          <cell r="L22">
            <v>233</v>
          </cell>
          <cell r="M22">
            <v>-0.38650200000000723</v>
          </cell>
          <cell r="N22">
            <v>-1.6615630791984705E-3</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14.450999999999999</v>
          </cell>
          <cell r="D24">
            <v>22.834228</v>
          </cell>
          <cell r="E24">
            <v>8.383227999999999</v>
          </cell>
          <cell r="G24">
            <v>138.93334999999999</v>
          </cell>
          <cell r="H24">
            <v>274.90540199999998</v>
          </cell>
          <cell r="I24">
            <v>135.97205200000002</v>
          </cell>
          <cell r="K24">
            <v>274.90540199999998</v>
          </cell>
          <cell r="L24">
            <v>275</v>
          </cell>
          <cell r="M24">
            <v>-9.4597999999997739E-2</v>
          </cell>
          <cell r="N24">
            <v>-3.441110989881448E-4</v>
          </cell>
        </row>
        <row r="26">
          <cell r="A26" t="str">
            <v xml:space="preserve"> Total Colorado-Kansas</v>
          </cell>
          <cell r="C26">
            <v>17.401999999999997</v>
          </cell>
          <cell r="D26">
            <v>29.118220000000001</v>
          </cell>
          <cell r="E26">
            <v>11.71622</v>
          </cell>
          <cell r="G26">
            <v>209.20590999999999</v>
          </cell>
          <cell r="H26">
            <v>350.19516999999996</v>
          </cell>
          <cell r="I26">
            <v>140.98926000000003</v>
          </cell>
          <cell r="K26">
            <v>350.19516999999996</v>
          </cell>
          <cell r="L26">
            <v>350</v>
          </cell>
          <cell r="M26">
            <v>0.19517000000001161</v>
          </cell>
          <cell r="N26">
            <v>5.5731779510268984E-4</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MidS"/>
      <sheetName val="KY"/>
      <sheetName val="Tennessee"/>
      <sheetName val="Georgia"/>
      <sheetName val="Virginia"/>
      <sheetName val="Illinois"/>
      <sheetName val="Iowa"/>
      <sheetName val="Missouri-MidS"/>
    </sheetNames>
    <sheetDataSet>
      <sheetData sheetId="0" refreshError="1"/>
      <sheetData sheetId="1" refreshError="1">
        <row r="9">
          <cell r="C9" t="str">
            <v>ActualM</v>
          </cell>
          <cell r="D9" t="str">
            <v>BudgetM</v>
          </cell>
          <cell r="G9" t="str">
            <v>ActualY</v>
          </cell>
          <cell r="H9" t="str">
            <v>BudgetY</v>
          </cell>
          <cell r="K9" t="str">
            <v>Budget</v>
          </cell>
          <cell r="L9" t="str">
            <v>Projection</v>
          </cell>
        </row>
        <row r="10">
          <cell r="A10" t="str">
            <v>Kentucky</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550.91700000000003</v>
          </cell>
          <cell r="D12">
            <v>368.08115199999997</v>
          </cell>
          <cell r="E12">
            <v>-182.83584800000006</v>
          </cell>
          <cell r="G12">
            <v>4735.7601099999993</v>
          </cell>
          <cell r="H12">
            <v>4884.0575929999995</v>
          </cell>
          <cell r="I12">
            <v>148.29748300000028</v>
          </cell>
          <cell r="K12">
            <v>4884.0575929999995</v>
          </cell>
          <cell r="L12">
            <v>4625</v>
          </cell>
          <cell r="M12">
            <v>259.05759299999954</v>
          </cell>
          <cell r="N12">
            <v>5.3041469734363876E-2</v>
          </cell>
        </row>
        <row r="14">
          <cell r="A14" t="str">
            <v xml:space="preserve">  Equipment</v>
          </cell>
          <cell r="C14">
            <v>176.577</v>
          </cell>
          <cell r="D14">
            <v>3.8630300000000002</v>
          </cell>
          <cell r="E14">
            <v>-172.71396999999999</v>
          </cell>
          <cell r="G14">
            <v>484.62148999999999</v>
          </cell>
          <cell r="H14">
            <v>255.71277000000001</v>
          </cell>
          <cell r="I14">
            <v>-228.90871999999999</v>
          </cell>
          <cell r="K14">
            <v>255.71277000000001</v>
          </cell>
          <cell r="L14">
            <v>368</v>
          </cell>
          <cell r="M14">
            <v>-112.28722999999999</v>
          </cell>
          <cell r="N14">
            <v>-0.43911467542274085</v>
          </cell>
        </row>
        <row r="15">
          <cell r="A15" t="str">
            <v xml:space="preserve">  Information Technology</v>
          </cell>
          <cell r="C15">
            <v>-7.3120000000000003</v>
          </cell>
          <cell r="D15">
            <v>0</v>
          </cell>
          <cell r="E15">
            <v>7.3120000000000003</v>
          </cell>
          <cell r="G15">
            <v>648.52571</v>
          </cell>
          <cell r="H15">
            <v>77.417229999999989</v>
          </cell>
          <cell r="I15">
            <v>-571.10847999999999</v>
          </cell>
          <cell r="K15">
            <v>77.417229999999989</v>
          </cell>
          <cell r="L15">
            <v>656</v>
          </cell>
          <cell r="M15">
            <v>-578.58276999999998</v>
          </cell>
          <cell r="N15">
            <v>-7.4735658974106931</v>
          </cell>
        </row>
        <row r="16">
          <cell r="A16" t="str">
            <v xml:space="preserve">  Miscellaneous</v>
          </cell>
          <cell r="C16">
            <v>-55.95</v>
          </cell>
          <cell r="D16">
            <v>0</v>
          </cell>
          <cell r="E16">
            <v>55.95</v>
          </cell>
          <cell r="G16">
            <v>-390.899</v>
          </cell>
          <cell r="H16">
            <v>0</v>
          </cell>
          <cell r="I16">
            <v>390.899</v>
          </cell>
          <cell r="K16">
            <v>0</v>
          </cell>
          <cell r="M16">
            <v>0</v>
          </cell>
          <cell r="N16">
            <v>0</v>
          </cell>
        </row>
        <row r="17">
          <cell r="A17" t="str">
            <v xml:space="preserve">  Overhead</v>
          </cell>
          <cell r="C17">
            <v>-417.334</v>
          </cell>
          <cell r="D17">
            <v>0</v>
          </cell>
          <cell r="E17">
            <v>417.334</v>
          </cell>
          <cell r="G17">
            <v>-5.4999999998835852E-4</v>
          </cell>
          <cell r="H17">
            <v>0</v>
          </cell>
          <cell r="I17">
            <v>5.4999999998835852E-4</v>
          </cell>
          <cell r="K17">
            <v>0</v>
          </cell>
          <cell r="M17">
            <v>0</v>
          </cell>
          <cell r="N17">
            <v>0</v>
          </cell>
        </row>
        <row r="18">
          <cell r="A18" t="str">
            <v xml:space="preserve">  Pipeline Integrity</v>
          </cell>
          <cell r="C18">
            <v>7.0000000000000001E-3</v>
          </cell>
          <cell r="D18">
            <v>0</v>
          </cell>
          <cell r="E18">
            <v>-7.0000000000000001E-3</v>
          </cell>
          <cell r="G18">
            <v>-248.52030999999999</v>
          </cell>
          <cell r="H18">
            <v>339.54926</v>
          </cell>
          <cell r="I18">
            <v>588.06957</v>
          </cell>
          <cell r="K18">
            <v>339.54926</v>
          </cell>
          <cell r="L18">
            <v>-249</v>
          </cell>
          <cell r="M18">
            <v>588.54926</v>
          </cell>
          <cell r="N18">
            <v>1.7333251145945658</v>
          </cell>
        </row>
        <row r="19">
          <cell r="A19" t="str">
            <v xml:space="preserve">  Public Improvements</v>
          </cell>
          <cell r="C19">
            <v>141.22900000000001</v>
          </cell>
          <cell r="D19">
            <v>-45.004981999999998</v>
          </cell>
          <cell r="E19">
            <v>-186.23398200000003</v>
          </cell>
          <cell r="G19">
            <v>1523.8055400000001</v>
          </cell>
          <cell r="H19">
            <v>268.71487399999995</v>
          </cell>
          <cell r="I19">
            <v>-1255.0906660000001</v>
          </cell>
          <cell r="K19">
            <v>268.71487399999995</v>
          </cell>
          <cell r="L19">
            <v>1550</v>
          </cell>
          <cell r="M19">
            <v>-1281.285126</v>
          </cell>
          <cell r="N19">
            <v>-4.7681957717011239</v>
          </cell>
        </row>
        <row r="20">
          <cell r="A20" t="str">
            <v xml:space="preserve">  Structures</v>
          </cell>
          <cell r="C20">
            <v>34.090000000000003</v>
          </cell>
          <cell r="D20">
            <v>0</v>
          </cell>
          <cell r="E20">
            <v>-34.090000000000003</v>
          </cell>
          <cell r="G20">
            <v>106.45967999999999</v>
          </cell>
          <cell r="H20">
            <v>82.842199999999991</v>
          </cell>
          <cell r="I20">
            <v>-23.61748</v>
          </cell>
          <cell r="K20">
            <v>82.842199999999991</v>
          </cell>
          <cell r="L20">
            <v>72</v>
          </cell>
          <cell r="M20">
            <v>10.842199999999991</v>
          </cell>
          <cell r="N20">
            <v>0.13087774105467978</v>
          </cell>
        </row>
        <row r="21">
          <cell r="A21" t="str">
            <v xml:space="preserve">  System Improvement</v>
          </cell>
          <cell r="C21">
            <v>44.204999999999998</v>
          </cell>
          <cell r="D21">
            <v>4.9950180000000008</v>
          </cell>
          <cell r="E21">
            <v>-39.209981999999997</v>
          </cell>
          <cell r="G21">
            <v>327.4178</v>
          </cell>
          <cell r="H21">
            <v>348.65526399999999</v>
          </cell>
          <cell r="I21">
            <v>21.237463999999989</v>
          </cell>
          <cell r="K21">
            <v>348.65526399999999</v>
          </cell>
          <cell r="L21">
            <v>335</v>
          </cell>
          <cell r="M21">
            <v>13.655263999999988</v>
          </cell>
          <cell r="N21">
            <v>3.9165517948411041E-2</v>
          </cell>
        </row>
        <row r="22">
          <cell r="A22" t="str">
            <v xml:space="preserve">  System Integrity</v>
          </cell>
          <cell r="C22">
            <v>1060.2159999999999</v>
          </cell>
          <cell r="D22">
            <v>592.33235539999998</v>
          </cell>
          <cell r="E22">
            <v>-467.88364459999991</v>
          </cell>
          <cell r="G22">
            <v>9725.6921999999995</v>
          </cell>
          <cell r="H22">
            <v>10541.252113900002</v>
          </cell>
          <cell r="I22">
            <v>815.55991390000236</v>
          </cell>
          <cell r="K22">
            <v>10541.252113900002</v>
          </cell>
          <cell r="L22">
            <v>9300</v>
          </cell>
          <cell r="M22">
            <v>1241.2521139000019</v>
          </cell>
          <cell r="N22">
            <v>0.11775186671261288</v>
          </cell>
        </row>
        <row r="23">
          <cell r="A23" t="str">
            <v xml:space="preserve">  Vehicles</v>
          </cell>
          <cell r="C23">
            <v>0</v>
          </cell>
          <cell r="D23">
            <v>0</v>
          </cell>
          <cell r="E23">
            <v>0</v>
          </cell>
          <cell r="G23">
            <v>-4.7300000000000004</v>
          </cell>
          <cell r="H23">
            <v>0</v>
          </cell>
          <cell r="I23">
            <v>4.7300000000000004</v>
          </cell>
          <cell r="K23">
            <v>0</v>
          </cell>
          <cell r="M23">
            <v>0</v>
          </cell>
          <cell r="N23">
            <v>0</v>
          </cell>
        </row>
        <row r="24">
          <cell r="A24" t="str">
            <v xml:space="preserve">  Total Non-Growth</v>
          </cell>
          <cell r="C24">
            <v>975.72799999999995</v>
          </cell>
          <cell r="D24">
            <v>556.1854214</v>
          </cell>
          <cell r="E24">
            <v>-419.5425785999999</v>
          </cell>
          <cell r="G24">
            <v>12172.37256</v>
          </cell>
          <cell r="H24">
            <v>11914.143711900002</v>
          </cell>
          <cell r="I24">
            <v>-258.22884809999755</v>
          </cell>
          <cell r="K24">
            <v>11914.143711900002</v>
          </cell>
          <cell r="L24">
            <v>12032</v>
          </cell>
          <cell r="M24">
            <v>-117.85628809999798</v>
          </cell>
          <cell r="N24">
            <v>-9.8921324897467532E-3</v>
          </cell>
        </row>
        <row r="26">
          <cell r="A26" t="str">
            <v xml:space="preserve"> Total Kentucky</v>
          </cell>
          <cell r="C26">
            <v>1526.645</v>
          </cell>
          <cell r="D26">
            <v>924.26657339999997</v>
          </cell>
          <cell r="E26">
            <v>-602.37842660000001</v>
          </cell>
          <cell r="G26">
            <v>16908.132669999999</v>
          </cell>
          <cell r="H26">
            <v>16798.201304900002</v>
          </cell>
          <cell r="I26">
            <v>-109.93136509999727</v>
          </cell>
          <cell r="K26">
            <v>16798.201304900002</v>
          </cell>
          <cell r="L26">
            <v>16657</v>
          </cell>
          <cell r="M26">
            <v>141.20130490000156</v>
          </cell>
          <cell r="N26">
            <v>8.4057395394358924E-3</v>
          </cell>
        </row>
      </sheetData>
      <sheetData sheetId="2" refreshError="1">
        <row r="9">
          <cell r="C9" t="str">
            <v>ActualM</v>
          </cell>
          <cell r="D9" t="str">
            <v>BudgetM</v>
          </cell>
          <cell r="G9" t="str">
            <v>ActualY</v>
          </cell>
          <cell r="H9" t="str">
            <v>BudgetY</v>
          </cell>
          <cell r="K9" t="str">
            <v>Budget</v>
          </cell>
          <cell r="L9" t="str">
            <v>Projection</v>
          </cell>
        </row>
        <row r="10">
          <cell r="A10" t="str">
            <v>Tennessee</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776.43499999999995</v>
          </cell>
          <cell r="D12">
            <v>672.24039519999997</v>
          </cell>
          <cell r="E12">
            <v>-104.19460479999998</v>
          </cell>
          <cell r="G12">
            <v>9746.3024800000003</v>
          </cell>
          <cell r="H12">
            <v>8435.2669800999993</v>
          </cell>
          <cell r="I12">
            <v>-1311.035499900001</v>
          </cell>
          <cell r="K12">
            <v>8435.2669800999993</v>
          </cell>
          <cell r="L12">
            <v>9350</v>
          </cell>
          <cell r="M12">
            <v>-914.73301990000073</v>
          </cell>
          <cell r="N12">
            <v>-0.10844150185856437</v>
          </cell>
        </row>
        <row r="14">
          <cell r="A14" t="str">
            <v xml:space="preserve">  Equipment</v>
          </cell>
          <cell r="C14">
            <v>202.67500000000001</v>
          </cell>
          <cell r="D14">
            <v>0</v>
          </cell>
          <cell r="E14">
            <v>-202.67500000000001</v>
          </cell>
          <cell r="G14">
            <v>463.34530999999998</v>
          </cell>
          <cell r="H14">
            <v>313.91336999999999</v>
          </cell>
          <cell r="I14">
            <v>-149.43194</v>
          </cell>
          <cell r="K14">
            <v>313.91336999999999</v>
          </cell>
          <cell r="L14">
            <v>335</v>
          </cell>
          <cell r="M14">
            <v>-21.086630000000014</v>
          </cell>
          <cell r="N14">
            <v>-6.7173405197746158E-2</v>
          </cell>
        </row>
        <row r="15">
          <cell r="A15" t="str">
            <v xml:space="preserve">  Information Technology</v>
          </cell>
          <cell r="C15">
            <v>7.5140000000000002</v>
          </cell>
          <cell r="D15">
            <v>0</v>
          </cell>
          <cell r="E15">
            <v>-7.5140000000000002</v>
          </cell>
          <cell r="G15">
            <v>573.47044999999991</v>
          </cell>
          <cell r="H15">
            <v>139.62268</v>
          </cell>
          <cell r="I15">
            <v>-433.84776999999991</v>
          </cell>
          <cell r="K15">
            <v>139.62268</v>
          </cell>
          <cell r="L15">
            <v>566</v>
          </cell>
          <cell r="M15">
            <v>-426.37732</v>
          </cell>
          <cell r="N15">
            <v>-3.053782666254508</v>
          </cell>
        </row>
        <row r="16">
          <cell r="A16" t="str">
            <v xml:space="preserve">  Miscellaneous</v>
          </cell>
          <cell r="C16">
            <v>-117.242</v>
          </cell>
          <cell r="D16">
            <v>0</v>
          </cell>
          <cell r="E16">
            <v>117.242</v>
          </cell>
          <cell r="G16">
            <v>-567.947</v>
          </cell>
          <cell r="H16">
            <v>0</v>
          </cell>
          <cell r="I16">
            <v>567.947</v>
          </cell>
          <cell r="K16">
            <v>0</v>
          </cell>
          <cell r="M16">
            <v>0</v>
          </cell>
          <cell r="N16">
            <v>0</v>
          </cell>
        </row>
        <row r="17">
          <cell r="A17" t="str">
            <v xml:space="preserve">  Overhead</v>
          </cell>
          <cell r="C17">
            <v>192.50200000000001</v>
          </cell>
          <cell r="D17">
            <v>0</v>
          </cell>
          <cell r="E17">
            <v>-192.50200000000001</v>
          </cell>
          <cell r="G17">
            <v>-4.6399700000000008</v>
          </cell>
          <cell r="H17">
            <v>0</v>
          </cell>
          <cell r="I17">
            <v>4.6399700000000008</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225.887</v>
          </cell>
          <cell r="D19">
            <v>7.3918179999999998</v>
          </cell>
          <cell r="E19">
            <v>-218.495182</v>
          </cell>
          <cell r="G19">
            <v>1677.3818999999999</v>
          </cell>
          <cell r="H19">
            <v>932.42399599999987</v>
          </cell>
          <cell r="I19">
            <v>-744.95790399999998</v>
          </cell>
          <cell r="K19">
            <v>932.42399599999987</v>
          </cell>
          <cell r="L19">
            <v>1750</v>
          </cell>
          <cell r="M19">
            <v>-817.57600400000013</v>
          </cell>
          <cell r="N19">
            <v>-0.87682857531264158</v>
          </cell>
        </row>
        <row r="20">
          <cell r="A20" t="str">
            <v xml:space="preserve">  Structures</v>
          </cell>
          <cell r="C20">
            <v>293.62599999999998</v>
          </cell>
          <cell r="D20">
            <v>0</v>
          </cell>
          <cell r="E20">
            <v>-293.62599999999998</v>
          </cell>
          <cell r="G20">
            <v>344.27100000000002</v>
          </cell>
          <cell r="H20">
            <v>80.256190000000004</v>
          </cell>
          <cell r="I20">
            <v>-264.01481000000001</v>
          </cell>
          <cell r="K20">
            <v>80.256190000000004</v>
          </cell>
          <cell r="L20">
            <v>51</v>
          </cell>
          <cell r="M20">
            <v>29.256190000000004</v>
          </cell>
          <cell r="N20">
            <v>0.3645349972382193</v>
          </cell>
        </row>
        <row r="21">
          <cell r="A21" t="str">
            <v xml:space="preserve">  System Improvement</v>
          </cell>
          <cell r="C21">
            <v>1298.165</v>
          </cell>
          <cell r="D21">
            <v>16.669414</v>
          </cell>
          <cell r="E21">
            <v>-1281.495586</v>
          </cell>
          <cell r="G21">
            <v>7769.1522500000001</v>
          </cell>
          <cell r="H21">
            <v>2298.0741899999998</v>
          </cell>
          <cell r="I21">
            <v>-5471.0780599999998</v>
          </cell>
          <cell r="K21">
            <v>2298.0741899999998</v>
          </cell>
          <cell r="L21">
            <v>8150</v>
          </cell>
          <cell r="M21">
            <v>-5851.9258100000006</v>
          </cell>
          <cell r="N21">
            <v>-2.5464477323945758</v>
          </cell>
        </row>
        <row r="22">
          <cell r="A22" t="str">
            <v xml:space="preserve">  System Integrity</v>
          </cell>
          <cell r="C22">
            <v>448.25200000000001</v>
          </cell>
          <cell r="D22">
            <v>-110.13802909999994</v>
          </cell>
          <cell r="E22">
            <v>-558.39002909999999</v>
          </cell>
          <cell r="G22">
            <v>3375.2819500000001</v>
          </cell>
          <cell r="H22">
            <v>4763.1788738000014</v>
          </cell>
          <cell r="I22">
            <v>1387.8969238000013</v>
          </cell>
          <cell r="K22">
            <v>4763.1788738000014</v>
          </cell>
          <cell r="L22">
            <v>3200</v>
          </cell>
          <cell r="M22">
            <v>1563.1788738000014</v>
          </cell>
          <cell r="N22">
            <v>0.32817975457489335</v>
          </cell>
        </row>
        <row r="23">
          <cell r="A23" t="str">
            <v xml:space="preserve">  Vehicles</v>
          </cell>
          <cell r="C23">
            <v>0</v>
          </cell>
          <cell r="D23">
            <v>0</v>
          </cell>
          <cell r="E23">
            <v>0</v>
          </cell>
          <cell r="G23">
            <v>2.5099999999999998</v>
          </cell>
          <cell r="H23">
            <v>0</v>
          </cell>
          <cell r="I23">
            <v>-2.5099999999999998</v>
          </cell>
          <cell r="K23">
            <v>0</v>
          </cell>
          <cell r="L23">
            <v>3</v>
          </cell>
          <cell r="M23">
            <v>-3</v>
          </cell>
          <cell r="N23">
            <v>0</v>
          </cell>
        </row>
        <row r="24">
          <cell r="A24" t="str">
            <v xml:space="preserve">  Total Non-Growth</v>
          </cell>
          <cell r="C24">
            <v>2551.3789999999999</v>
          </cell>
          <cell r="D24">
            <v>-86.076797099999936</v>
          </cell>
          <cell r="E24">
            <v>-2637.4557970999999</v>
          </cell>
          <cell r="G24">
            <v>13632.825890000002</v>
          </cell>
          <cell r="H24">
            <v>8527.469299800001</v>
          </cell>
          <cell r="I24">
            <v>-5105.3565901999991</v>
          </cell>
          <cell r="K24">
            <v>8527.469299800001</v>
          </cell>
          <cell r="L24">
            <v>14055</v>
          </cell>
          <cell r="M24">
            <v>-5527.530700199999</v>
          </cell>
          <cell r="N24">
            <v>-0.64820294343711549</v>
          </cell>
        </row>
        <row r="26">
          <cell r="A26" t="str">
            <v xml:space="preserve"> Total Tennessee</v>
          </cell>
          <cell r="C26">
            <v>3327.8139999999999</v>
          </cell>
          <cell r="D26">
            <v>586.16359810000006</v>
          </cell>
          <cell r="E26">
            <v>-2741.6504018999999</v>
          </cell>
          <cell r="G26">
            <v>23379.128370000002</v>
          </cell>
          <cell r="H26">
            <v>16962.7362799</v>
          </cell>
          <cell r="I26">
            <v>-6416.3920901000001</v>
          </cell>
          <cell r="K26">
            <v>16962.7362799</v>
          </cell>
          <cell r="L26">
            <v>23405</v>
          </cell>
          <cell r="M26">
            <v>-6442.2637200999998</v>
          </cell>
          <cell r="N26">
            <v>-0.37978918104939013</v>
          </cell>
        </row>
      </sheetData>
      <sheetData sheetId="3" refreshError="1">
        <row r="9">
          <cell r="C9" t="str">
            <v>ActualM</v>
          </cell>
          <cell r="D9" t="str">
            <v>BudgetM</v>
          </cell>
          <cell r="G9" t="str">
            <v>ActualY</v>
          </cell>
          <cell r="H9" t="str">
            <v>BudgetY</v>
          </cell>
          <cell r="K9" t="str">
            <v>Budget</v>
          </cell>
          <cell r="L9" t="str">
            <v>Projection</v>
          </cell>
        </row>
        <row r="10">
          <cell r="A10" t="str">
            <v>Georgia</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234.185</v>
          </cell>
          <cell r="D12">
            <v>-1140.9258480000001</v>
          </cell>
          <cell r="E12">
            <v>-1375.110848</v>
          </cell>
          <cell r="G12">
            <v>1828.3045400000001</v>
          </cell>
          <cell r="H12">
            <v>1803.2686219999998</v>
          </cell>
          <cell r="I12">
            <v>-25.035918000000265</v>
          </cell>
          <cell r="K12">
            <v>1803.2686219999998</v>
          </cell>
          <cell r="L12">
            <v>1950</v>
          </cell>
          <cell r="M12">
            <v>-146.73137800000018</v>
          </cell>
          <cell r="N12">
            <v>-8.136967294271491E-2</v>
          </cell>
        </row>
        <row r="14">
          <cell r="A14" t="str">
            <v xml:space="preserve">  Equipment</v>
          </cell>
          <cell r="C14">
            <v>73.712000000000003</v>
          </cell>
          <cell r="D14">
            <v>8.5673300000000001</v>
          </cell>
          <cell r="E14">
            <v>-65.144670000000005</v>
          </cell>
          <cell r="G14">
            <v>134.31129000000001</v>
          </cell>
          <cell r="H14">
            <v>-3.9999999982683221E-5</v>
          </cell>
          <cell r="I14">
            <v>-134.31133</v>
          </cell>
          <cell r="K14">
            <v>-3.9999999982683221E-5</v>
          </cell>
          <cell r="L14">
            <v>95</v>
          </cell>
          <cell r="M14">
            <v>-95.000039999999984</v>
          </cell>
          <cell r="N14">
            <v>2375001.0010281838</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-324.83199999999999</v>
          </cell>
          <cell r="D16">
            <v>0</v>
          </cell>
          <cell r="E16">
            <v>324.83199999999999</v>
          </cell>
          <cell r="G16">
            <v>-20.670999999999999</v>
          </cell>
          <cell r="H16">
            <v>0</v>
          </cell>
          <cell r="I16">
            <v>20.670999999999999</v>
          </cell>
          <cell r="K16">
            <v>0</v>
          </cell>
          <cell r="M16">
            <v>0</v>
          </cell>
          <cell r="N16">
            <v>0</v>
          </cell>
        </row>
        <row r="17">
          <cell r="A17" t="str">
            <v xml:space="preserve">  Overhead</v>
          </cell>
          <cell r="C17">
            <v>-172.36199999999999</v>
          </cell>
          <cell r="D17">
            <v>0</v>
          </cell>
          <cell r="E17">
            <v>172.36199999999999</v>
          </cell>
          <cell r="G17">
            <v>2.6000000000931322E-4</v>
          </cell>
          <cell r="H17">
            <v>0</v>
          </cell>
          <cell r="I17">
            <v>-2.6000000000931322E-4</v>
          </cell>
          <cell r="K17">
            <v>0</v>
          </cell>
          <cell r="M17">
            <v>0</v>
          </cell>
          <cell r="N17">
            <v>0</v>
          </cell>
        </row>
        <row r="18">
          <cell r="A18" t="str">
            <v xml:space="preserve">  Pipeline Integrity</v>
          </cell>
          <cell r="C18">
            <v>0</v>
          </cell>
          <cell r="D18">
            <v>0</v>
          </cell>
          <cell r="E18">
            <v>0</v>
          </cell>
          <cell r="G18">
            <v>0</v>
          </cell>
          <cell r="H18">
            <v>151.16734</v>
          </cell>
          <cell r="I18">
            <v>151.16734</v>
          </cell>
          <cell r="K18">
            <v>151.16734</v>
          </cell>
          <cell r="L18">
            <v>0</v>
          </cell>
          <cell r="M18">
            <v>151.16734</v>
          </cell>
          <cell r="N18">
            <v>1</v>
          </cell>
        </row>
        <row r="19">
          <cell r="A19" t="str">
            <v xml:space="preserve">  Public Improvements</v>
          </cell>
          <cell r="C19">
            <v>-37.037999999999997</v>
          </cell>
          <cell r="D19">
            <v>1.4113</v>
          </cell>
          <cell r="E19">
            <v>38.449299999999994</v>
          </cell>
          <cell r="G19">
            <v>386.71676000000002</v>
          </cell>
          <cell r="H19">
            <v>91.550734000000006</v>
          </cell>
          <cell r="I19">
            <v>-295.16602599999999</v>
          </cell>
          <cell r="K19">
            <v>91.550734000000006</v>
          </cell>
          <cell r="L19">
            <v>495</v>
          </cell>
          <cell r="M19">
            <v>-403.44926599999997</v>
          </cell>
          <cell r="N19">
            <v>-4.4068381363277762</v>
          </cell>
        </row>
        <row r="20">
          <cell r="A20" t="str">
            <v xml:space="preserve">  Structures</v>
          </cell>
          <cell r="C20">
            <v>9.4369999999999994</v>
          </cell>
          <cell r="D20">
            <v>0</v>
          </cell>
          <cell r="E20">
            <v>-9.4369999999999994</v>
          </cell>
          <cell r="G20">
            <v>123.11443</v>
          </cell>
          <cell r="H20">
            <v>42.221019999999996</v>
          </cell>
          <cell r="I20">
            <v>-80.893410000000003</v>
          </cell>
          <cell r="K20">
            <v>42.221019999999996</v>
          </cell>
          <cell r="L20">
            <v>114</v>
          </cell>
          <cell r="M20">
            <v>-71.778980000000004</v>
          </cell>
          <cell r="N20">
            <v>-1.7000768811364579</v>
          </cell>
        </row>
        <row r="21">
          <cell r="A21" t="str">
            <v xml:space="preserve">  System Improvement</v>
          </cell>
          <cell r="C21">
            <v>5.9059999999999997</v>
          </cell>
          <cell r="D21">
            <v>0</v>
          </cell>
          <cell r="E21">
            <v>-5.9059999999999997</v>
          </cell>
          <cell r="G21">
            <v>89.747129999999999</v>
          </cell>
          <cell r="H21">
            <v>323.02419799999996</v>
          </cell>
          <cell r="I21">
            <v>233.27706799999996</v>
          </cell>
          <cell r="K21">
            <v>323.02419799999996</v>
          </cell>
          <cell r="L21">
            <v>165</v>
          </cell>
          <cell r="M21">
            <v>158.02419799999996</v>
          </cell>
          <cell r="N21">
            <v>0.48920235381251526</v>
          </cell>
        </row>
        <row r="22">
          <cell r="A22" t="str">
            <v xml:space="preserve">  System Integrity</v>
          </cell>
          <cell r="C22">
            <v>1231.7429999999999</v>
          </cell>
          <cell r="D22">
            <v>424.17116950000002</v>
          </cell>
          <cell r="E22">
            <v>-807.57183049999992</v>
          </cell>
          <cell r="G22">
            <v>5484.3001199999999</v>
          </cell>
          <cell r="H22">
            <v>5402.9608893999994</v>
          </cell>
          <cell r="I22">
            <v>-81.339230600000519</v>
          </cell>
          <cell r="K22">
            <v>5402.9608893999994</v>
          </cell>
          <cell r="L22">
            <v>4800</v>
          </cell>
          <cell r="M22">
            <v>602.96088939999936</v>
          </cell>
          <cell r="N22">
            <v>0.11159823321744577</v>
          </cell>
        </row>
        <row r="23">
          <cell r="A23" t="str">
            <v xml:space="preserve">  Vehicles</v>
          </cell>
          <cell r="C23">
            <v>0</v>
          </cell>
          <cell r="D23">
            <v>0</v>
          </cell>
          <cell r="E23">
            <v>0</v>
          </cell>
          <cell r="G23">
            <v>4.7649999999999997</v>
          </cell>
          <cell r="H23">
            <v>0</v>
          </cell>
          <cell r="I23">
            <v>-4.7649999999999997</v>
          </cell>
          <cell r="K23">
            <v>0</v>
          </cell>
          <cell r="L23">
            <v>5</v>
          </cell>
          <cell r="M23">
            <v>-5</v>
          </cell>
          <cell r="N23">
            <v>0</v>
          </cell>
        </row>
        <row r="24">
          <cell r="A24" t="str">
            <v xml:space="preserve">  Total Non-Growth</v>
          </cell>
          <cell r="C24">
            <v>786.56600000000003</v>
          </cell>
          <cell r="D24">
            <v>434.14979950000003</v>
          </cell>
          <cell r="E24">
            <v>-352.4162005</v>
          </cell>
          <cell r="G24">
            <v>6202.2839899999999</v>
          </cell>
          <cell r="H24">
            <v>6010.9241413999989</v>
          </cell>
          <cell r="I24">
            <v>-191.35984860000056</v>
          </cell>
          <cell r="K24">
            <v>6010.9241413999989</v>
          </cell>
          <cell r="L24">
            <v>5674</v>
          </cell>
          <cell r="M24">
            <v>336.92414139999937</v>
          </cell>
          <cell r="N24">
            <v>5.6051970291797204E-2</v>
          </cell>
        </row>
        <row r="26">
          <cell r="A26" t="str">
            <v xml:space="preserve"> Total Georgia</v>
          </cell>
          <cell r="C26">
            <v>1020.751</v>
          </cell>
          <cell r="D26">
            <v>-706.77604850000012</v>
          </cell>
          <cell r="E26">
            <v>-1727.5270485000001</v>
          </cell>
          <cell r="G26">
            <v>8030.58853</v>
          </cell>
          <cell r="H26">
            <v>7814.1927633999985</v>
          </cell>
          <cell r="I26">
            <v>-216.39576660000083</v>
          </cell>
          <cell r="K26">
            <v>7814.1927633999985</v>
          </cell>
          <cell r="L26">
            <v>7624</v>
          </cell>
          <cell r="M26">
            <v>190.19276339999919</v>
          </cell>
          <cell r="N26">
            <v>2.4339400006974651E-2</v>
          </cell>
        </row>
      </sheetData>
      <sheetData sheetId="4" refreshError="1">
        <row r="9">
          <cell r="C9" t="str">
            <v>ActualM</v>
          </cell>
          <cell r="D9" t="str">
            <v>BudgetM</v>
          </cell>
          <cell r="G9" t="str">
            <v>ActualY</v>
          </cell>
          <cell r="H9" t="str">
            <v>BudgetY</v>
          </cell>
          <cell r="K9" t="str">
            <v>Budget</v>
          </cell>
          <cell r="L9" t="str">
            <v>Projection</v>
          </cell>
        </row>
        <row r="10">
          <cell r="A10" t="str">
            <v>Virginia</v>
          </cell>
          <cell r="D10" t="str">
            <v>M-T-D</v>
          </cell>
          <cell r="H10" t="str">
            <v>Y-T-D</v>
          </cell>
          <cell r="L10" t="str">
            <v>FY 2006</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146.899</v>
          </cell>
          <cell r="D12">
            <v>82.851425999999975</v>
          </cell>
          <cell r="E12">
            <v>-64.047574000000026</v>
          </cell>
          <cell r="G12">
            <v>1996.1791899999998</v>
          </cell>
          <cell r="H12">
            <v>1064.2691</v>
          </cell>
          <cell r="I12">
            <v>-931.91008999999985</v>
          </cell>
          <cell r="K12">
            <v>1064.2691</v>
          </cell>
          <cell r="L12">
            <v>2010</v>
          </cell>
          <cell r="M12">
            <v>-945.73090000000002</v>
          </cell>
          <cell r="N12">
            <v>-0.8886200867806836</v>
          </cell>
        </row>
        <row r="14">
          <cell r="A14" t="str">
            <v xml:space="preserve">  Equipment</v>
          </cell>
          <cell r="C14">
            <v>34.793999999999997</v>
          </cell>
          <cell r="D14">
            <v>0</v>
          </cell>
          <cell r="E14">
            <v>-34.793999999999997</v>
          </cell>
          <cell r="G14">
            <v>111.94195999999999</v>
          </cell>
          <cell r="H14">
            <v>121.00264</v>
          </cell>
          <cell r="I14">
            <v>9.060680000000005</v>
          </cell>
          <cell r="K14">
            <v>121.00264</v>
          </cell>
          <cell r="L14">
            <v>110</v>
          </cell>
          <cell r="M14">
            <v>11.00264</v>
          </cell>
          <cell r="N14">
            <v>9.0928925187086826E-2</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-14.173</v>
          </cell>
          <cell r="D16">
            <v>0</v>
          </cell>
          <cell r="E16">
            <v>14.173</v>
          </cell>
          <cell r="G16">
            <v>-1.1295900000000001</v>
          </cell>
          <cell r="H16">
            <v>0</v>
          </cell>
          <cell r="I16">
            <v>1.1295900000000001</v>
          </cell>
          <cell r="K16">
            <v>0</v>
          </cell>
          <cell r="M16">
            <v>0</v>
          </cell>
          <cell r="N16">
            <v>0</v>
          </cell>
        </row>
        <row r="17">
          <cell r="A17" t="str">
            <v xml:space="preserve">  Overhead</v>
          </cell>
          <cell r="C17">
            <v>-40.664000000000001</v>
          </cell>
          <cell r="D17">
            <v>0</v>
          </cell>
          <cell r="E17">
            <v>40.664000000000001</v>
          </cell>
          <cell r="G17">
            <v>3.7999999999738064E-4</v>
          </cell>
          <cell r="H17">
            <v>0</v>
          </cell>
          <cell r="I17">
            <v>-3.7999999999738064E-4</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0.48499999999999999</v>
          </cell>
          <cell r="D19">
            <v>6.0019</v>
          </cell>
          <cell r="E19">
            <v>5.5168999999999997</v>
          </cell>
          <cell r="G19">
            <v>204.51066999999998</v>
          </cell>
          <cell r="H19">
            <v>72.022800000000004</v>
          </cell>
          <cell r="I19">
            <v>-132.48786999999999</v>
          </cell>
          <cell r="K19">
            <v>72.022800000000004</v>
          </cell>
          <cell r="L19">
            <v>225</v>
          </cell>
          <cell r="M19">
            <v>-152.97719999999998</v>
          </cell>
          <cell r="N19">
            <v>-2.1240107299355202</v>
          </cell>
        </row>
        <row r="20">
          <cell r="A20" t="str">
            <v xml:space="preserve">  Structures</v>
          </cell>
          <cell r="C20">
            <v>0</v>
          </cell>
          <cell r="D20">
            <v>0</v>
          </cell>
          <cell r="E20">
            <v>0</v>
          </cell>
          <cell r="G20">
            <v>-7.5862100000000003</v>
          </cell>
          <cell r="H20">
            <v>0</v>
          </cell>
          <cell r="I20">
            <v>7.5862100000000003</v>
          </cell>
          <cell r="K20">
            <v>0</v>
          </cell>
          <cell r="L20">
            <v>-8</v>
          </cell>
          <cell r="M20">
            <v>8</v>
          </cell>
          <cell r="N20">
            <v>0</v>
          </cell>
        </row>
        <row r="21">
          <cell r="A21" t="str">
            <v xml:space="preserve">  System Improvement</v>
          </cell>
          <cell r="C21">
            <v>0</v>
          </cell>
          <cell r="D21">
            <v>0.26411399999999996</v>
          </cell>
          <cell r="E21">
            <v>0.26411399999999996</v>
          </cell>
          <cell r="G21">
            <v>-352.25130000000001</v>
          </cell>
          <cell r="H21">
            <v>13.791749999999997</v>
          </cell>
          <cell r="I21">
            <v>366.04304999999999</v>
          </cell>
          <cell r="K21">
            <v>13.791749999999997</v>
          </cell>
          <cell r="L21">
            <v>-352</v>
          </cell>
          <cell r="M21">
            <v>365.79174999999998</v>
          </cell>
          <cell r="N21">
            <v>26.522504395743837</v>
          </cell>
        </row>
        <row r="22">
          <cell r="A22" t="str">
            <v xml:space="preserve">  System Integrity</v>
          </cell>
          <cell r="C22">
            <v>80.396000000000001</v>
          </cell>
          <cell r="D22">
            <v>49.525721999999995</v>
          </cell>
          <cell r="E22">
            <v>-30.870278000000006</v>
          </cell>
          <cell r="G22">
            <v>617.04191000000003</v>
          </cell>
          <cell r="H22">
            <v>661.03815799999995</v>
          </cell>
          <cell r="I22">
            <v>43.996247999999923</v>
          </cell>
          <cell r="K22">
            <v>661.03815799999995</v>
          </cell>
          <cell r="L22">
            <v>650</v>
          </cell>
          <cell r="M22">
            <v>11.038157999999953</v>
          </cell>
          <cell r="N22">
            <v>1.6698216080893707E-2</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60.837999999999994</v>
          </cell>
          <cell r="D24">
            <v>55.791735999999993</v>
          </cell>
          <cell r="E24">
            <v>-5.0462640000000007</v>
          </cell>
          <cell r="G24">
            <v>572.52782000000002</v>
          </cell>
          <cell r="H24">
            <v>867.85534799999994</v>
          </cell>
          <cell r="I24">
            <v>295.32752799999992</v>
          </cell>
          <cell r="K24">
            <v>867.85534799999994</v>
          </cell>
          <cell r="L24">
            <v>625</v>
          </cell>
          <cell r="M24">
            <v>242.85534799999994</v>
          </cell>
          <cell r="N24">
            <v>0.2798339015363191</v>
          </cell>
        </row>
        <row r="26">
          <cell r="A26" t="str">
            <v xml:space="preserve"> Total Virginia</v>
          </cell>
          <cell r="C26">
            <v>207.73699999999999</v>
          </cell>
          <cell r="D26">
            <v>138.64316199999996</v>
          </cell>
          <cell r="E26">
            <v>-69.093838000000034</v>
          </cell>
          <cell r="G26">
            <v>2568.7070100000001</v>
          </cell>
          <cell r="H26">
            <v>1932.124448</v>
          </cell>
          <cell r="I26">
            <v>-636.58256199999994</v>
          </cell>
          <cell r="K26">
            <v>1932.124448</v>
          </cell>
          <cell r="L26">
            <v>2635</v>
          </cell>
          <cell r="M26">
            <v>-702.87555200000008</v>
          </cell>
          <cell r="N26">
            <v>-0.3637837887345029</v>
          </cell>
        </row>
      </sheetData>
      <sheetData sheetId="5" refreshError="1">
        <row r="9">
          <cell r="C9" t="str">
            <v>ActualM</v>
          </cell>
          <cell r="D9" t="str">
            <v>BudgetM</v>
          </cell>
          <cell r="G9" t="str">
            <v>ActualY</v>
          </cell>
          <cell r="H9" t="str">
            <v>BudgetY</v>
          </cell>
          <cell r="K9" t="str">
            <v>Budget</v>
          </cell>
          <cell r="L9" t="str">
            <v>Projection</v>
          </cell>
        </row>
        <row r="10">
          <cell r="A10" t="str">
            <v>Illinois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27.251999999999999</v>
          </cell>
          <cell r="D12">
            <v>27.88372</v>
          </cell>
          <cell r="E12">
            <v>0.63172000000000139</v>
          </cell>
          <cell r="G12">
            <v>537.15314000000001</v>
          </cell>
          <cell r="H12">
            <v>329.33926199999996</v>
          </cell>
          <cell r="I12">
            <v>-207.81387800000005</v>
          </cell>
          <cell r="K12">
            <v>329.33926199999996</v>
          </cell>
          <cell r="L12">
            <v>560</v>
          </cell>
          <cell r="M12">
            <v>-230.66073800000004</v>
          </cell>
          <cell r="N12">
            <v>-0.70037424812107607</v>
          </cell>
        </row>
        <row r="14">
          <cell r="A14" t="str">
            <v xml:space="preserve">  Equipment</v>
          </cell>
          <cell r="C14">
            <v>0.182</v>
          </cell>
          <cell r="D14">
            <v>1.3625799999999999</v>
          </cell>
          <cell r="E14">
            <v>1.18058</v>
          </cell>
          <cell r="G14">
            <v>113.02467999999999</v>
          </cell>
          <cell r="H14">
            <v>96.923020000000008</v>
          </cell>
          <cell r="I14">
            <v>-16.101659999999981</v>
          </cell>
          <cell r="K14">
            <v>96.923020000000008</v>
          </cell>
          <cell r="L14">
            <v>135</v>
          </cell>
          <cell r="M14">
            <v>-38.076979999999992</v>
          </cell>
          <cell r="N14">
            <v>-0.39285796088483405</v>
          </cell>
        </row>
        <row r="15">
          <cell r="A15" t="str">
            <v xml:space="preserve">  Information Technology</v>
          </cell>
          <cell r="C15">
            <v>0</v>
          </cell>
          <cell r="D15">
            <v>0</v>
          </cell>
          <cell r="E15">
            <v>0</v>
          </cell>
          <cell r="G15">
            <v>31.96631</v>
          </cell>
          <cell r="H15">
            <v>0</v>
          </cell>
          <cell r="I15">
            <v>-31.96631</v>
          </cell>
          <cell r="K15">
            <v>0</v>
          </cell>
          <cell r="L15">
            <v>32</v>
          </cell>
          <cell r="M15">
            <v>-32</v>
          </cell>
          <cell r="N15">
            <v>0</v>
          </cell>
        </row>
        <row r="16">
          <cell r="A16" t="str">
            <v xml:space="preserve">  Miscellaneous</v>
          </cell>
          <cell r="C16">
            <v>-2.0649999999999999</v>
          </cell>
          <cell r="D16">
            <v>0</v>
          </cell>
          <cell r="E16">
            <v>2.0649999999999999</v>
          </cell>
          <cell r="G16">
            <v>-5.9201199999999989</v>
          </cell>
          <cell r="H16">
            <v>0</v>
          </cell>
          <cell r="I16">
            <v>5.9201199999999989</v>
          </cell>
          <cell r="K16">
            <v>0</v>
          </cell>
          <cell r="M16">
            <v>0</v>
          </cell>
          <cell r="N16">
            <v>0</v>
          </cell>
        </row>
        <row r="17">
          <cell r="A17" t="str">
            <v xml:space="preserve">  Overhead</v>
          </cell>
          <cell r="C17">
            <v>-80.899000000000001</v>
          </cell>
          <cell r="D17">
            <v>0</v>
          </cell>
          <cell r="E17">
            <v>80.899000000000001</v>
          </cell>
          <cell r="G17">
            <v>2.351320000000007</v>
          </cell>
          <cell r="H17">
            <v>0</v>
          </cell>
          <cell r="I17">
            <v>-2.351320000000007</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3.0659999999999998</v>
          </cell>
          <cell r="D19">
            <v>19.979599999999998</v>
          </cell>
          <cell r="E19">
            <v>16.913599999999999</v>
          </cell>
          <cell r="G19">
            <v>151.14891</v>
          </cell>
          <cell r="H19">
            <v>271.43358800000004</v>
          </cell>
          <cell r="I19">
            <v>120.28467800000004</v>
          </cell>
          <cell r="K19">
            <v>271.43358800000004</v>
          </cell>
          <cell r="L19">
            <v>185</v>
          </cell>
          <cell r="M19">
            <v>86.433588000000043</v>
          </cell>
          <cell r="N19">
            <v>0.31843364941261443</v>
          </cell>
        </row>
        <row r="20">
          <cell r="A20" t="str">
            <v xml:space="preserve">  Structures</v>
          </cell>
          <cell r="C20">
            <v>143.899</v>
          </cell>
          <cell r="D20">
            <v>0</v>
          </cell>
          <cell r="E20">
            <v>-143.899</v>
          </cell>
          <cell r="G20">
            <v>176.27099999999999</v>
          </cell>
          <cell r="H20">
            <v>22.078859999999999</v>
          </cell>
          <cell r="I20">
            <v>-154.19213999999999</v>
          </cell>
          <cell r="K20">
            <v>22.078859999999999</v>
          </cell>
          <cell r="L20">
            <v>32</v>
          </cell>
          <cell r="M20">
            <v>-9.9211400000000012</v>
          </cell>
          <cell r="N20">
            <v>-0.44935019289945233</v>
          </cell>
        </row>
        <row r="21">
          <cell r="A21" t="str">
            <v xml:space="preserve">  System Improvement</v>
          </cell>
          <cell r="C21">
            <v>8.9060000000000006</v>
          </cell>
          <cell r="D21">
            <v>23.55782</v>
          </cell>
          <cell r="E21">
            <v>14.651819999999999</v>
          </cell>
          <cell r="G21">
            <v>38.002549999999999</v>
          </cell>
          <cell r="H21">
            <v>300.07421800000003</v>
          </cell>
          <cell r="I21">
            <v>262.07166800000005</v>
          </cell>
          <cell r="K21">
            <v>300.07421800000003</v>
          </cell>
          <cell r="L21">
            <v>75</v>
          </cell>
          <cell r="M21">
            <v>225.07421800000003</v>
          </cell>
          <cell r="N21">
            <v>0.7500618330362524</v>
          </cell>
        </row>
        <row r="22">
          <cell r="A22" t="str">
            <v xml:space="preserve">  System Integrity</v>
          </cell>
          <cell r="C22">
            <v>302.32299999999998</v>
          </cell>
          <cell r="D22">
            <v>94.913572299999998</v>
          </cell>
          <cell r="E22">
            <v>-207.40942769999998</v>
          </cell>
          <cell r="G22">
            <v>1546.8476000000001</v>
          </cell>
          <cell r="H22">
            <v>1272.3284305999996</v>
          </cell>
          <cell r="I22">
            <v>-274.51916940000046</v>
          </cell>
          <cell r="K22">
            <v>1272.3284305999996</v>
          </cell>
          <cell r="L22">
            <v>1425</v>
          </cell>
          <cell r="M22">
            <v>-152.67156940000041</v>
          </cell>
          <cell r="N22">
            <v>-0.11999383628329688</v>
          </cell>
        </row>
        <row r="23">
          <cell r="A23" t="str">
            <v xml:space="preserve">  Vehicles</v>
          </cell>
          <cell r="C23">
            <v>0</v>
          </cell>
          <cell r="D23">
            <v>0</v>
          </cell>
          <cell r="E23">
            <v>0</v>
          </cell>
          <cell r="G23">
            <v>0.30199999999999999</v>
          </cell>
          <cell r="H23">
            <v>0</v>
          </cell>
          <cell r="I23">
            <v>-0.30199999999999999</v>
          </cell>
          <cell r="K23">
            <v>0</v>
          </cell>
          <cell r="M23">
            <v>0</v>
          </cell>
          <cell r="N23">
            <v>0</v>
          </cell>
        </row>
        <row r="24">
          <cell r="A24" t="str">
            <v xml:space="preserve">  Total Non-Growth</v>
          </cell>
          <cell r="C24">
            <v>375.41199999999998</v>
          </cell>
          <cell r="D24">
            <v>139.8135723</v>
          </cell>
          <cell r="E24">
            <v>-235.59842769999997</v>
          </cell>
          <cell r="G24">
            <v>2053.9942500000002</v>
          </cell>
          <cell r="H24">
            <v>1962.8381165999997</v>
          </cell>
          <cell r="I24">
            <v>-91.156133400000371</v>
          </cell>
          <cell r="K24">
            <v>1962.8381165999997</v>
          </cell>
          <cell r="L24">
            <v>1884</v>
          </cell>
          <cell r="M24">
            <v>78.838116599999665</v>
          </cell>
          <cell r="N24">
            <v>4.016536867368458E-2</v>
          </cell>
        </row>
        <row r="26">
          <cell r="A26" t="str">
            <v xml:space="preserve"> Total Illinois</v>
          </cell>
          <cell r="C26">
            <v>402.66399999999999</v>
          </cell>
          <cell r="D26">
            <v>167.69729230000002</v>
          </cell>
          <cell r="E26">
            <v>-234.96670769999997</v>
          </cell>
          <cell r="G26">
            <v>2591.1473900000001</v>
          </cell>
          <cell r="H26">
            <v>2292.1773785999994</v>
          </cell>
          <cell r="I26">
            <v>-298.97001140000043</v>
          </cell>
          <cell r="K26">
            <v>2292.1773785999994</v>
          </cell>
          <cell r="L26">
            <v>2444</v>
          </cell>
          <cell r="M26">
            <v>-151.82262140000037</v>
          </cell>
          <cell r="N26">
            <v>-6.6235110256925037E-2</v>
          </cell>
        </row>
      </sheetData>
      <sheetData sheetId="6" refreshError="1">
        <row r="9">
          <cell r="C9" t="str">
            <v>ActualM</v>
          </cell>
          <cell r="D9" t="str">
            <v>BudgetM</v>
          </cell>
          <cell r="G9" t="str">
            <v>ActualY</v>
          </cell>
          <cell r="H9" t="str">
            <v>BudgetY</v>
          </cell>
          <cell r="K9" t="str">
            <v>Budget</v>
          </cell>
          <cell r="L9" t="str">
            <v>Projection</v>
          </cell>
        </row>
        <row r="10">
          <cell r="A10" t="str">
            <v>Iowa</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-0.65400000000000003</v>
          </cell>
          <cell r="D12">
            <v>13.143969999999999</v>
          </cell>
          <cell r="E12">
            <v>13.797969999999999</v>
          </cell>
          <cell r="G12">
            <v>57.268250000000002</v>
          </cell>
          <cell r="H12">
            <v>129.09765800000002</v>
          </cell>
          <cell r="I12">
            <v>71.829408000000029</v>
          </cell>
          <cell r="K12">
            <v>129.09765800000002</v>
          </cell>
          <cell r="L12">
            <v>75</v>
          </cell>
          <cell r="M12">
            <v>54.097658000000024</v>
          </cell>
          <cell r="N12">
            <v>0.41904445702647847</v>
          </cell>
        </row>
        <row r="14">
          <cell r="A14" t="str">
            <v xml:space="preserve">  Equipment</v>
          </cell>
          <cell r="C14">
            <v>-2.1000000000000001E-2</v>
          </cell>
          <cell r="D14">
            <v>0</v>
          </cell>
          <cell r="E14">
            <v>2.1000000000000001E-2</v>
          </cell>
          <cell r="G14">
            <v>9.77</v>
          </cell>
          <cell r="H14">
            <v>4.0851800000000003</v>
          </cell>
          <cell r="I14">
            <v>-5.6848199999999993</v>
          </cell>
          <cell r="K14">
            <v>4.0851800000000003</v>
          </cell>
          <cell r="L14">
            <v>25</v>
          </cell>
          <cell r="M14">
            <v>-20.914819999999999</v>
          </cell>
          <cell r="N14">
            <v>-5.1196813849083753</v>
          </cell>
        </row>
        <row r="15">
          <cell r="A15" t="str">
            <v xml:space="preserve">  Information Technology</v>
          </cell>
          <cell r="C15">
            <v>-2.4009999999999998</v>
          </cell>
          <cell r="D15">
            <v>0</v>
          </cell>
          <cell r="E15">
            <v>2.4009999999999998</v>
          </cell>
          <cell r="G15">
            <v>32.235999999999997</v>
          </cell>
          <cell r="H15">
            <v>32.681480000000001</v>
          </cell>
          <cell r="I15">
            <v>0.44548000000000343</v>
          </cell>
          <cell r="K15">
            <v>32.681480000000001</v>
          </cell>
          <cell r="L15">
            <v>35</v>
          </cell>
          <cell r="M15">
            <v>-2.3185199999999995</v>
          </cell>
          <cell r="N15">
            <v>-7.0942931593061254E-2</v>
          </cell>
        </row>
        <row r="16">
          <cell r="A16" t="str">
            <v xml:space="preserve">  Miscellaneous</v>
          </cell>
          <cell r="C16">
            <v>4.7640000000000002</v>
          </cell>
          <cell r="D16">
            <v>0</v>
          </cell>
          <cell r="E16">
            <v>-4.7640000000000002</v>
          </cell>
          <cell r="G16">
            <v>1.3440000000000001</v>
          </cell>
          <cell r="H16">
            <v>0</v>
          </cell>
          <cell r="I16">
            <v>-1.3440000000000001</v>
          </cell>
          <cell r="K16">
            <v>0</v>
          </cell>
          <cell r="M16">
            <v>0</v>
          </cell>
          <cell r="N16">
            <v>0</v>
          </cell>
        </row>
        <row r="17">
          <cell r="A17" t="str">
            <v xml:space="preserve">  Overhead</v>
          </cell>
          <cell r="C17">
            <v>-4.056</v>
          </cell>
          <cell r="D17">
            <v>0</v>
          </cell>
          <cell r="E17">
            <v>4.056</v>
          </cell>
          <cell r="G17">
            <v>2.2891599999999999</v>
          </cell>
          <cell r="H17">
            <v>0</v>
          </cell>
          <cell r="I17">
            <v>-2.2891599999999999</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v>
          </cell>
          <cell r="D19">
            <v>0</v>
          </cell>
          <cell r="E19">
            <v>0</v>
          </cell>
          <cell r="G19">
            <v>132.64957000000001</v>
          </cell>
          <cell r="H19">
            <v>0</v>
          </cell>
          <cell r="I19">
            <v>-132.64957000000001</v>
          </cell>
          <cell r="K19">
            <v>0</v>
          </cell>
          <cell r="L19">
            <v>133</v>
          </cell>
          <cell r="M19">
            <v>-133</v>
          </cell>
          <cell r="N19">
            <v>0</v>
          </cell>
        </row>
        <row r="20">
          <cell r="A20" t="str">
            <v xml:space="preserve">  Structures</v>
          </cell>
          <cell r="C20">
            <v>25.123999999999999</v>
          </cell>
          <cell r="D20">
            <v>0</v>
          </cell>
          <cell r="E20">
            <v>-25.123999999999999</v>
          </cell>
          <cell r="G20">
            <v>99.537000000000006</v>
          </cell>
          <cell r="H20">
            <v>0</v>
          </cell>
          <cell r="I20">
            <v>-99.537000000000006</v>
          </cell>
          <cell r="K20">
            <v>0</v>
          </cell>
          <cell r="L20">
            <v>100</v>
          </cell>
          <cell r="M20">
            <v>-100</v>
          </cell>
          <cell r="N20">
            <v>0</v>
          </cell>
        </row>
        <row r="21">
          <cell r="A21" t="str">
            <v xml:space="preserve">  System Improvement</v>
          </cell>
          <cell r="C21">
            <v>0</v>
          </cell>
          <cell r="D21">
            <v>0</v>
          </cell>
          <cell r="E21">
            <v>0</v>
          </cell>
          <cell r="G21">
            <v>0</v>
          </cell>
          <cell r="H21">
            <v>13.203340000000001</v>
          </cell>
          <cell r="I21">
            <v>13.203340000000001</v>
          </cell>
          <cell r="K21">
            <v>13.203340000000001</v>
          </cell>
          <cell r="L21">
            <v>0</v>
          </cell>
          <cell r="M21">
            <v>13.203340000000001</v>
          </cell>
          <cell r="N21">
            <v>1</v>
          </cell>
        </row>
        <row r="22">
          <cell r="A22" t="str">
            <v xml:space="preserve">  System Integrity</v>
          </cell>
          <cell r="C22">
            <v>60.587000000000003</v>
          </cell>
          <cell r="D22">
            <v>23.767378699999998</v>
          </cell>
          <cell r="E22">
            <v>-36.819621300000009</v>
          </cell>
          <cell r="G22">
            <v>271.11180999999999</v>
          </cell>
          <cell r="H22">
            <v>361.06668389999999</v>
          </cell>
          <cell r="I22">
            <v>89.954873899999996</v>
          </cell>
          <cell r="K22">
            <v>361.06668389999999</v>
          </cell>
          <cell r="L22">
            <v>225</v>
          </cell>
          <cell r="M22">
            <v>136.06668389999999</v>
          </cell>
          <cell r="N22">
            <v>0.37684641083552489</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83.997</v>
          </cell>
          <cell r="D24">
            <v>23.767378699999998</v>
          </cell>
          <cell r="E24">
            <v>-60.229621300000005</v>
          </cell>
          <cell r="G24">
            <v>548.93754000000001</v>
          </cell>
          <cell r="H24">
            <v>411.03668389999996</v>
          </cell>
          <cell r="I24">
            <v>-137.90085610000003</v>
          </cell>
          <cell r="K24">
            <v>411.03668389999996</v>
          </cell>
          <cell r="L24">
            <v>518</v>
          </cell>
          <cell r="M24">
            <v>-106.96331610000001</v>
          </cell>
          <cell r="N24">
            <v>-0.26022815064852667</v>
          </cell>
        </row>
        <row r="26">
          <cell r="A26" t="str">
            <v xml:space="preserve"> Total Iowa</v>
          </cell>
          <cell r="C26">
            <v>83.343000000000004</v>
          </cell>
          <cell r="D26">
            <v>36.911348699999998</v>
          </cell>
          <cell r="E26">
            <v>-46.431651300000006</v>
          </cell>
          <cell r="G26">
            <v>606.20578999999998</v>
          </cell>
          <cell r="H26">
            <v>540.13434189999998</v>
          </cell>
          <cell r="I26">
            <v>-66.071448099999998</v>
          </cell>
          <cell r="K26">
            <v>540.13434189999998</v>
          </cell>
          <cell r="L26">
            <v>593</v>
          </cell>
          <cell r="M26">
            <v>-52.86565809999999</v>
          </cell>
          <cell r="N26">
            <v>-9.7875017378153475E-2</v>
          </cell>
        </row>
      </sheetData>
      <sheetData sheetId="7" refreshError="1">
        <row r="9">
          <cell r="C9" t="str">
            <v>ActualM</v>
          </cell>
          <cell r="D9" t="str">
            <v>BudgetM</v>
          </cell>
          <cell r="G9" t="str">
            <v>ActualY</v>
          </cell>
          <cell r="H9" t="str">
            <v>BudgetY</v>
          </cell>
          <cell r="K9" t="str">
            <v>Budget</v>
          </cell>
          <cell r="L9" t="str">
            <v>Projection</v>
          </cell>
        </row>
        <row r="10">
          <cell r="A10" t="str">
            <v>Missouri</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72.155000000000001</v>
          </cell>
          <cell r="D12">
            <v>96.649213799999998</v>
          </cell>
          <cell r="E12">
            <v>24.494213799999997</v>
          </cell>
          <cell r="G12">
            <v>1217.9188700000002</v>
          </cell>
          <cell r="H12">
            <v>1183.6310105999999</v>
          </cell>
          <cell r="I12">
            <v>-34.287859400000343</v>
          </cell>
          <cell r="K12">
            <v>1183.6310105999999</v>
          </cell>
          <cell r="L12">
            <v>1250</v>
          </cell>
          <cell r="M12">
            <v>-66.368989400000146</v>
          </cell>
          <cell r="N12">
            <v>-5.6072364449421389E-2</v>
          </cell>
        </row>
        <row r="14">
          <cell r="A14" t="str">
            <v xml:space="preserve">  Equipment</v>
          </cell>
          <cell r="C14">
            <v>59.122</v>
          </cell>
          <cell r="D14">
            <v>0</v>
          </cell>
          <cell r="E14">
            <v>-59.122</v>
          </cell>
          <cell r="G14">
            <v>138.30880999999999</v>
          </cell>
          <cell r="H14">
            <v>67.735939999999999</v>
          </cell>
          <cell r="I14">
            <v>-70.572869999999995</v>
          </cell>
          <cell r="K14">
            <v>67.735939999999999</v>
          </cell>
          <cell r="L14">
            <v>148</v>
          </cell>
          <cell r="M14">
            <v>-80.264060000000001</v>
          </cell>
          <cell r="N14">
            <v>-1.184955283709062</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-4.9589999999999996</v>
          </cell>
          <cell r="D16">
            <v>0</v>
          </cell>
          <cell r="E16">
            <v>4.9589999999999996</v>
          </cell>
          <cell r="G16">
            <v>-4.8680000000000003</v>
          </cell>
          <cell r="H16">
            <v>0</v>
          </cell>
          <cell r="I16">
            <v>4.8680000000000003</v>
          </cell>
          <cell r="K16">
            <v>0</v>
          </cell>
          <cell r="M16">
            <v>0</v>
          </cell>
          <cell r="N16">
            <v>0</v>
          </cell>
        </row>
        <row r="17">
          <cell r="A17" t="str">
            <v xml:space="preserve">  Overhead</v>
          </cell>
          <cell r="C17">
            <v>-171.25</v>
          </cell>
          <cell r="D17">
            <v>0</v>
          </cell>
          <cell r="E17">
            <v>171.25</v>
          </cell>
          <cell r="G17">
            <v>5.6000000005587941E-4</v>
          </cell>
          <cell r="H17">
            <v>0</v>
          </cell>
          <cell r="I17">
            <v>-5.6000000005587941E-4</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-0.09</v>
          </cell>
          <cell r="D19">
            <v>0</v>
          </cell>
          <cell r="E19">
            <v>0.09</v>
          </cell>
          <cell r="G19">
            <v>924.14855</v>
          </cell>
          <cell r="H19">
            <v>38.763440000000003</v>
          </cell>
          <cell r="I19">
            <v>-885.38510999999994</v>
          </cell>
          <cell r="K19">
            <v>38.763440000000003</v>
          </cell>
          <cell r="L19">
            <v>975</v>
          </cell>
          <cell r="M19">
            <v>-936.23656000000005</v>
          </cell>
          <cell r="N19">
            <v>-24.152566438891903</v>
          </cell>
        </row>
        <row r="20">
          <cell r="A20" t="str">
            <v xml:space="preserve">  Structures</v>
          </cell>
          <cell r="C20">
            <v>0.29599999999999999</v>
          </cell>
          <cell r="D20">
            <v>0</v>
          </cell>
          <cell r="E20">
            <v>-0.29599999999999999</v>
          </cell>
          <cell r="G20">
            <v>24.818200000000001</v>
          </cell>
          <cell r="H20">
            <v>47.171720000000001</v>
          </cell>
          <cell r="I20">
            <v>22.35352</v>
          </cell>
          <cell r="K20">
            <v>47.171720000000001</v>
          </cell>
          <cell r="L20">
            <v>30</v>
          </cell>
          <cell r="M20">
            <v>17.171720000000001</v>
          </cell>
          <cell r="N20">
            <v>0.36402573406269689</v>
          </cell>
        </row>
        <row r="21">
          <cell r="A21" t="str">
            <v xml:space="preserve">  System Improvement</v>
          </cell>
          <cell r="C21">
            <v>64.242000000000004</v>
          </cell>
          <cell r="D21">
            <v>15.533530000000001</v>
          </cell>
          <cell r="E21">
            <v>-48.708470000000005</v>
          </cell>
          <cell r="G21">
            <v>281.76420999999993</v>
          </cell>
          <cell r="H21">
            <v>283.53668200000004</v>
          </cell>
          <cell r="I21">
            <v>1.7724720000001071</v>
          </cell>
          <cell r="K21">
            <v>283.53668200000004</v>
          </cell>
          <cell r="L21">
            <v>255</v>
          </cell>
          <cell r="M21">
            <v>28.536682000000042</v>
          </cell>
          <cell r="N21">
            <v>0.10064546780582005</v>
          </cell>
        </row>
        <row r="22">
          <cell r="A22" t="str">
            <v xml:space="preserve">  System Integrity</v>
          </cell>
          <cell r="C22">
            <v>539.23199999999997</v>
          </cell>
          <cell r="D22">
            <v>264.00539090000001</v>
          </cell>
          <cell r="E22">
            <v>-275.22660909999996</v>
          </cell>
          <cell r="G22">
            <v>2973.4048200000002</v>
          </cell>
          <cell r="H22">
            <v>3211.8524672999993</v>
          </cell>
          <cell r="I22">
            <v>238.44764729999906</v>
          </cell>
          <cell r="K22">
            <v>3211.8524672999993</v>
          </cell>
          <cell r="L22">
            <v>2875</v>
          </cell>
          <cell r="M22">
            <v>336.85246729999926</v>
          </cell>
          <cell r="N22">
            <v>0.10487793904904037</v>
          </cell>
        </row>
        <row r="23">
          <cell r="A23" t="str">
            <v xml:space="preserve">  Vehicles</v>
          </cell>
          <cell r="C23">
            <v>0</v>
          </cell>
          <cell r="D23">
            <v>0</v>
          </cell>
          <cell r="E23">
            <v>0</v>
          </cell>
          <cell r="G23">
            <v>1.583</v>
          </cell>
          <cell r="H23">
            <v>0</v>
          </cell>
          <cell r="I23">
            <v>-1.583</v>
          </cell>
          <cell r="K23">
            <v>0</v>
          </cell>
          <cell r="L23">
            <v>2</v>
          </cell>
          <cell r="M23">
            <v>-2</v>
          </cell>
          <cell r="N23">
            <v>0</v>
          </cell>
        </row>
        <row r="24">
          <cell r="A24" t="str">
            <v xml:space="preserve">  Total Non-Growth</v>
          </cell>
          <cell r="C24">
            <v>486.59299999999996</v>
          </cell>
          <cell r="D24">
            <v>279.53892089999999</v>
          </cell>
          <cell r="E24">
            <v>-207.05407909999997</v>
          </cell>
          <cell r="G24">
            <v>4339.1601499999997</v>
          </cell>
          <cell r="H24">
            <v>3649.0602492999992</v>
          </cell>
          <cell r="I24">
            <v>-690.09990070000083</v>
          </cell>
          <cell r="K24">
            <v>3649.0602492999992</v>
          </cell>
          <cell r="L24">
            <v>4285</v>
          </cell>
          <cell r="M24">
            <v>-635.93975070000067</v>
          </cell>
          <cell r="N24">
            <v>-0.17427493854671028</v>
          </cell>
        </row>
        <row r="26">
          <cell r="A26" t="str">
            <v xml:space="preserve"> Total Missouri-MidS</v>
          </cell>
          <cell r="C26">
            <v>558.74799999999993</v>
          </cell>
          <cell r="D26">
            <v>376.18813469999998</v>
          </cell>
          <cell r="E26">
            <v>-182.55986529999996</v>
          </cell>
          <cell r="G26">
            <v>5557.0790200000001</v>
          </cell>
          <cell r="H26">
            <v>4832.6912598999988</v>
          </cell>
          <cell r="I26">
            <v>-724.38776010000117</v>
          </cell>
          <cell r="K26">
            <v>4832.6912598999988</v>
          </cell>
          <cell r="L26">
            <v>5535</v>
          </cell>
          <cell r="M26">
            <v>-702.30874010000082</v>
          </cell>
          <cell r="N26">
            <v>-0.14532456189111767</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LA"/>
      <sheetName val="TransLA"/>
      <sheetName val="LGS"/>
    </sheetNames>
    <sheetDataSet>
      <sheetData sheetId="0" refreshError="1"/>
      <sheetData sheetId="1" refreshError="1">
        <row r="9">
          <cell r="C9" t="str">
            <v>ActualM</v>
          </cell>
          <cell r="D9" t="str">
            <v>BudgetM</v>
          </cell>
          <cell r="G9" t="str">
            <v>ActualY</v>
          </cell>
          <cell r="H9" t="str">
            <v>BudgetY</v>
          </cell>
          <cell r="K9" t="str">
            <v>Budget</v>
          </cell>
          <cell r="L9" t="str">
            <v>Projection</v>
          </cell>
        </row>
        <row r="10">
          <cell r="A10" t="str">
            <v>TransLA</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162.00700000000001</v>
          </cell>
          <cell r="D12">
            <v>95.528999999999996</v>
          </cell>
          <cell r="E12">
            <v>-66.478000000000009</v>
          </cell>
          <cell r="G12">
            <v>1869.27343</v>
          </cell>
          <cell r="H12">
            <v>1983.1959999999999</v>
          </cell>
          <cell r="I12">
            <v>113.92256999999995</v>
          </cell>
          <cell r="K12">
            <v>1983.1959999999999</v>
          </cell>
          <cell r="L12">
            <v>1662</v>
          </cell>
          <cell r="M12">
            <v>321.19599999999991</v>
          </cell>
          <cell r="N12">
            <v>0.1619587776498137</v>
          </cell>
        </row>
        <row r="14">
          <cell r="A14" t="str">
            <v xml:space="preserve">  Equipment</v>
          </cell>
          <cell r="C14">
            <v>6.4749999999999996</v>
          </cell>
          <cell r="D14">
            <v>0</v>
          </cell>
          <cell r="E14">
            <v>-6.4749999999999996</v>
          </cell>
          <cell r="G14">
            <v>142.8271</v>
          </cell>
          <cell r="H14">
            <v>202.5</v>
          </cell>
          <cell r="I14">
            <v>59.672899999999998</v>
          </cell>
          <cell r="K14">
            <v>202.5</v>
          </cell>
          <cell r="L14">
            <v>114</v>
          </cell>
          <cell r="M14">
            <v>88.5</v>
          </cell>
          <cell r="N14">
            <v>0.43703703703703706</v>
          </cell>
        </row>
        <row r="15">
          <cell r="A15" t="str">
            <v xml:space="preserve">  Information Technology</v>
          </cell>
          <cell r="C15">
            <v>82.575999999999993</v>
          </cell>
          <cell r="D15">
            <v>9.3010000000000002</v>
          </cell>
          <cell r="E15">
            <v>-73.274999999999991</v>
          </cell>
          <cell r="G15">
            <v>278.971</v>
          </cell>
          <cell r="H15">
            <v>199.03800000000001</v>
          </cell>
          <cell r="I15">
            <v>-79.932999999999993</v>
          </cell>
          <cell r="K15">
            <v>199.03800000000001</v>
          </cell>
          <cell r="L15">
            <v>191</v>
          </cell>
          <cell r="M15">
            <v>8.0380000000000109</v>
          </cell>
          <cell r="N15">
            <v>4.0384248234005618E-2</v>
          </cell>
        </row>
        <row r="16">
          <cell r="A16" t="str">
            <v xml:space="preserve">  Miscellaneous</v>
          </cell>
          <cell r="C16">
            <v>-486.48099999999999</v>
          </cell>
          <cell r="D16">
            <v>0</v>
          </cell>
          <cell r="E16">
            <v>486.48099999999999</v>
          </cell>
          <cell r="G16">
            <v>-920.24752000000001</v>
          </cell>
          <cell r="H16">
            <v>0</v>
          </cell>
          <cell r="I16">
            <v>920.24752000000001</v>
          </cell>
          <cell r="K16">
            <v>0</v>
          </cell>
          <cell r="M16">
            <v>0</v>
          </cell>
          <cell r="N16">
            <v>0</v>
          </cell>
        </row>
        <row r="17">
          <cell r="A17" t="str">
            <v xml:space="preserve">  Overhead</v>
          </cell>
          <cell r="C17">
            <v>-76.430000000000007</v>
          </cell>
          <cell r="D17">
            <v>0</v>
          </cell>
          <cell r="E17">
            <v>76.430000000000007</v>
          </cell>
          <cell r="G17">
            <v>-0.25053999999997906</v>
          </cell>
          <cell r="H17">
            <v>0</v>
          </cell>
          <cell r="I17">
            <v>0.25053999999997906</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95.09</v>
          </cell>
          <cell r="D19">
            <v>5.5283800000000003</v>
          </cell>
          <cell r="E19">
            <v>-89.561620000000005</v>
          </cell>
          <cell r="G19">
            <v>431.35235</v>
          </cell>
          <cell r="H19">
            <v>1263.6004399999999</v>
          </cell>
          <cell r="I19">
            <v>832.24808999999993</v>
          </cell>
          <cell r="K19">
            <v>1263.6004399999999</v>
          </cell>
          <cell r="L19">
            <v>1729</v>
          </cell>
          <cell r="M19">
            <v>-465.39956000000006</v>
          </cell>
          <cell r="N19">
            <v>-0.36831228073963007</v>
          </cell>
        </row>
        <row r="20">
          <cell r="A20" t="str">
            <v xml:space="preserve">  Structures</v>
          </cell>
          <cell r="C20">
            <v>1260.597</v>
          </cell>
          <cell r="D20">
            <v>0</v>
          </cell>
          <cell r="E20">
            <v>-1260.597</v>
          </cell>
          <cell r="G20">
            <v>4346.3245399999996</v>
          </cell>
          <cell r="H20">
            <v>5812.9879099999998</v>
          </cell>
          <cell r="I20">
            <v>1466.6633700000002</v>
          </cell>
          <cell r="K20">
            <v>5812.9879099999998</v>
          </cell>
          <cell r="L20">
            <v>5813</v>
          </cell>
          <cell r="M20">
            <v>-1.2090000000171131E-2</v>
          </cell>
          <cell r="N20">
            <v>-2.0798254163530732E-6</v>
          </cell>
        </row>
        <row r="21">
          <cell r="A21" t="str">
            <v xml:space="preserve">  System Improvement</v>
          </cell>
          <cell r="C21">
            <v>0</v>
          </cell>
          <cell r="D21">
            <v>21.608000000000001</v>
          </cell>
          <cell r="E21">
            <v>21.608000000000001</v>
          </cell>
          <cell r="G21">
            <v>7.9249999999999998</v>
          </cell>
          <cell r="H21">
            <v>406.69221000000005</v>
          </cell>
          <cell r="I21">
            <v>398.76721000000003</v>
          </cell>
          <cell r="K21">
            <v>406.69221000000005</v>
          </cell>
          <cell r="L21">
            <v>1117</v>
          </cell>
          <cell r="M21">
            <v>-710.30778999999995</v>
          </cell>
          <cell r="N21">
            <v>-1.7465487966932041</v>
          </cell>
        </row>
        <row r="22">
          <cell r="A22" t="str">
            <v xml:space="preserve">  System Integrity</v>
          </cell>
          <cell r="C22">
            <v>272.22000000000003</v>
          </cell>
          <cell r="D22">
            <v>102.404</v>
          </cell>
          <cell r="E22">
            <v>-169.81600000000003</v>
          </cell>
          <cell r="G22">
            <v>4110.5773399999998</v>
          </cell>
          <cell r="H22">
            <v>2892.71</v>
          </cell>
          <cell r="I22">
            <v>-1217.8673399999998</v>
          </cell>
          <cell r="K22">
            <v>2892.71</v>
          </cell>
          <cell r="L22">
            <v>4843</v>
          </cell>
          <cell r="M22">
            <v>-1950.29</v>
          </cell>
          <cell r="N22">
            <v>-0.67420861406777721</v>
          </cell>
        </row>
        <row r="23">
          <cell r="A23" t="str">
            <v xml:space="preserve">  Vehicles</v>
          </cell>
          <cell r="C23">
            <v>-6.1040000000000001</v>
          </cell>
          <cell r="D23">
            <v>0</v>
          </cell>
          <cell r="E23">
            <v>6.1040000000000001</v>
          </cell>
          <cell r="G23">
            <v>-1.6879999999999999</v>
          </cell>
          <cell r="H23">
            <v>0</v>
          </cell>
          <cell r="I23">
            <v>1.6879999999999999</v>
          </cell>
          <cell r="K23">
            <v>0</v>
          </cell>
          <cell r="L23">
            <v>0</v>
          </cell>
          <cell r="M23">
            <v>0</v>
          </cell>
          <cell r="N23">
            <v>0</v>
          </cell>
        </row>
        <row r="24">
          <cell r="A24" t="str">
            <v xml:space="preserve">  Total Non-Growth</v>
          </cell>
          <cell r="C24">
            <v>1147.943</v>
          </cell>
          <cell r="D24">
            <v>138.84138000000002</v>
          </cell>
          <cell r="E24">
            <v>-1009.10162</v>
          </cell>
          <cell r="G24">
            <v>8395.7912699999997</v>
          </cell>
          <cell r="H24">
            <v>10777.528559999999</v>
          </cell>
          <cell r="I24">
            <v>2381.7372900000005</v>
          </cell>
          <cell r="K24">
            <v>10777.528559999999</v>
          </cell>
          <cell r="L24">
            <v>13807</v>
          </cell>
          <cell r="M24">
            <v>-3029.4714400000003</v>
          </cell>
          <cell r="N24">
            <v>-0.28109147873137258</v>
          </cell>
        </row>
        <row r="26">
          <cell r="A26" t="str">
            <v xml:space="preserve"> Total TransLA</v>
          </cell>
          <cell r="C26">
            <v>1309.95</v>
          </cell>
          <cell r="D26">
            <v>234.37038000000001</v>
          </cell>
          <cell r="E26">
            <v>-1075.57962</v>
          </cell>
          <cell r="G26">
            <v>10265.064699999999</v>
          </cell>
          <cell r="H26">
            <v>12760.724559999999</v>
          </cell>
          <cell r="I26">
            <v>2495.6598600000007</v>
          </cell>
          <cell r="K26">
            <v>12760.724559999999</v>
          </cell>
          <cell r="L26">
            <v>15469</v>
          </cell>
          <cell r="M26">
            <v>-2708.2754400000003</v>
          </cell>
          <cell r="N26">
            <v>-0.21223524003405028</v>
          </cell>
        </row>
      </sheetData>
      <sheetData sheetId="2" refreshError="1">
        <row r="9">
          <cell r="C9" t="str">
            <v>ActualM</v>
          </cell>
          <cell r="D9" t="str">
            <v>BudgetM</v>
          </cell>
          <cell r="G9" t="str">
            <v>ActualY</v>
          </cell>
          <cell r="H9" t="str">
            <v>BudgetY</v>
          </cell>
          <cell r="K9" t="str">
            <v>Budget</v>
          </cell>
          <cell r="L9" t="str">
            <v>Projection</v>
          </cell>
        </row>
        <row r="10">
          <cell r="A10" t="str">
            <v>LGS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595.78</v>
          </cell>
          <cell r="D12">
            <v>543.13699999999994</v>
          </cell>
          <cell r="E12">
            <v>-52.643000000000029</v>
          </cell>
          <cell r="G12">
            <v>10767.04939</v>
          </cell>
          <cell r="H12">
            <v>8893.3619999999992</v>
          </cell>
          <cell r="I12">
            <v>-1873.687390000001</v>
          </cell>
          <cell r="K12">
            <v>8893.3619999999992</v>
          </cell>
          <cell r="L12">
            <v>9614</v>
          </cell>
          <cell r="M12">
            <v>-720.63800000000083</v>
          </cell>
          <cell r="N12">
            <v>-8.1030998175943017E-2</v>
          </cell>
        </row>
        <row r="14">
          <cell r="A14" t="str">
            <v xml:space="preserve">  Equipment</v>
          </cell>
          <cell r="C14">
            <v>22.827999999999999</v>
          </cell>
          <cell r="D14">
            <v>3.1</v>
          </cell>
          <cell r="E14">
            <v>-19.727999999999998</v>
          </cell>
          <cell r="G14">
            <v>539.26225999999997</v>
          </cell>
          <cell r="H14">
            <v>530.01700000000005</v>
          </cell>
          <cell r="I14">
            <v>-9.2452599999999165</v>
          </cell>
          <cell r="K14">
            <v>530.01700000000005</v>
          </cell>
          <cell r="L14">
            <v>619</v>
          </cell>
          <cell r="M14">
            <v>-88.982999999999947</v>
          </cell>
          <cell r="N14">
            <v>-0.16788706777329773</v>
          </cell>
        </row>
        <row r="15">
          <cell r="A15" t="str">
            <v xml:space="preserve">  Information Technology</v>
          </cell>
          <cell r="C15">
            <v>-6.2460000000000004</v>
          </cell>
          <cell r="D15">
            <v>15.500999999999999</v>
          </cell>
          <cell r="E15">
            <v>21.747</v>
          </cell>
          <cell r="G15">
            <v>518.48077999999998</v>
          </cell>
          <cell r="H15">
            <v>340.10599999999999</v>
          </cell>
          <cell r="I15">
            <v>-178.37477999999999</v>
          </cell>
          <cell r="K15">
            <v>340.10599999999999</v>
          </cell>
          <cell r="L15">
            <v>572</v>
          </cell>
          <cell r="M15">
            <v>-231.89400000000001</v>
          </cell>
          <cell r="N15">
            <v>-0.68182860637565934</v>
          </cell>
        </row>
        <row r="16">
          <cell r="A16" t="str">
            <v xml:space="preserve">  Miscellaneous</v>
          </cell>
          <cell r="C16">
            <v>192.923</v>
          </cell>
          <cell r="D16">
            <v>0</v>
          </cell>
          <cell r="E16">
            <v>-192.923</v>
          </cell>
          <cell r="G16">
            <v>-10.811999999999999</v>
          </cell>
          <cell r="H16">
            <v>0</v>
          </cell>
          <cell r="I16">
            <v>10.811999999999999</v>
          </cell>
          <cell r="K16">
            <v>0</v>
          </cell>
          <cell r="M16">
            <v>0</v>
          </cell>
          <cell r="N16">
            <v>0</v>
          </cell>
        </row>
        <row r="17">
          <cell r="A17" t="str">
            <v xml:space="preserve">  Overhead</v>
          </cell>
          <cell r="C17">
            <v>0</v>
          </cell>
          <cell r="D17">
            <v>0</v>
          </cell>
          <cell r="E17">
            <v>0</v>
          </cell>
          <cell r="G17">
            <v>0.251</v>
          </cell>
          <cell r="H17">
            <v>0</v>
          </cell>
          <cell r="I17">
            <v>-0.251</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254.721</v>
          </cell>
          <cell r="D19">
            <v>46.8613</v>
          </cell>
          <cell r="E19">
            <v>-207.8597</v>
          </cell>
          <cell r="G19">
            <v>1639.75692</v>
          </cell>
          <cell r="H19">
            <v>769.5002300000001</v>
          </cell>
          <cell r="I19">
            <v>-870.25668999999994</v>
          </cell>
          <cell r="K19">
            <v>769.5002300000001</v>
          </cell>
          <cell r="L19">
            <v>604</v>
          </cell>
          <cell r="M19">
            <v>165.5002300000001</v>
          </cell>
          <cell r="N19">
            <v>0.21507495845712754</v>
          </cell>
        </row>
        <row r="20">
          <cell r="A20" t="str">
            <v xml:space="preserve">  Structures</v>
          </cell>
          <cell r="C20">
            <v>246.47200000000001</v>
          </cell>
          <cell r="D20">
            <v>0</v>
          </cell>
          <cell r="E20">
            <v>-246.47200000000001</v>
          </cell>
          <cell r="G20">
            <v>609.09631000000002</v>
          </cell>
          <cell r="H20">
            <v>2026.9531400000001</v>
          </cell>
          <cell r="I20">
            <v>1417.8568300000002</v>
          </cell>
          <cell r="K20">
            <v>2026.9531400000001</v>
          </cell>
          <cell r="L20">
            <v>2027</v>
          </cell>
          <cell r="M20">
            <v>-4.6859999999924185E-2</v>
          </cell>
          <cell r="N20">
            <v>-2.3118442688775816E-5</v>
          </cell>
        </row>
        <row r="21">
          <cell r="A21" t="str">
            <v xml:space="preserve">  System Improvement</v>
          </cell>
          <cell r="C21">
            <v>1391.248</v>
          </cell>
          <cell r="D21">
            <v>30.206</v>
          </cell>
          <cell r="E21">
            <v>-1361.0420000000001</v>
          </cell>
          <cell r="G21">
            <v>4169.9178899999997</v>
          </cell>
          <cell r="H21">
            <v>4301.7369100000005</v>
          </cell>
          <cell r="I21">
            <v>131.81902000000082</v>
          </cell>
          <cell r="K21">
            <v>4301.7369100000005</v>
          </cell>
          <cell r="L21">
            <v>3192</v>
          </cell>
          <cell r="M21">
            <v>1109.7369100000005</v>
          </cell>
          <cell r="N21">
            <v>0.25797414700565691</v>
          </cell>
        </row>
        <row r="22">
          <cell r="A22" t="str">
            <v xml:space="preserve">  System Integrity</v>
          </cell>
          <cell r="C22">
            <v>1668.7560000000001</v>
          </cell>
          <cell r="D22">
            <v>651.46900000000005</v>
          </cell>
          <cell r="E22">
            <v>-1017.287</v>
          </cell>
          <cell r="G22">
            <v>12287.67297</v>
          </cell>
          <cell r="H22">
            <v>10683.439</v>
          </cell>
          <cell r="I22">
            <v>-1604.2339699999993</v>
          </cell>
          <cell r="K22">
            <v>10683.439</v>
          </cell>
          <cell r="L22">
            <v>9233</v>
          </cell>
          <cell r="M22">
            <v>1450.4390000000003</v>
          </cell>
          <cell r="N22">
            <v>0.13576517823521062</v>
          </cell>
        </row>
        <row r="23">
          <cell r="A23" t="str">
            <v xml:space="preserve">  Vehicles</v>
          </cell>
          <cell r="C23">
            <v>-3.0049999999999999</v>
          </cell>
          <cell r="D23">
            <v>0</v>
          </cell>
          <cell r="E23">
            <v>3.0049999999999999</v>
          </cell>
          <cell r="G23">
            <v>-33.683999999999997</v>
          </cell>
          <cell r="H23">
            <v>0</v>
          </cell>
          <cell r="I23">
            <v>33.683999999999997</v>
          </cell>
          <cell r="K23">
            <v>0</v>
          </cell>
          <cell r="L23">
            <v>0</v>
          </cell>
          <cell r="M23">
            <v>0</v>
          </cell>
          <cell r="N23">
            <v>0</v>
          </cell>
        </row>
        <row r="24">
          <cell r="A24" t="str">
            <v xml:space="preserve">  Total Non-Growth</v>
          </cell>
          <cell r="C24">
            <v>3767.6970000000001</v>
          </cell>
          <cell r="D24">
            <v>747.1373000000001</v>
          </cell>
          <cell r="E24">
            <v>-3020.5596999999998</v>
          </cell>
          <cell r="G24">
            <v>19719.942129999996</v>
          </cell>
          <cell r="H24">
            <v>18651.752280000001</v>
          </cell>
          <cell r="I24">
            <v>-1068.1898499999982</v>
          </cell>
          <cell r="K24">
            <v>18651.752280000001</v>
          </cell>
          <cell r="L24">
            <v>16247</v>
          </cell>
          <cell r="M24">
            <v>2404.7522800000011</v>
          </cell>
          <cell r="N24">
            <v>0.12892902735892442</v>
          </cell>
        </row>
        <row r="26">
          <cell r="A26" t="str">
            <v xml:space="preserve"> Total LGS</v>
          </cell>
          <cell r="C26">
            <v>4363.4769999999999</v>
          </cell>
          <cell r="D26">
            <v>1290.2743</v>
          </cell>
          <cell r="E26">
            <v>-3073.2026999999998</v>
          </cell>
          <cell r="G26">
            <v>30486.991519999996</v>
          </cell>
          <cell r="H26">
            <v>27545.114280000002</v>
          </cell>
          <cell r="I26">
            <v>-2941.8772399999989</v>
          </cell>
          <cell r="K26">
            <v>27545.114280000002</v>
          </cell>
          <cell r="L26">
            <v>25861</v>
          </cell>
          <cell r="M26">
            <v>1684.1142800000002</v>
          </cell>
          <cell r="N26">
            <v>6.1140217567469103E-2</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P"/>
      <sheetName val="Mississippi CapEx_Sep07"/>
    </sheetNames>
    <sheetDataSet>
      <sheetData sheetId="0" refreshError="1">
        <row r="9">
          <cell r="C9" t="str">
            <v>ActualM</v>
          </cell>
          <cell r="D9" t="str">
            <v>BudgetM</v>
          </cell>
          <cell r="G9" t="str">
            <v>ActualY</v>
          </cell>
          <cell r="H9" t="str">
            <v>BudgetY</v>
          </cell>
          <cell r="K9" t="str">
            <v>Budget</v>
          </cell>
          <cell r="L9" t="str">
            <v>Projection</v>
          </cell>
        </row>
        <row r="10">
          <cell r="A10" t="str">
            <v>Mississippi</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1048.0920000000001</v>
          </cell>
          <cell r="D12">
            <v>526.69242610000003</v>
          </cell>
          <cell r="E12">
            <v>-521.39957390000006</v>
          </cell>
          <cell r="G12">
            <v>7440.7213700000002</v>
          </cell>
          <cell r="H12">
            <v>6543.0423006999999</v>
          </cell>
          <cell r="I12">
            <v>-897.67906930000026</v>
          </cell>
          <cell r="K12">
            <v>6543.0423006999999</v>
          </cell>
          <cell r="L12">
            <v>6543</v>
          </cell>
          <cell r="M12">
            <v>4.2300699999941571E-2</v>
          </cell>
          <cell r="N12">
            <v>6.4649895348248139E-6</v>
          </cell>
        </row>
        <row r="14">
          <cell r="A14" t="str">
            <v xml:space="preserve">  Equipment</v>
          </cell>
          <cell r="C14">
            <v>40.933999999999997</v>
          </cell>
          <cell r="D14">
            <v>7.9035500000000001</v>
          </cell>
          <cell r="E14">
            <v>-33.030449999999995</v>
          </cell>
          <cell r="G14">
            <v>2638.9032199999997</v>
          </cell>
          <cell r="H14">
            <v>316.92336499999993</v>
          </cell>
          <cell r="I14">
            <v>-2321.9798549999996</v>
          </cell>
          <cell r="K14">
            <v>316.92336499999993</v>
          </cell>
          <cell r="L14">
            <v>317</v>
          </cell>
          <cell r="M14">
            <v>-7.6635000000067066E-2</v>
          </cell>
          <cell r="N14">
            <v>-2.4180924621971966E-4</v>
          </cell>
        </row>
        <row r="15">
          <cell r="A15" t="str">
            <v xml:space="preserve">  Information Technology</v>
          </cell>
          <cell r="C15">
            <v>42.670999999999999</v>
          </cell>
          <cell r="D15">
            <v>0</v>
          </cell>
          <cell r="E15">
            <v>-42.670999999999999</v>
          </cell>
          <cell r="G15">
            <v>321.69326000000001</v>
          </cell>
          <cell r="H15">
            <v>227.79254359999996</v>
          </cell>
          <cell r="I15">
            <v>-93.90071640000005</v>
          </cell>
          <cell r="K15">
            <v>227.79254359999996</v>
          </cell>
          <cell r="L15">
            <v>228</v>
          </cell>
          <cell r="M15">
            <v>-0.20745640000004073</v>
          </cell>
          <cell r="N15">
            <v>-9.1072515685294256E-4</v>
          </cell>
        </row>
        <row r="16">
          <cell r="A16" t="str">
            <v xml:space="preserve">  Miscellaneous</v>
          </cell>
          <cell r="C16">
            <v>-287.01600000000002</v>
          </cell>
          <cell r="D16">
            <v>0</v>
          </cell>
          <cell r="E16">
            <v>287.01600000000002</v>
          </cell>
          <cell r="G16">
            <v>22.12</v>
          </cell>
          <cell r="H16">
            <v>0</v>
          </cell>
          <cell r="I16">
            <v>-22.12</v>
          </cell>
          <cell r="K16">
            <v>0</v>
          </cell>
          <cell r="L16">
            <v>0</v>
          </cell>
          <cell r="M16">
            <v>0</v>
          </cell>
          <cell r="N16">
            <v>0</v>
          </cell>
        </row>
        <row r="17">
          <cell r="A17" t="str">
            <v xml:space="preserve">  Overhead</v>
          </cell>
          <cell r="C17">
            <v>-314.48700000000002</v>
          </cell>
          <cell r="D17">
            <v>0</v>
          </cell>
          <cell r="E17">
            <v>314.48700000000002</v>
          </cell>
          <cell r="G17">
            <v>8.9999999967403711E-5</v>
          </cell>
          <cell r="H17">
            <v>0</v>
          </cell>
          <cell r="I17">
            <v>-8.9999999967403711E-5</v>
          </cell>
          <cell r="K17">
            <v>0</v>
          </cell>
          <cell r="L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101.82899999999999</v>
          </cell>
          <cell r="D19">
            <v>88.405000000000001</v>
          </cell>
          <cell r="E19">
            <v>-13.423999999999992</v>
          </cell>
          <cell r="G19">
            <v>471.32873000000001</v>
          </cell>
          <cell r="H19">
            <v>1215.1460199999999</v>
          </cell>
          <cell r="I19">
            <v>743.81728999999996</v>
          </cell>
          <cell r="K19">
            <v>1215.1460199999999</v>
          </cell>
          <cell r="L19">
            <v>1215</v>
          </cell>
          <cell r="M19">
            <v>0.14601999999990767</v>
          </cell>
          <cell r="N19">
            <v>1.2016662820482075E-4</v>
          </cell>
        </row>
        <row r="20">
          <cell r="A20" t="str">
            <v xml:space="preserve">  Structures</v>
          </cell>
          <cell r="C20">
            <v>81.905000000000001</v>
          </cell>
          <cell r="D20">
            <v>1.2099597999999998</v>
          </cell>
          <cell r="E20">
            <v>-80.695040200000008</v>
          </cell>
          <cell r="G20">
            <v>1374.8</v>
          </cell>
          <cell r="H20">
            <v>4483.4141478999991</v>
          </cell>
          <cell r="I20">
            <v>3108.6141478999989</v>
          </cell>
          <cell r="K20">
            <v>4483.4141478999991</v>
          </cell>
          <cell r="L20">
            <v>4483</v>
          </cell>
          <cell r="M20">
            <v>0.41414789999907953</v>
          </cell>
          <cell r="N20">
            <v>9.2373331201861785E-5</v>
          </cell>
        </row>
        <row r="21">
          <cell r="A21" t="str">
            <v xml:space="preserve">  System Improvement</v>
          </cell>
          <cell r="C21">
            <v>54.658000000000001</v>
          </cell>
          <cell r="D21">
            <v>6.3864490000000007</v>
          </cell>
          <cell r="E21">
            <v>-48.271551000000002</v>
          </cell>
          <cell r="G21">
            <v>364.80061000000001</v>
          </cell>
          <cell r="H21">
            <v>1223.6018191000001</v>
          </cell>
          <cell r="I21">
            <v>858.80120910000005</v>
          </cell>
          <cell r="K21">
            <v>1223.6018191000001</v>
          </cell>
          <cell r="L21">
            <v>1224</v>
          </cell>
          <cell r="M21">
            <v>-0.39818089999994299</v>
          </cell>
          <cell r="N21">
            <v>-3.2541705462061043E-4</v>
          </cell>
        </row>
        <row r="22">
          <cell r="A22" t="str">
            <v xml:space="preserve">  System Integrity</v>
          </cell>
          <cell r="C22">
            <v>1294.4960000000001</v>
          </cell>
          <cell r="D22">
            <v>469.81064519999984</v>
          </cell>
          <cell r="E22">
            <v>-824.68535480000025</v>
          </cell>
          <cell r="G22">
            <v>8104.994020000001</v>
          </cell>
          <cell r="H22">
            <v>6898.3480565999998</v>
          </cell>
          <cell r="I22">
            <v>-1206.6459634000012</v>
          </cell>
          <cell r="K22">
            <v>6898.3480565999998</v>
          </cell>
          <cell r="L22">
            <v>6898</v>
          </cell>
          <cell r="M22">
            <v>0.34805659999983618</v>
          </cell>
          <cell r="N22">
            <v>5.045506505964609E-5</v>
          </cell>
        </row>
        <row r="23">
          <cell r="A23" t="str">
            <v xml:space="preserve">  Vehicles</v>
          </cell>
          <cell r="C23">
            <v>0</v>
          </cell>
          <cell r="D23">
            <v>0</v>
          </cell>
          <cell r="E23">
            <v>0</v>
          </cell>
          <cell r="G23">
            <v>-95.882999999999996</v>
          </cell>
          <cell r="H23">
            <v>0</v>
          </cell>
          <cell r="I23">
            <v>95.882999999999996</v>
          </cell>
          <cell r="K23">
            <v>0</v>
          </cell>
          <cell r="L23">
            <v>0</v>
          </cell>
          <cell r="M23">
            <v>0</v>
          </cell>
          <cell r="N23">
            <v>0</v>
          </cell>
        </row>
        <row r="24">
          <cell r="A24" t="str">
            <v xml:space="preserve">  Total Non-Growth</v>
          </cell>
          <cell r="C24">
            <v>1014.9900000000001</v>
          </cell>
          <cell r="D24">
            <v>573.71560399999987</v>
          </cell>
          <cell r="E24">
            <v>-441.27439600000019</v>
          </cell>
          <cell r="G24">
            <v>13202.756930000001</v>
          </cell>
          <cell r="H24">
            <v>14365.225952199999</v>
          </cell>
          <cell r="I24">
            <v>1162.4690221999983</v>
          </cell>
          <cell r="K24">
            <v>14365.225952199999</v>
          </cell>
          <cell r="L24">
            <v>14365</v>
          </cell>
          <cell r="M24">
            <v>0.22595219999877258</v>
          </cell>
          <cell r="N24">
            <v>1.5729108664954105E-5</v>
          </cell>
        </row>
        <row r="26">
          <cell r="A26" t="str">
            <v xml:space="preserve"> Total Mississippi</v>
          </cell>
          <cell r="C26">
            <v>2063.0820000000003</v>
          </cell>
          <cell r="D26">
            <v>1100.4080300999999</v>
          </cell>
          <cell r="E26">
            <v>-962.6739699000002</v>
          </cell>
          <cell r="G26">
            <v>20643.478300000002</v>
          </cell>
          <cell r="H26">
            <v>20908.268252899998</v>
          </cell>
          <cell r="I26">
            <v>264.78995289999807</v>
          </cell>
          <cell r="K26">
            <v>20908.268252899998</v>
          </cell>
          <cell r="L26">
            <v>20908</v>
          </cell>
          <cell r="M26">
            <v>0.26825289999871416</v>
          </cell>
          <cell r="N26">
            <v>1.2829991310328019E-5</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X"/>
      <sheetName val="MidTex CapEx_Sep07"/>
    </sheetNames>
    <sheetDataSet>
      <sheetData sheetId="0" refreshError="1">
        <row r="9">
          <cell r="C9" t="str">
            <v>ActualM</v>
          </cell>
          <cell r="D9" t="str">
            <v>BudgetM</v>
          </cell>
          <cell r="G9" t="str">
            <v>ActualY</v>
          </cell>
          <cell r="H9" t="str">
            <v>BudgetY</v>
          </cell>
          <cell r="K9" t="str">
            <v>Budget</v>
          </cell>
          <cell r="L9" t="str">
            <v>Projection</v>
          </cell>
        </row>
        <row r="10">
          <cell r="A10" t="str">
            <v>Mid-Tex</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5593.723</v>
          </cell>
          <cell r="D12">
            <v>3686.3749377999989</v>
          </cell>
          <cell r="E12">
            <v>-1907.3480622000011</v>
          </cell>
          <cell r="G12">
            <v>44904.386829999989</v>
          </cell>
          <cell r="H12">
            <v>49641.532276999991</v>
          </cell>
          <cell r="I12">
            <v>4737.1454470000026</v>
          </cell>
          <cell r="K12">
            <v>49641.532276999991</v>
          </cell>
          <cell r="L12">
            <v>52276</v>
          </cell>
          <cell r="M12">
            <v>-2634.4677230000088</v>
          </cell>
          <cell r="N12">
            <v>-5.3069830888774067E-2</v>
          </cell>
        </row>
        <row r="14">
          <cell r="A14" t="str">
            <v xml:space="preserve">  Equipment</v>
          </cell>
          <cell r="C14">
            <v>852.34</v>
          </cell>
          <cell r="D14">
            <v>48.284970000000001</v>
          </cell>
          <cell r="E14">
            <v>-804.05502999999999</v>
          </cell>
          <cell r="G14">
            <v>2000.3125700000001</v>
          </cell>
          <cell r="H14">
            <v>2049.5697100000002</v>
          </cell>
          <cell r="I14">
            <v>49.257140000000163</v>
          </cell>
          <cell r="K14">
            <v>2049.5697100000002</v>
          </cell>
          <cell r="L14">
            <v>1124</v>
          </cell>
          <cell r="M14">
            <v>925.56971000000021</v>
          </cell>
          <cell r="N14">
            <v>0.45159220761512919</v>
          </cell>
        </row>
        <row r="15">
          <cell r="A15" t="str">
            <v xml:space="preserve">  Information Technology</v>
          </cell>
          <cell r="C15">
            <v>282.74200000000002</v>
          </cell>
          <cell r="D15">
            <v>52.944459999999999</v>
          </cell>
          <cell r="E15">
            <v>-229.79754000000003</v>
          </cell>
          <cell r="G15">
            <v>1837.5246000000002</v>
          </cell>
          <cell r="H15">
            <v>4388.0797300000004</v>
          </cell>
          <cell r="I15">
            <v>2550.5551300000002</v>
          </cell>
          <cell r="K15">
            <v>4388.0797300000004</v>
          </cell>
          <cell r="L15">
            <v>2155</v>
          </cell>
          <cell r="M15">
            <v>2233.0797300000004</v>
          </cell>
          <cell r="N15">
            <v>0.50889679937515631</v>
          </cell>
        </row>
        <row r="16">
          <cell r="A16" t="str">
            <v xml:space="preserve">  Miscellaneous</v>
          </cell>
          <cell r="C16">
            <v>-949.75</v>
          </cell>
          <cell r="D16">
            <v>0</v>
          </cell>
          <cell r="E16">
            <v>949.75</v>
          </cell>
          <cell r="G16">
            <v>1202.1469999999999</v>
          </cell>
          <cell r="H16">
            <v>0</v>
          </cell>
          <cell r="I16">
            <v>-1202.1469999999999</v>
          </cell>
          <cell r="K16">
            <v>0</v>
          </cell>
          <cell r="L16">
            <v>2397</v>
          </cell>
          <cell r="M16">
            <v>-2397</v>
          </cell>
          <cell r="N16">
            <v>0</v>
          </cell>
        </row>
        <row r="17">
          <cell r="A17" t="str">
            <v xml:space="preserve">  Overhead</v>
          </cell>
          <cell r="C17">
            <v>506.84500000000003</v>
          </cell>
          <cell r="D17">
            <v>0</v>
          </cell>
          <cell r="E17">
            <v>-506.84500000000003</v>
          </cell>
          <cell r="G17">
            <v>2.0000000018626453E-5</v>
          </cell>
          <cell r="H17">
            <v>0</v>
          </cell>
          <cell r="I17">
            <v>-2.0000000018626453E-5</v>
          </cell>
          <cell r="K17">
            <v>0</v>
          </cell>
          <cell r="L17">
            <v>0</v>
          </cell>
          <cell r="M17">
            <v>0</v>
          </cell>
          <cell r="N17">
            <v>0</v>
          </cell>
        </row>
        <row r="18">
          <cell r="A18" t="str">
            <v xml:space="preserve">  Pipeline Integrity</v>
          </cell>
          <cell r="C18">
            <v>-4.7569999999999997</v>
          </cell>
          <cell r="D18">
            <v>84.829700000000003</v>
          </cell>
          <cell r="E18">
            <v>89.586700000000008</v>
          </cell>
          <cell r="G18">
            <v>1600.6663799999999</v>
          </cell>
          <cell r="H18">
            <v>2605.5703270000004</v>
          </cell>
          <cell r="I18">
            <v>1004.9039470000005</v>
          </cell>
          <cell r="K18">
            <v>2605.5703270000004</v>
          </cell>
          <cell r="L18">
            <v>2263</v>
          </cell>
          <cell r="M18">
            <v>342.57032700000036</v>
          </cell>
          <cell r="N18">
            <v>0.13147613919691384</v>
          </cell>
        </row>
        <row r="19">
          <cell r="A19" t="str">
            <v xml:space="preserve">  Public Improvements</v>
          </cell>
          <cell r="C19">
            <v>2472.817</v>
          </cell>
          <cell r="D19">
            <v>1670.8849806000001</v>
          </cell>
          <cell r="E19">
            <v>-801.93201939999994</v>
          </cell>
          <cell r="G19">
            <v>25239.774509999999</v>
          </cell>
          <cell r="H19">
            <v>20050.619767199998</v>
          </cell>
          <cell r="I19">
            <v>-5189.1547428000013</v>
          </cell>
          <cell r="K19">
            <v>20050.619767199998</v>
          </cell>
          <cell r="L19">
            <v>27384</v>
          </cell>
          <cell r="M19">
            <v>-7333.380232800002</v>
          </cell>
          <cell r="N19">
            <v>-0.36574331955545752</v>
          </cell>
        </row>
        <row r="20">
          <cell r="A20" t="str">
            <v xml:space="preserve">  Structures</v>
          </cell>
          <cell r="C20">
            <v>88.016000000000005</v>
          </cell>
          <cell r="D20">
            <v>0</v>
          </cell>
          <cell r="E20">
            <v>-88.016000000000005</v>
          </cell>
          <cell r="G20">
            <v>525.35196999999994</v>
          </cell>
          <cell r="H20">
            <v>869.02869720000001</v>
          </cell>
          <cell r="I20">
            <v>343.67672720000007</v>
          </cell>
          <cell r="K20">
            <v>869.02869720000001</v>
          </cell>
          <cell r="L20">
            <v>1147</v>
          </cell>
          <cell r="M20">
            <v>-277.97130279999999</v>
          </cell>
          <cell r="N20">
            <v>-0.31986435395703294</v>
          </cell>
        </row>
        <row r="21">
          <cell r="A21" t="str">
            <v xml:space="preserve">  System Improvement</v>
          </cell>
          <cell r="C21">
            <v>1867.0630000000001</v>
          </cell>
          <cell r="D21">
            <v>57.825284199999999</v>
          </cell>
          <cell r="E21">
            <v>-1809.2377158000002</v>
          </cell>
          <cell r="G21">
            <v>3515.4396499999998</v>
          </cell>
          <cell r="H21">
            <v>1237.2366104000002</v>
          </cell>
          <cell r="I21">
            <v>-2278.2030395999996</v>
          </cell>
          <cell r="K21">
            <v>1237.2366104000002</v>
          </cell>
          <cell r="L21">
            <v>273</v>
          </cell>
          <cell r="M21">
            <v>964.23661040000025</v>
          </cell>
          <cell r="N21">
            <v>0.77934697558639265</v>
          </cell>
        </row>
        <row r="22">
          <cell r="A22" t="str">
            <v xml:space="preserve">  System Integrity</v>
          </cell>
          <cell r="C22">
            <v>7918.5649999999996</v>
          </cell>
          <cell r="D22">
            <v>3750.6874202000004</v>
          </cell>
          <cell r="E22">
            <v>-4167.8775797999988</v>
          </cell>
          <cell r="G22">
            <v>59306.673389999967</v>
          </cell>
          <cell r="H22">
            <v>51801.976125000001</v>
          </cell>
          <cell r="I22">
            <v>-7504.6972649999661</v>
          </cell>
          <cell r="K22">
            <v>51801.976125000001</v>
          </cell>
          <cell r="L22">
            <v>51137</v>
          </cell>
          <cell r="M22">
            <v>664.97612500000105</v>
          </cell>
          <cell r="N22">
            <v>1.2836887214406456E-2</v>
          </cell>
        </row>
        <row r="23">
          <cell r="A23" t="str">
            <v xml:space="preserve">  Vehicles</v>
          </cell>
          <cell r="C23">
            <v>60.731000000000002</v>
          </cell>
          <cell r="D23">
            <v>0</v>
          </cell>
          <cell r="E23">
            <v>-60.731000000000002</v>
          </cell>
          <cell r="G23">
            <v>-95.128</v>
          </cell>
          <cell r="H23">
            <v>0</v>
          </cell>
          <cell r="I23">
            <v>95.128</v>
          </cell>
          <cell r="K23">
            <v>0</v>
          </cell>
          <cell r="L23">
            <v>-156</v>
          </cell>
          <cell r="M23">
            <v>156</v>
          </cell>
          <cell r="N23">
            <v>0</v>
          </cell>
        </row>
        <row r="24">
          <cell r="A24" t="str">
            <v xml:space="preserve">  Total Non-Growth</v>
          </cell>
          <cell r="C24">
            <v>13094.612000000001</v>
          </cell>
          <cell r="D24">
            <v>5665.4568150000005</v>
          </cell>
          <cell r="E24">
            <v>-7429.1551849999987</v>
          </cell>
          <cell r="G24">
            <v>95132.762089999975</v>
          </cell>
          <cell r="H24">
            <v>83002.0809668</v>
          </cell>
          <cell r="I24">
            <v>-12130.681123199965</v>
          </cell>
          <cell r="K24">
            <v>83002.0809668</v>
          </cell>
          <cell r="L24">
            <v>87724</v>
          </cell>
          <cell r="M24">
            <v>-4721.9190331999998</v>
          </cell>
          <cell r="N24">
            <v>-5.6889164442620661E-2</v>
          </cell>
        </row>
        <row r="26">
          <cell r="A26" t="str">
            <v xml:space="preserve"> Total Mid-Tex</v>
          </cell>
          <cell r="C26">
            <v>18688.334999999999</v>
          </cell>
          <cell r="D26">
            <v>9351.8317527999989</v>
          </cell>
          <cell r="E26">
            <v>-9336.5032472000003</v>
          </cell>
          <cell r="G26">
            <v>140037.14891999995</v>
          </cell>
          <cell r="H26">
            <v>132643.61324380001</v>
          </cell>
          <cell r="I26">
            <v>-7393.5356761999628</v>
          </cell>
          <cell r="K26">
            <v>132643.61324380001</v>
          </cell>
          <cell r="L26">
            <v>140000</v>
          </cell>
          <cell r="M26">
            <v>-7356.3867562000087</v>
          </cell>
          <cell r="N26">
            <v>-5.5459788649446028E-2</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Reg"/>
      <sheetName val="Nonreg CapEx_Sep07"/>
    </sheetNames>
    <sheetDataSet>
      <sheetData sheetId="0" refreshError="1">
        <row r="9">
          <cell r="C9" t="str">
            <v>ActualM</v>
          </cell>
          <cell r="D9" t="str">
            <v>BudgetM</v>
          </cell>
          <cell r="G9" t="str">
            <v>ActualY</v>
          </cell>
          <cell r="H9" t="str">
            <v>BudgetY</v>
          </cell>
          <cell r="K9" t="str">
            <v>Budget</v>
          </cell>
          <cell r="L9" t="str">
            <v>Projection</v>
          </cell>
        </row>
        <row r="10">
          <cell r="A10" t="str">
            <v>Nonregulated</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466.03300000000002</v>
          </cell>
          <cell r="D12">
            <v>0</v>
          </cell>
          <cell r="E12">
            <v>-466.03300000000002</v>
          </cell>
          <cell r="G12">
            <v>4599.7213900000006</v>
          </cell>
          <cell r="H12">
            <v>70300</v>
          </cell>
          <cell r="I12">
            <v>65700.278609999994</v>
          </cell>
          <cell r="K12">
            <v>70300</v>
          </cell>
          <cell r="L12">
            <v>4300</v>
          </cell>
          <cell r="M12">
            <v>66000</v>
          </cell>
          <cell r="N12">
            <v>0.9388335704125178</v>
          </cell>
        </row>
        <row r="14">
          <cell r="A14" t="str">
            <v xml:space="preserve">  Equipment</v>
          </cell>
          <cell r="C14">
            <v>0</v>
          </cell>
          <cell r="D14">
            <v>0</v>
          </cell>
          <cell r="E14">
            <v>0</v>
          </cell>
          <cell r="G14">
            <v>0</v>
          </cell>
          <cell r="H14">
            <v>0</v>
          </cell>
          <cell r="I14">
            <v>0</v>
          </cell>
          <cell r="K14">
            <v>0</v>
          </cell>
          <cell r="L14">
            <v>0</v>
          </cell>
          <cell r="M14">
            <v>0</v>
          </cell>
          <cell r="N14">
            <v>0</v>
          </cell>
        </row>
        <row r="15">
          <cell r="A15" t="str">
            <v xml:space="preserve">  Information Technology</v>
          </cell>
          <cell r="C15">
            <v>0</v>
          </cell>
          <cell r="D15">
            <v>0</v>
          </cell>
          <cell r="E15">
            <v>0</v>
          </cell>
          <cell r="G15">
            <v>0</v>
          </cell>
          <cell r="H15">
            <v>1000</v>
          </cell>
          <cell r="I15">
            <v>1000</v>
          </cell>
          <cell r="K15">
            <v>1000</v>
          </cell>
          <cell r="L15">
            <v>1000</v>
          </cell>
          <cell r="M15">
            <v>0</v>
          </cell>
          <cell r="N15">
            <v>0</v>
          </cell>
        </row>
        <row r="16">
          <cell r="A16" t="str">
            <v xml:space="preserve">  Miscellaneous</v>
          </cell>
          <cell r="C16">
            <v>-2967.0639999999999</v>
          </cell>
          <cell r="D16">
            <v>0</v>
          </cell>
          <cell r="E16">
            <v>2967.0639999999999</v>
          </cell>
          <cell r="G16">
            <v>-2012.377</v>
          </cell>
          <cell r="H16">
            <v>0</v>
          </cell>
          <cell r="I16">
            <v>2012.377</v>
          </cell>
          <cell r="K16">
            <v>0</v>
          </cell>
          <cell r="M16">
            <v>0</v>
          </cell>
          <cell r="N16">
            <v>0</v>
          </cell>
        </row>
        <row r="17">
          <cell r="A17" t="str">
            <v xml:space="preserve">  Overhead</v>
          </cell>
          <cell r="C17">
            <v>0</v>
          </cell>
          <cell r="D17">
            <v>0</v>
          </cell>
          <cell r="E17">
            <v>0</v>
          </cell>
          <cell r="G17">
            <v>0</v>
          </cell>
          <cell r="H17">
            <v>0</v>
          </cell>
          <cell r="I17">
            <v>0</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v>
          </cell>
          <cell r="D19">
            <v>0</v>
          </cell>
          <cell r="E19">
            <v>0</v>
          </cell>
          <cell r="G19">
            <v>0</v>
          </cell>
          <cell r="H19">
            <v>0</v>
          </cell>
          <cell r="I19">
            <v>0</v>
          </cell>
          <cell r="K19">
            <v>0</v>
          </cell>
          <cell r="M19">
            <v>0</v>
          </cell>
          <cell r="N19">
            <v>0</v>
          </cell>
        </row>
        <row r="20">
          <cell r="A20" t="str">
            <v xml:space="preserve">  Structures</v>
          </cell>
          <cell r="C20">
            <v>0</v>
          </cell>
          <cell r="D20">
            <v>0</v>
          </cell>
          <cell r="E20">
            <v>0</v>
          </cell>
          <cell r="G20">
            <v>0</v>
          </cell>
          <cell r="H20">
            <v>0</v>
          </cell>
          <cell r="I20">
            <v>0</v>
          </cell>
          <cell r="K20">
            <v>0</v>
          </cell>
          <cell r="M20">
            <v>0</v>
          </cell>
          <cell r="N20">
            <v>0</v>
          </cell>
        </row>
        <row r="21">
          <cell r="A21" t="str">
            <v xml:space="preserve">  System Improvement</v>
          </cell>
          <cell r="C21">
            <v>0</v>
          </cell>
          <cell r="D21">
            <v>0</v>
          </cell>
          <cell r="E21">
            <v>0</v>
          </cell>
          <cell r="G21">
            <v>0</v>
          </cell>
          <cell r="H21">
            <v>2000</v>
          </cell>
          <cell r="I21">
            <v>2000</v>
          </cell>
          <cell r="K21">
            <v>2000</v>
          </cell>
          <cell r="L21">
            <v>500</v>
          </cell>
          <cell r="M21">
            <v>1500</v>
          </cell>
          <cell r="N21">
            <v>0.75</v>
          </cell>
        </row>
        <row r="22">
          <cell r="A22" t="str">
            <v xml:space="preserve">  System Integrity</v>
          </cell>
          <cell r="C22">
            <v>71.42</v>
          </cell>
          <cell r="D22">
            <v>0</v>
          </cell>
          <cell r="E22">
            <v>-71.42</v>
          </cell>
          <cell r="G22">
            <v>73.266999999999996</v>
          </cell>
          <cell r="H22">
            <v>0</v>
          </cell>
          <cell r="I22">
            <v>-73.266999999999996</v>
          </cell>
          <cell r="K22">
            <v>0</v>
          </cell>
          <cell r="M22">
            <v>0</v>
          </cell>
          <cell r="N22">
            <v>0</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-2895.6439999999998</v>
          </cell>
          <cell r="D24">
            <v>0</v>
          </cell>
          <cell r="E24">
            <v>2895.6439999999998</v>
          </cell>
          <cell r="G24">
            <v>-1939.11</v>
          </cell>
          <cell r="H24">
            <v>3000</v>
          </cell>
          <cell r="I24">
            <v>4939.1100000000006</v>
          </cell>
          <cell r="K24">
            <v>3000</v>
          </cell>
          <cell r="L24">
            <v>1500</v>
          </cell>
          <cell r="M24">
            <v>1500</v>
          </cell>
          <cell r="N24">
            <v>0.5</v>
          </cell>
        </row>
        <row r="26">
          <cell r="A26" t="str">
            <v xml:space="preserve"> Total Nonregulated</v>
          </cell>
          <cell r="C26">
            <v>-2429.6109999999999</v>
          </cell>
          <cell r="D26">
            <v>0</v>
          </cell>
          <cell r="E26">
            <v>2429.6109999999999</v>
          </cell>
          <cell r="G26">
            <v>2660.6113900000009</v>
          </cell>
          <cell r="H26">
            <v>73300</v>
          </cell>
          <cell r="I26">
            <v>70639.388609999995</v>
          </cell>
          <cell r="K26">
            <v>73300</v>
          </cell>
          <cell r="L26">
            <v>5800</v>
          </cell>
          <cell r="M26">
            <v>67500</v>
          </cell>
          <cell r="N26">
            <v>0.92087312414733968</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Adjustments"/>
      <sheetName val="adjustment 3"/>
      <sheetName val="adjustment 1"/>
      <sheetName val="Rpt 1033 - Dec04 - ONLY BU30 Us"/>
    </sheetNames>
    <sheetDataSet>
      <sheetData sheetId="0" refreshError="1"/>
      <sheetData sheetId="1" refreshError="1">
        <row r="4">
          <cell r="M4" t="str">
            <v>001.36510.0000.1080</v>
          </cell>
          <cell r="O4">
            <v>0</v>
          </cell>
        </row>
        <row r="5">
          <cell r="M5" t="str">
            <v>001.36520.0000.1080</v>
          </cell>
          <cell r="O5">
            <v>0</v>
          </cell>
        </row>
        <row r="6">
          <cell r="M6" t="str">
            <v>001.36600.0000.1080</v>
          </cell>
          <cell r="O6">
            <v>0</v>
          </cell>
        </row>
        <row r="7">
          <cell r="M7" t="str">
            <v>001.36602.0000.1080</v>
          </cell>
          <cell r="O7">
            <v>0</v>
          </cell>
        </row>
        <row r="8">
          <cell r="M8" t="str">
            <v>001.36603.0000.1080</v>
          </cell>
          <cell r="O8">
            <v>0</v>
          </cell>
        </row>
        <row r="9">
          <cell r="M9" t="str">
            <v>001.36700.0000.1080</v>
          </cell>
          <cell r="O9">
            <v>0</v>
          </cell>
        </row>
        <row r="10">
          <cell r="M10" t="str">
            <v>001.36701.0000.1080</v>
          </cell>
          <cell r="O10">
            <v>0</v>
          </cell>
        </row>
        <row r="11">
          <cell r="M11" t="str">
            <v>001.36800.0000.1080</v>
          </cell>
          <cell r="O11">
            <v>0</v>
          </cell>
        </row>
        <row r="12">
          <cell r="M12" t="str">
            <v>001.36900.0000.1080</v>
          </cell>
          <cell r="O12">
            <v>0</v>
          </cell>
        </row>
        <row r="13">
          <cell r="M13" t="str">
            <v>001.36901.0000.1080</v>
          </cell>
          <cell r="O13">
            <v>0</v>
          </cell>
        </row>
        <row r="14">
          <cell r="M14" t="str">
            <v>001.37500.0000.1080</v>
          </cell>
          <cell r="O14">
            <v>0</v>
          </cell>
        </row>
        <row r="15">
          <cell r="M15" t="str">
            <v>001.37600.0000.1080</v>
          </cell>
          <cell r="O15">
            <v>0</v>
          </cell>
        </row>
        <row r="16">
          <cell r="M16" t="str">
            <v>001.37601.0000.1080</v>
          </cell>
          <cell r="O16">
            <v>0</v>
          </cell>
        </row>
        <row r="17">
          <cell r="M17" t="str">
            <v>001.37602.0000.1080</v>
          </cell>
          <cell r="O17">
            <v>0</v>
          </cell>
        </row>
        <row r="18">
          <cell r="M18" t="str">
            <v>001.37900.0000.1080</v>
          </cell>
          <cell r="O18">
            <v>0</v>
          </cell>
        </row>
        <row r="19">
          <cell r="M19" t="str">
            <v>001.37901.0000.1080</v>
          </cell>
          <cell r="O19">
            <v>0</v>
          </cell>
        </row>
        <row r="20">
          <cell r="M20" t="str">
            <v>001.37902.0000.1080</v>
          </cell>
          <cell r="O20">
            <v>0</v>
          </cell>
        </row>
        <row r="21">
          <cell r="M21" t="str">
            <v>001.37904.0000.1080</v>
          </cell>
          <cell r="O21">
            <v>0</v>
          </cell>
        </row>
        <row r="22">
          <cell r="M22" t="str">
            <v>001.37905.0000.1080</v>
          </cell>
          <cell r="O22">
            <v>0</v>
          </cell>
        </row>
        <row r="23">
          <cell r="M23" t="str">
            <v>001.38300.0000.1080</v>
          </cell>
          <cell r="O23">
            <v>0</v>
          </cell>
        </row>
        <row r="24">
          <cell r="M24" t="str">
            <v>001.39702.0000.1080</v>
          </cell>
          <cell r="O24">
            <v>0</v>
          </cell>
        </row>
        <row r="25">
          <cell r="M25" t="str">
            <v>001.39705.0000.1080</v>
          </cell>
          <cell r="O25">
            <v>0</v>
          </cell>
        </row>
        <row r="26">
          <cell r="M26" t="str">
            <v>001.00000.0000.1080</v>
          </cell>
          <cell r="O26">
            <v>0</v>
          </cell>
        </row>
        <row r="27">
          <cell r="M27" t="str">
            <v>003.36701.0000.1080</v>
          </cell>
          <cell r="O27">
            <v>0</v>
          </cell>
        </row>
        <row r="28">
          <cell r="M28" t="str">
            <v>003.37401.0000.1080</v>
          </cell>
          <cell r="O28">
            <v>0</v>
          </cell>
        </row>
        <row r="29">
          <cell r="M29" t="str">
            <v>003.37402.0000.1080</v>
          </cell>
          <cell r="O29">
            <v>0</v>
          </cell>
        </row>
        <row r="30">
          <cell r="M30" t="str">
            <v>003.37500.0000.1080</v>
          </cell>
          <cell r="O30">
            <v>0</v>
          </cell>
        </row>
        <row r="31">
          <cell r="M31" t="str">
            <v>003.37501.0000.1080</v>
          </cell>
          <cell r="O31">
            <v>0</v>
          </cell>
        </row>
        <row r="32">
          <cell r="M32" t="str">
            <v>003.37502.0000.1080</v>
          </cell>
          <cell r="O32">
            <v>0</v>
          </cell>
        </row>
        <row r="33">
          <cell r="M33" t="str">
            <v>003.37503.0000.1080</v>
          </cell>
          <cell r="O33">
            <v>0</v>
          </cell>
        </row>
        <row r="34">
          <cell r="M34" t="str">
            <v>003.37600.0000.1080</v>
          </cell>
          <cell r="O34">
            <v>0</v>
          </cell>
        </row>
        <row r="35">
          <cell r="M35" t="str">
            <v>003.37601.0000.1080</v>
          </cell>
          <cell r="O35">
            <v>0</v>
          </cell>
        </row>
        <row r="36">
          <cell r="M36" t="str">
            <v>003.37602.0000.1080</v>
          </cell>
          <cell r="O36">
            <v>0</v>
          </cell>
        </row>
        <row r="37">
          <cell r="M37" t="str">
            <v>003.37800.0000.1080</v>
          </cell>
          <cell r="O37">
            <v>0</v>
          </cell>
        </row>
        <row r="38">
          <cell r="M38" t="str">
            <v>003.37900.0000.1080</v>
          </cell>
          <cell r="O38">
            <v>0</v>
          </cell>
        </row>
        <row r="39">
          <cell r="M39" t="str">
            <v>003.38000.0000.1080</v>
          </cell>
          <cell r="O39">
            <v>0</v>
          </cell>
        </row>
        <row r="40">
          <cell r="M40" t="str">
            <v>003.38100.0000.1080</v>
          </cell>
          <cell r="O40">
            <v>1102612.6399999999</v>
          </cell>
        </row>
        <row r="41">
          <cell r="M41" t="str">
            <v>003.38200.0000.1080</v>
          </cell>
          <cell r="O41">
            <v>0</v>
          </cell>
        </row>
        <row r="42">
          <cell r="M42" t="str">
            <v>003.38300.0000.1080</v>
          </cell>
          <cell r="O42">
            <v>11118.42</v>
          </cell>
        </row>
        <row r="43">
          <cell r="M43" t="str">
            <v>003.38400.0000.1080</v>
          </cell>
          <cell r="O43">
            <v>0</v>
          </cell>
        </row>
        <row r="44">
          <cell r="M44" t="str">
            <v>003.38500.0000.1080</v>
          </cell>
          <cell r="O44">
            <v>0</v>
          </cell>
        </row>
        <row r="45">
          <cell r="M45" t="str">
            <v>003.38600.0000.1080</v>
          </cell>
          <cell r="O45">
            <v>0</v>
          </cell>
        </row>
        <row r="46">
          <cell r="M46" t="str">
            <v>003.38700.0000.1080</v>
          </cell>
          <cell r="O46">
            <v>0</v>
          </cell>
        </row>
        <row r="47">
          <cell r="M47" t="str">
            <v>003.39000.0000.1080</v>
          </cell>
          <cell r="O47">
            <v>20.56</v>
          </cell>
        </row>
        <row r="48">
          <cell r="M48" t="str">
            <v>003.39009.0000.1080</v>
          </cell>
          <cell r="O48">
            <v>0</v>
          </cell>
        </row>
        <row r="49">
          <cell r="M49" t="str">
            <v>003.39100.0000.1080</v>
          </cell>
          <cell r="O49">
            <v>0</v>
          </cell>
        </row>
        <row r="50">
          <cell r="M50" t="str">
            <v>003.39103.0000.1080</v>
          </cell>
          <cell r="O50">
            <v>0</v>
          </cell>
        </row>
        <row r="51">
          <cell r="M51" t="str">
            <v>003.39200.0000.1080</v>
          </cell>
          <cell r="O51">
            <v>-101431.63</v>
          </cell>
        </row>
        <row r="52">
          <cell r="M52" t="str">
            <v>003.39300.0000.1080</v>
          </cell>
          <cell r="O52">
            <v>0</v>
          </cell>
        </row>
        <row r="53">
          <cell r="M53" t="str">
            <v>003.39400.0000.1080</v>
          </cell>
          <cell r="O53">
            <v>0</v>
          </cell>
        </row>
        <row r="54">
          <cell r="M54" t="str">
            <v>003.39600.0000.1080</v>
          </cell>
          <cell r="O54">
            <v>342.12</v>
          </cell>
        </row>
        <row r="55">
          <cell r="M55" t="str">
            <v>003.39603.0000.1080</v>
          </cell>
          <cell r="O55">
            <v>0</v>
          </cell>
        </row>
        <row r="56">
          <cell r="M56" t="str">
            <v>003.39604.0000.1080</v>
          </cell>
          <cell r="O56">
            <v>1894.13</v>
          </cell>
        </row>
        <row r="57">
          <cell r="M57" t="str">
            <v>003.39605.0000.1080</v>
          </cell>
          <cell r="O57">
            <v>-1611.47</v>
          </cell>
        </row>
        <row r="58">
          <cell r="M58" t="str">
            <v>003.39700.0000.1080</v>
          </cell>
          <cell r="O58">
            <v>0</v>
          </cell>
        </row>
        <row r="59">
          <cell r="M59" t="str">
            <v>003.39701.0000.1080</v>
          </cell>
          <cell r="O59">
            <v>0</v>
          </cell>
        </row>
        <row r="60">
          <cell r="M60" t="str">
            <v>003.39702.0000.1080</v>
          </cell>
          <cell r="O60">
            <v>0</v>
          </cell>
        </row>
        <row r="61">
          <cell r="M61" t="str">
            <v>003.39705.0000.1080</v>
          </cell>
          <cell r="O61">
            <v>0</v>
          </cell>
        </row>
        <row r="62">
          <cell r="M62" t="str">
            <v>003.39800.0000.1080</v>
          </cell>
          <cell r="O62">
            <v>0</v>
          </cell>
        </row>
        <row r="63">
          <cell r="M63" t="str">
            <v>003.39900.0000.1080</v>
          </cell>
          <cell r="O63">
            <v>0</v>
          </cell>
        </row>
        <row r="64">
          <cell r="M64" t="str">
            <v>003.39901.0000.1080</v>
          </cell>
          <cell r="O64">
            <v>0</v>
          </cell>
        </row>
        <row r="65">
          <cell r="M65" t="str">
            <v>003.39902.0000.1080</v>
          </cell>
          <cell r="O65">
            <v>0</v>
          </cell>
        </row>
        <row r="66">
          <cell r="M66" t="str">
            <v>003.39902.0000.1080</v>
          </cell>
          <cell r="O66">
            <v>0</v>
          </cell>
        </row>
        <row r="67">
          <cell r="M67" t="str">
            <v>003.39906.0000.1080</v>
          </cell>
          <cell r="O67">
            <v>0</v>
          </cell>
        </row>
        <row r="68">
          <cell r="M68" t="str">
            <v>003.39907.0000.1080</v>
          </cell>
          <cell r="O68">
            <v>0</v>
          </cell>
        </row>
        <row r="69">
          <cell r="M69" t="str">
            <v>003.39908.0000.1080</v>
          </cell>
          <cell r="O69">
            <v>0</v>
          </cell>
        </row>
        <row r="70">
          <cell r="M70" t="str">
            <v>003.00000.0000.1080</v>
          </cell>
          <cell r="O70">
            <v>100786.29</v>
          </cell>
        </row>
        <row r="71">
          <cell r="M71" t="str">
            <v>004.37402.0000.1080</v>
          </cell>
          <cell r="O71">
            <v>0</v>
          </cell>
        </row>
        <row r="72">
          <cell r="M72" t="str">
            <v>004.37500.0000.1080</v>
          </cell>
          <cell r="O72">
            <v>0</v>
          </cell>
        </row>
        <row r="73">
          <cell r="M73" t="str">
            <v>004.37600.0000.1080</v>
          </cell>
          <cell r="O73">
            <v>0</v>
          </cell>
        </row>
        <row r="74">
          <cell r="M74" t="str">
            <v>004.37601.0000.1080</v>
          </cell>
          <cell r="O74">
            <v>0</v>
          </cell>
        </row>
        <row r="75">
          <cell r="M75" t="str">
            <v>004.37602.0000.1080</v>
          </cell>
          <cell r="O75">
            <v>0</v>
          </cell>
        </row>
        <row r="76">
          <cell r="M76" t="str">
            <v>004.37800.0000.1080</v>
          </cell>
          <cell r="O76">
            <v>0</v>
          </cell>
        </row>
        <row r="77">
          <cell r="M77" t="str">
            <v>004.37900.0000.1080</v>
          </cell>
          <cell r="O77">
            <v>0</v>
          </cell>
        </row>
        <row r="78">
          <cell r="M78" t="str">
            <v>004.38000.0000.1080</v>
          </cell>
          <cell r="O78">
            <v>0</v>
          </cell>
        </row>
        <row r="79">
          <cell r="M79" t="str">
            <v>004.38100.0000.1080</v>
          </cell>
          <cell r="O79">
            <v>53703.839999999997</v>
          </cell>
        </row>
        <row r="80">
          <cell r="M80" t="str">
            <v>004.38200.0000.1080</v>
          </cell>
          <cell r="O80">
            <v>0</v>
          </cell>
        </row>
        <row r="81">
          <cell r="M81" t="str">
            <v>004.38300.0000.1080</v>
          </cell>
          <cell r="O81">
            <v>0</v>
          </cell>
        </row>
        <row r="82">
          <cell r="M82" t="str">
            <v>004.38400.0000.1080</v>
          </cell>
          <cell r="O82">
            <v>0</v>
          </cell>
        </row>
        <row r="83">
          <cell r="M83" t="str">
            <v>004.38500.0000.1080</v>
          </cell>
          <cell r="O83">
            <v>0</v>
          </cell>
        </row>
        <row r="84">
          <cell r="M84" t="str">
            <v>004.39009.0000.1080</v>
          </cell>
          <cell r="O84">
            <v>0</v>
          </cell>
        </row>
        <row r="85">
          <cell r="M85" t="str">
            <v>004.39100.0000.1080</v>
          </cell>
          <cell r="O85">
            <v>0</v>
          </cell>
        </row>
        <row r="86">
          <cell r="M86" t="str">
            <v>004.39200.0000.1080</v>
          </cell>
          <cell r="O86">
            <v>0</v>
          </cell>
        </row>
        <row r="87">
          <cell r="M87" t="str">
            <v>004.39400.0000.1080</v>
          </cell>
          <cell r="O87">
            <v>0</v>
          </cell>
        </row>
        <row r="88">
          <cell r="M88" t="str">
            <v>004.39701.0000.1080</v>
          </cell>
          <cell r="O88">
            <v>0</v>
          </cell>
        </row>
        <row r="89">
          <cell r="M89" t="str">
            <v>004.39800.0000.1080</v>
          </cell>
          <cell r="O89">
            <v>0</v>
          </cell>
        </row>
        <row r="90">
          <cell r="M90" t="str">
            <v>004.00000.0000.1080</v>
          </cell>
          <cell r="O90">
            <v>0</v>
          </cell>
        </row>
        <row r="91">
          <cell r="M91" t="str">
            <v>005.30200.0000.1080</v>
          </cell>
          <cell r="O91">
            <v>3495.08</v>
          </cell>
        </row>
        <row r="92">
          <cell r="M92" t="str">
            <v>005.36700.0000.1080</v>
          </cell>
          <cell r="O92">
            <v>0</v>
          </cell>
        </row>
        <row r="93">
          <cell r="M93" t="str">
            <v>005.37401.0000.1080</v>
          </cell>
          <cell r="O93">
            <v>0</v>
          </cell>
        </row>
        <row r="94">
          <cell r="M94" t="str">
            <v>005.37402.0000.1080</v>
          </cell>
          <cell r="O94">
            <v>-31604.17</v>
          </cell>
        </row>
        <row r="95">
          <cell r="M95" t="str">
            <v>005.37500.0000.1080</v>
          </cell>
          <cell r="O95">
            <v>-22512.46</v>
          </cell>
        </row>
        <row r="96">
          <cell r="M96" t="str">
            <v>005.37501.0000.1080</v>
          </cell>
          <cell r="O96">
            <v>-543.29</v>
          </cell>
        </row>
        <row r="97">
          <cell r="M97" t="str">
            <v>005.37502.0000.1080</v>
          </cell>
          <cell r="O97">
            <v>-2718.61</v>
          </cell>
        </row>
        <row r="98">
          <cell r="M98" t="str">
            <v>005.37503.0000.1080</v>
          </cell>
          <cell r="O98">
            <v>-20207.66</v>
          </cell>
        </row>
        <row r="99">
          <cell r="M99" t="str">
            <v>005.37600.0000.1080</v>
          </cell>
          <cell r="O99">
            <v>-1279378.3999999999</v>
          </cell>
        </row>
        <row r="100">
          <cell r="M100" t="str">
            <v>005.37601.0000.1080</v>
          </cell>
          <cell r="O100">
            <v>-7965042.9400000004</v>
          </cell>
        </row>
        <row r="101">
          <cell r="M101" t="str">
            <v>005.37602.0000.1080</v>
          </cell>
          <cell r="O101">
            <v>-1731189.54</v>
          </cell>
        </row>
        <row r="102">
          <cell r="M102" t="str">
            <v>005.37700.0000.1080</v>
          </cell>
          <cell r="O102">
            <v>0</v>
          </cell>
        </row>
        <row r="103">
          <cell r="M103" t="str">
            <v>005.37800.0000.1080</v>
          </cell>
          <cell r="O103">
            <v>-699820.07</v>
          </cell>
        </row>
        <row r="104">
          <cell r="M104" t="str">
            <v>005.37900.0000.1080</v>
          </cell>
          <cell r="O104">
            <v>5930.92</v>
          </cell>
        </row>
        <row r="105">
          <cell r="M105" t="str">
            <v>005.38000.0000.1080</v>
          </cell>
          <cell r="O105">
            <v>-4230459.09</v>
          </cell>
        </row>
        <row r="106">
          <cell r="M106" t="str">
            <v>005.38100.0000.1080</v>
          </cell>
          <cell r="O106">
            <v>3232682.42</v>
          </cell>
        </row>
        <row r="107">
          <cell r="M107" t="str">
            <v>005.38200.0000.1080</v>
          </cell>
          <cell r="O107">
            <v>-628878.49</v>
          </cell>
        </row>
        <row r="108">
          <cell r="M108" t="str">
            <v>005.38300.0000.1080</v>
          </cell>
          <cell r="O108">
            <v>-811094.7</v>
          </cell>
        </row>
        <row r="109">
          <cell r="M109" t="str">
            <v>005.38400.0000.1080</v>
          </cell>
          <cell r="O109">
            <v>-165790.04999999999</v>
          </cell>
        </row>
        <row r="110">
          <cell r="M110" t="str">
            <v>005.38500.0000.1080</v>
          </cell>
          <cell r="O110">
            <v>-370973.23</v>
          </cell>
        </row>
        <row r="111">
          <cell r="M111" t="str">
            <v>005.38600.0000.1080</v>
          </cell>
          <cell r="O111">
            <v>-2887.21</v>
          </cell>
        </row>
        <row r="112">
          <cell r="M112" t="str">
            <v>005.38700.0000.1080</v>
          </cell>
          <cell r="O112">
            <v>-91318.15</v>
          </cell>
        </row>
        <row r="113">
          <cell r="M113" t="str">
            <v>005.38900.0000.1080</v>
          </cell>
          <cell r="O113">
            <v>-1279.68</v>
          </cell>
        </row>
        <row r="114">
          <cell r="M114" t="str">
            <v>005.39001.0000.1080</v>
          </cell>
          <cell r="O114">
            <v>8.6</v>
          </cell>
        </row>
        <row r="115">
          <cell r="M115" t="str">
            <v>005.39002.0000.1080</v>
          </cell>
          <cell r="O115">
            <v>1862</v>
          </cell>
        </row>
        <row r="116">
          <cell r="M116" t="str">
            <v>005.39003.0000.1080</v>
          </cell>
          <cell r="O116">
            <v>9549.58</v>
          </cell>
        </row>
        <row r="117">
          <cell r="M117" t="str">
            <v>005.39004.0000.1080</v>
          </cell>
          <cell r="O117">
            <v>-10995.89</v>
          </cell>
        </row>
        <row r="118">
          <cell r="M118" t="str">
            <v>005.39009.0000.1080</v>
          </cell>
          <cell r="O118">
            <v>0</v>
          </cell>
        </row>
        <row r="119">
          <cell r="M119" t="str">
            <v>005.39009.0000.1080</v>
          </cell>
          <cell r="O119">
            <v>-283461.92</v>
          </cell>
        </row>
        <row r="120">
          <cell r="M120" t="str">
            <v>005.39100.0000.1080</v>
          </cell>
          <cell r="O120">
            <v>-362766.11</v>
          </cell>
        </row>
        <row r="121">
          <cell r="M121" t="str">
            <v>005.39103.0000.1080</v>
          </cell>
          <cell r="O121">
            <v>0</v>
          </cell>
        </row>
        <row r="122">
          <cell r="M122" t="str">
            <v>005.39200.0000.1080</v>
          </cell>
          <cell r="O122">
            <v>-157922.51999999999</v>
          </cell>
        </row>
        <row r="123">
          <cell r="M123" t="str">
            <v>005.39300.0000.1080</v>
          </cell>
          <cell r="O123">
            <v>-74700.55</v>
          </cell>
        </row>
        <row r="124">
          <cell r="M124" t="str">
            <v>005.39400.0000.1080</v>
          </cell>
          <cell r="O124">
            <v>-1149390.71</v>
          </cell>
        </row>
        <row r="125">
          <cell r="M125" t="str">
            <v>005.39500.0000.1080</v>
          </cell>
          <cell r="O125">
            <v>0</v>
          </cell>
        </row>
        <row r="126">
          <cell r="M126" t="str">
            <v>005.39600.0000.1080</v>
          </cell>
          <cell r="O126">
            <v>-18598.650000000001</v>
          </cell>
        </row>
        <row r="127">
          <cell r="M127" t="str">
            <v>005.39603.0000.1080</v>
          </cell>
          <cell r="O127">
            <v>-39647.93</v>
          </cell>
        </row>
        <row r="128">
          <cell r="M128" t="str">
            <v>005.39604.0000.1080</v>
          </cell>
          <cell r="O128">
            <v>19044.2</v>
          </cell>
        </row>
        <row r="129">
          <cell r="M129" t="str">
            <v>005.39605.0000.1080</v>
          </cell>
          <cell r="O129">
            <v>-4229.57</v>
          </cell>
        </row>
        <row r="130">
          <cell r="M130" t="str">
            <v>005.39700.0000.1080</v>
          </cell>
          <cell r="O130">
            <v>-70819.289999999994</v>
          </cell>
        </row>
        <row r="131">
          <cell r="M131" t="str">
            <v>005.39701.0000.1080</v>
          </cell>
          <cell r="O131">
            <v>0</v>
          </cell>
        </row>
        <row r="132">
          <cell r="M132" t="str">
            <v>005.39702.0000.1080</v>
          </cell>
          <cell r="O132">
            <v>0</v>
          </cell>
        </row>
        <row r="133">
          <cell r="M133" t="str">
            <v>005.39705.0000.1080</v>
          </cell>
          <cell r="O133">
            <v>-63078.2</v>
          </cell>
        </row>
        <row r="134">
          <cell r="M134" t="str">
            <v>005.39800.0000.1080</v>
          </cell>
          <cell r="O134">
            <v>-15702.3</v>
          </cell>
        </row>
        <row r="135">
          <cell r="M135" t="str">
            <v>005.39901.0000.1080</v>
          </cell>
          <cell r="O135">
            <v>0</v>
          </cell>
        </row>
        <row r="136">
          <cell r="M136" t="str">
            <v>005.39902.0000.1080</v>
          </cell>
          <cell r="O136">
            <v>0</v>
          </cell>
        </row>
        <row r="137">
          <cell r="M137" t="str">
            <v>005.39902.0000.1080</v>
          </cell>
          <cell r="O137">
            <v>0</v>
          </cell>
        </row>
        <row r="138">
          <cell r="M138" t="str">
            <v>005.39906.0000.1080</v>
          </cell>
          <cell r="O138">
            <v>-1327684.31</v>
          </cell>
        </row>
        <row r="139">
          <cell r="M139" t="str">
            <v>005.39907.0000.1080</v>
          </cell>
          <cell r="O139">
            <v>47289.17</v>
          </cell>
        </row>
        <row r="140">
          <cell r="M140" t="str">
            <v>005.39908.0000.1080</v>
          </cell>
          <cell r="O140">
            <v>-238425.08</v>
          </cell>
        </row>
        <row r="141">
          <cell r="M141" t="str">
            <v>005.00000.0000.1080</v>
          </cell>
          <cell r="O141">
            <v>141743.18</v>
          </cell>
        </row>
        <row r="142">
          <cell r="M142" t="str">
            <v>006.30200.0000.1080</v>
          </cell>
          <cell r="O142">
            <v>1</v>
          </cell>
        </row>
        <row r="143">
          <cell r="M143" t="str">
            <v>006.37401.0000.1080</v>
          </cell>
          <cell r="O143">
            <v>0</v>
          </cell>
        </row>
        <row r="144">
          <cell r="M144" t="str">
            <v>006.37402.0000.1080</v>
          </cell>
          <cell r="O144">
            <v>0</v>
          </cell>
        </row>
        <row r="145">
          <cell r="M145" t="str">
            <v>006.37500.0000.1080</v>
          </cell>
          <cell r="O145">
            <v>0</v>
          </cell>
        </row>
        <row r="146">
          <cell r="M146" t="str">
            <v>006.37501.0000.1080</v>
          </cell>
          <cell r="O146">
            <v>0</v>
          </cell>
        </row>
        <row r="147">
          <cell r="M147" t="str">
            <v>006.37502.0000.1080</v>
          </cell>
          <cell r="O147">
            <v>0</v>
          </cell>
        </row>
        <row r="148">
          <cell r="M148" t="str">
            <v>006.37600.0000.1080</v>
          </cell>
          <cell r="O148">
            <v>0</v>
          </cell>
        </row>
        <row r="149">
          <cell r="M149" t="str">
            <v>006.37601.0000.1080</v>
          </cell>
          <cell r="O149">
            <v>0</v>
          </cell>
        </row>
        <row r="150">
          <cell r="M150" t="str">
            <v>006.37602.0000.1080</v>
          </cell>
          <cell r="O150">
            <v>0</v>
          </cell>
        </row>
        <row r="151">
          <cell r="M151" t="str">
            <v>006.37800.0000.1080</v>
          </cell>
          <cell r="O151">
            <v>0</v>
          </cell>
        </row>
        <row r="152">
          <cell r="M152" t="str">
            <v>006.37900.0000.1080</v>
          </cell>
          <cell r="O152">
            <v>0</v>
          </cell>
        </row>
        <row r="153">
          <cell r="M153" t="str">
            <v>006.38000.0000.1080</v>
          </cell>
          <cell r="O153">
            <v>0</v>
          </cell>
        </row>
        <row r="154">
          <cell r="M154" t="str">
            <v>006.38100.0000.1080</v>
          </cell>
          <cell r="O154">
            <v>56204.06</v>
          </cell>
        </row>
        <row r="155">
          <cell r="M155" t="str">
            <v>006.38200.0000.1080</v>
          </cell>
          <cell r="O155">
            <v>0</v>
          </cell>
        </row>
        <row r="156">
          <cell r="M156" t="str">
            <v>006.38300.0000.1080</v>
          </cell>
          <cell r="O156">
            <v>779.01</v>
          </cell>
        </row>
        <row r="157">
          <cell r="M157" t="str">
            <v>006.38400.0000.1080</v>
          </cell>
          <cell r="O157">
            <v>0</v>
          </cell>
        </row>
        <row r="158">
          <cell r="M158" t="str">
            <v>006.38500.0000.1080</v>
          </cell>
          <cell r="O158">
            <v>0</v>
          </cell>
        </row>
        <row r="159">
          <cell r="M159" t="str">
            <v>006.38600.0000.1080</v>
          </cell>
          <cell r="O159">
            <v>0</v>
          </cell>
        </row>
        <row r="160">
          <cell r="M160" t="str">
            <v>006.38700.0000.1080</v>
          </cell>
          <cell r="O160">
            <v>0</v>
          </cell>
        </row>
        <row r="161">
          <cell r="M161" t="str">
            <v>006.39009.0000.1080</v>
          </cell>
          <cell r="O161">
            <v>0</v>
          </cell>
        </row>
        <row r="162">
          <cell r="M162" t="str">
            <v>006.39100.0000.1080</v>
          </cell>
          <cell r="O162">
            <v>0</v>
          </cell>
        </row>
        <row r="163">
          <cell r="M163" t="str">
            <v>006.39103.0000.1080</v>
          </cell>
          <cell r="O163">
            <v>0</v>
          </cell>
        </row>
        <row r="164">
          <cell r="M164" t="str">
            <v>006.39200.0000.1080</v>
          </cell>
          <cell r="O164">
            <v>0</v>
          </cell>
        </row>
        <row r="165">
          <cell r="M165" t="str">
            <v>006.39300.0000.1080</v>
          </cell>
          <cell r="O165">
            <v>0</v>
          </cell>
        </row>
        <row r="166">
          <cell r="M166" t="str">
            <v>006.39400.0000.1080</v>
          </cell>
          <cell r="O166">
            <v>0</v>
          </cell>
        </row>
        <row r="167">
          <cell r="M167" t="str">
            <v>006.39604.0000.1080</v>
          </cell>
          <cell r="O167">
            <v>0</v>
          </cell>
        </row>
        <row r="168">
          <cell r="M168" t="str">
            <v>006.39700.0000.1080</v>
          </cell>
          <cell r="O168">
            <v>0</v>
          </cell>
        </row>
        <row r="169">
          <cell r="M169" t="str">
            <v>006.39701.0000.1080</v>
          </cell>
          <cell r="O169">
            <v>0</v>
          </cell>
        </row>
        <row r="170">
          <cell r="M170" t="str">
            <v>006.39702.0000.1080</v>
          </cell>
          <cell r="O170">
            <v>0</v>
          </cell>
        </row>
        <row r="171">
          <cell r="M171" t="str">
            <v>006.39800.0000.1080</v>
          </cell>
          <cell r="O171">
            <v>0</v>
          </cell>
        </row>
        <row r="172">
          <cell r="M172" t="str">
            <v>006.39906.0000.1080</v>
          </cell>
          <cell r="O172">
            <v>0</v>
          </cell>
        </row>
        <row r="173">
          <cell r="M173" t="str">
            <v>006.39907.0000.1080</v>
          </cell>
          <cell r="O173">
            <v>0</v>
          </cell>
        </row>
        <row r="174">
          <cell r="M174" t="str">
            <v>006.00000.0000.1080</v>
          </cell>
          <cell r="O174">
            <v>-1</v>
          </cell>
        </row>
        <row r="175">
          <cell r="M175" t="str">
            <v>008.37402.0000.1080</v>
          </cell>
          <cell r="O175">
            <v>0</v>
          </cell>
        </row>
        <row r="176">
          <cell r="M176" t="str">
            <v>008.37500.0000.1080</v>
          </cell>
          <cell r="O176">
            <v>0</v>
          </cell>
        </row>
        <row r="177">
          <cell r="M177" t="str">
            <v>008.37600.0000.1080</v>
          </cell>
          <cell r="O177">
            <v>0</v>
          </cell>
        </row>
        <row r="178">
          <cell r="M178" t="str">
            <v>008.37601.0000.1080</v>
          </cell>
          <cell r="O178">
            <v>0</v>
          </cell>
        </row>
        <row r="179">
          <cell r="M179" t="str">
            <v>008.37602.0000.1080</v>
          </cell>
          <cell r="O179">
            <v>0</v>
          </cell>
        </row>
        <row r="180">
          <cell r="M180" t="str">
            <v>008.37800.0000.1080</v>
          </cell>
          <cell r="O180">
            <v>0</v>
          </cell>
        </row>
        <row r="181">
          <cell r="M181" t="str">
            <v>008.37900.0000.1080</v>
          </cell>
          <cell r="O181">
            <v>0</v>
          </cell>
        </row>
        <row r="182">
          <cell r="M182" t="str">
            <v>008.38000.0000.1080</v>
          </cell>
          <cell r="O182">
            <v>0</v>
          </cell>
        </row>
        <row r="183">
          <cell r="M183" t="str">
            <v>008.38100.0000.1080</v>
          </cell>
          <cell r="O183">
            <v>559334.92000000004</v>
          </cell>
        </row>
        <row r="184">
          <cell r="M184" t="str">
            <v>008.38200.0000.1080</v>
          </cell>
          <cell r="O184">
            <v>0</v>
          </cell>
        </row>
        <row r="185">
          <cell r="M185" t="str">
            <v>008.38300.0000.1080</v>
          </cell>
          <cell r="O185">
            <v>7936.03</v>
          </cell>
        </row>
        <row r="186">
          <cell r="M186" t="str">
            <v>008.38400.0000.1080</v>
          </cell>
          <cell r="O186">
            <v>0</v>
          </cell>
        </row>
        <row r="187">
          <cell r="M187" t="str">
            <v>008.39100.0000.1080</v>
          </cell>
          <cell r="O187">
            <v>0</v>
          </cell>
        </row>
        <row r="188">
          <cell r="M188" t="str">
            <v>008.39103.0000.1080</v>
          </cell>
          <cell r="O188">
            <v>0</v>
          </cell>
        </row>
        <row r="189">
          <cell r="M189" t="str">
            <v>008.39400.0000.1080</v>
          </cell>
          <cell r="O189">
            <v>0</v>
          </cell>
        </row>
        <row r="190">
          <cell r="M190" t="str">
            <v>008.39606.0000.1080</v>
          </cell>
          <cell r="O190">
            <v>0</v>
          </cell>
        </row>
        <row r="191">
          <cell r="M191" t="str">
            <v>008.39701.0000.1080</v>
          </cell>
          <cell r="O191">
            <v>0</v>
          </cell>
        </row>
        <row r="192">
          <cell r="M192" t="str">
            <v>008.39900.0000.1080</v>
          </cell>
          <cell r="O192">
            <v>0</v>
          </cell>
        </row>
        <row r="193">
          <cell r="M193" t="str">
            <v>008.39906.0000.1080</v>
          </cell>
          <cell r="O193">
            <v>0</v>
          </cell>
        </row>
        <row r="194">
          <cell r="M194" t="str">
            <v>008.00000.0000.1080</v>
          </cell>
          <cell r="O194">
            <v>0</v>
          </cell>
        </row>
        <row r="195">
          <cell r="M195" t="str">
            <v>010.39009.0000.1080</v>
          </cell>
          <cell r="O195">
            <v>0</v>
          </cell>
        </row>
        <row r="196">
          <cell r="M196" t="str">
            <v>010.39100.0000.1080</v>
          </cell>
          <cell r="O196">
            <v>0</v>
          </cell>
        </row>
        <row r="197">
          <cell r="M197" t="str">
            <v>010.39103.0000.1080</v>
          </cell>
          <cell r="O197">
            <v>0</v>
          </cell>
        </row>
        <row r="198">
          <cell r="M198" t="str">
            <v>010.39200.0000.1080</v>
          </cell>
          <cell r="O198">
            <v>-149697.07999999999</v>
          </cell>
        </row>
        <row r="199">
          <cell r="M199" t="str">
            <v>010.39400.0000.1080</v>
          </cell>
          <cell r="O199">
            <v>0</v>
          </cell>
        </row>
        <row r="200">
          <cell r="M200" t="str">
            <v>010.39700.0000.1080</v>
          </cell>
          <cell r="O200">
            <v>0</v>
          </cell>
        </row>
        <row r="201">
          <cell r="M201" t="str">
            <v>010.39701.0000.1080</v>
          </cell>
          <cell r="O201">
            <v>0</v>
          </cell>
        </row>
        <row r="202">
          <cell r="M202" t="str">
            <v>010.39702.0000.1080</v>
          </cell>
          <cell r="O202">
            <v>0</v>
          </cell>
        </row>
        <row r="203">
          <cell r="M203" t="str">
            <v>010.39705.0000.1080</v>
          </cell>
          <cell r="O203">
            <v>0</v>
          </cell>
        </row>
        <row r="204">
          <cell r="M204" t="str">
            <v>010.39800.0000.1080</v>
          </cell>
          <cell r="O204">
            <v>0</v>
          </cell>
        </row>
        <row r="205">
          <cell r="M205" t="str">
            <v>010.39901.0000.1080</v>
          </cell>
          <cell r="O205">
            <v>0</v>
          </cell>
        </row>
        <row r="206">
          <cell r="M206" t="str">
            <v>010.39902.0000.1080</v>
          </cell>
          <cell r="O206">
            <v>0</v>
          </cell>
        </row>
        <row r="207">
          <cell r="M207" t="str">
            <v>010.39903.0000.1080</v>
          </cell>
          <cell r="O207">
            <v>0</v>
          </cell>
        </row>
        <row r="208">
          <cell r="M208" t="str">
            <v>010.39905.0000.1080</v>
          </cell>
          <cell r="O208">
            <v>0</v>
          </cell>
        </row>
        <row r="209">
          <cell r="M209" t="str">
            <v>010.39906.0000.1080</v>
          </cell>
          <cell r="O209">
            <v>0</v>
          </cell>
        </row>
        <row r="210">
          <cell r="M210" t="str">
            <v>010.39907.0000.1080</v>
          </cell>
          <cell r="O210">
            <v>0</v>
          </cell>
        </row>
        <row r="211">
          <cell r="M211" t="str">
            <v>010.39908.0000.1080</v>
          </cell>
          <cell r="O211">
            <v>0</v>
          </cell>
        </row>
        <row r="212">
          <cell r="M212" t="str">
            <v>010.00000.0000.1080</v>
          </cell>
          <cell r="O212">
            <v>149697.07999999999</v>
          </cell>
        </row>
        <row r="213">
          <cell r="M213" t="str">
            <v>011.36700.0000.1080</v>
          </cell>
          <cell r="O213">
            <v>0</v>
          </cell>
        </row>
        <row r="214">
          <cell r="M214" t="str">
            <v>011.36701.0000.1080</v>
          </cell>
          <cell r="O214">
            <v>0</v>
          </cell>
        </row>
        <row r="215">
          <cell r="M215" t="str">
            <v>011.37500.0000.1080</v>
          </cell>
          <cell r="O215">
            <v>0</v>
          </cell>
        </row>
        <row r="216">
          <cell r="M216" t="str">
            <v>011.37900.0000.1080</v>
          </cell>
          <cell r="O216">
            <v>0</v>
          </cell>
        </row>
        <row r="217">
          <cell r="M217" t="str">
            <v>011.00000.0000.1080</v>
          </cell>
          <cell r="O217">
            <v>0</v>
          </cell>
        </row>
        <row r="218">
          <cell r="M218" t="str">
            <v>013.37402.0000.1080</v>
          </cell>
          <cell r="O218">
            <v>0</v>
          </cell>
        </row>
        <row r="219">
          <cell r="M219" t="str">
            <v>013.37500.0000.1080</v>
          </cell>
          <cell r="O219">
            <v>0</v>
          </cell>
        </row>
        <row r="220">
          <cell r="M220" t="str">
            <v>013.37600.0000.1080</v>
          </cell>
          <cell r="O220">
            <v>0</v>
          </cell>
        </row>
        <row r="221">
          <cell r="M221" t="str">
            <v>013.37601.0000.1080</v>
          </cell>
          <cell r="O221">
            <v>0</v>
          </cell>
        </row>
        <row r="222">
          <cell r="M222" t="str">
            <v>013.37602.0000.1080</v>
          </cell>
          <cell r="O222">
            <v>0</v>
          </cell>
        </row>
        <row r="223">
          <cell r="M223" t="str">
            <v>013.37800.0000.1080</v>
          </cell>
          <cell r="O223">
            <v>0</v>
          </cell>
        </row>
        <row r="224">
          <cell r="M224" t="str">
            <v>013.37900.0000.1080</v>
          </cell>
          <cell r="O224">
            <v>0</v>
          </cell>
        </row>
        <row r="225">
          <cell r="M225" t="str">
            <v>013.38000.0000.1080</v>
          </cell>
          <cell r="O225">
            <v>0</v>
          </cell>
        </row>
        <row r="226">
          <cell r="M226" t="str">
            <v>013.38100.0000.1080</v>
          </cell>
          <cell r="O226">
            <v>44626.55</v>
          </cell>
        </row>
        <row r="227">
          <cell r="M227" t="str">
            <v>013.38200.0000.1080</v>
          </cell>
          <cell r="O227">
            <v>0</v>
          </cell>
        </row>
        <row r="228">
          <cell r="M228" t="str">
            <v>013.38300.0000.1080</v>
          </cell>
          <cell r="O228">
            <v>0</v>
          </cell>
        </row>
        <row r="229">
          <cell r="M229" t="str">
            <v>013.38400.0000.1080</v>
          </cell>
          <cell r="O229">
            <v>0</v>
          </cell>
        </row>
        <row r="230">
          <cell r="M230" t="str">
            <v>013.39100.0000.1080</v>
          </cell>
          <cell r="O230">
            <v>0</v>
          </cell>
        </row>
        <row r="231">
          <cell r="M231" t="str">
            <v>013.39101.0000.1080</v>
          </cell>
          <cell r="O231">
            <v>0</v>
          </cell>
        </row>
        <row r="232">
          <cell r="M232" t="str">
            <v>013.39103.0000.1080</v>
          </cell>
          <cell r="O232">
            <v>0</v>
          </cell>
        </row>
        <row r="233">
          <cell r="M233" t="str">
            <v>013.39400.0000.1080</v>
          </cell>
          <cell r="O233">
            <v>0</v>
          </cell>
        </row>
        <row r="234">
          <cell r="M234" t="str">
            <v>013.00000.0000.1080</v>
          </cell>
          <cell r="O234">
            <v>0</v>
          </cell>
        </row>
        <row r="235">
          <cell r="M235" t="str">
            <v>014.00000.0000.1080</v>
          </cell>
          <cell r="O235">
            <v>0</v>
          </cell>
        </row>
        <row r="236">
          <cell r="M236" t="str">
            <v>015.00000.0000.1080</v>
          </cell>
          <cell r="O236">
            <v>0</v>
          </cell>
        </row>
        <row r="237">
          <cell r="M237" t="str">
            <v>016.30200.0000.1080</v>
          </cell>
          <cell r="O237">
            <v>117.81</v>
          </cell>
        </row>
        <row r="238">
          <cell r="M238" t="str">
            <v>016.36700.0000.1080</v>
          </cell>
          <cell r="O238">
            <v>0</v>
          </cell>
        </row>
        <row r="239">
          <cell r="M239" t="str">
            <v>016.37401.0000.1080</v>
          </cell>
          <cell r="O239">
            <v>0</v>
          </cell>
        </row>
        <row r="240">
          <cell r="M240" t="str">
            <v>016.37402.0000.1080</v>
          </cell>
          <cell r="O240">
            <v>32997.49</v>
          </cell>
        </row>
        <row r="241">
          <cell r="M241" t="str">
            <v>016.37500.0000.1080</v>
          </cell>
          <cell r="O241">
            <v>22512.46</v>
          </cell>
        </row>
        <row r="242">
          <cell r="M242" t="str">
            <v>016.37501.0000.1080</v>
          </cell>
          <cell r="O242">
            <v>543.29</v>
          </cell>
        </row>
        <row r="243">
          <cell r="M243" t="str">
            <v>016.37502.0000.1080</v>
          </cell>
          <cell r="O243">
            <v>2718.61</v>
          </cell>
        </row>
        <row r="244">
          <cell r="M244" t="str">
            <v>016.37503.0000.1080</v>
          </cell>
          <cell r="O244">
            <v>21248.46</v>
          </cell>
        </row>
        <row r="245">
          <cell r="M245" t="str">
            <v>016.37600.0000.1080</v>
          </cell>
          <cell r="O245">
            <v>1284630.3799999999</v>
          </cell>
        </row>
        <row r="246">
          <cell r="M246" t="str">
            <v>016.37601.0000.1080</v>
          </cell>
          <cell r="O246">
            <v>8091668.5800000001</v>
          </cell>
        </row>
        <row r="247">
          <cell r="M247" t="str">
            <v>016.37602.0000.1080</v>
          </cell>
          <cell r="O247">
            <v>1878649.85</v>
          </cell>
        </row>
        <row r="248">
          <cell r="M248" t="str">
            <v>016.37700.0000.1080</v>
          </cell>
          <cell r="O248">
            <v>0</v>
          </cell>
        </row>
        <row r="249">
          <cell r="M249" t="str">
            <v>016.37800.0000.1080</v>
          </cell>
          <cell r="O249">
            <v>804685.71</v>
          </cell>
        </row>
        <row r="250">
          <cell r="M250" t="str">
            <v>016.37900.0000.1080</v>
          </cell>
          <cell r="O250">
            <v>-5930.92</v>
          </cell>
        </row>
        <row r="251">
          <cell r="M251" t="str">
            <v>016.38000.0000.1080</v>
          </cell>
          <cell r="O251">
            <v>4253632.28</v>
          </cell>
        </row>
        <row r="252">
          <cell r="M252" t="str">
            <v>016.38100.0000.1080</v>
          </cell>
          <cell r="O252">
            <v>1087147.6599999999</v>
          </cell>
        </row>
        <row r="253">
          <cell r="M253" t="str">
            <v>016.38200.0000.1080</v>
          </cell>
          <cell r="O253">
            <v>625999.02</v>
          </cell>
        </row>
        <row r="254">
          <cell r="M254" t="str">
            <v>016.38300.0000.1080</v>
          </cell>
          <cell r="O254">
            <v>909553.47</v>
          </cell>
        </row>
        <row r="255">
          <cell r="M255" t="str">
            <v>016.38400.0000.1080</v>
          </cell>
          <cell r="O255">
            <v>165790.04999999999</v>
          </cell>
        </row>
        <row r="256">
          <cell r="M256" t="str">
            <v>016.38500.0000.1080</v>
          </cell>
          <cell r="O256">
            <v>370973.23</v>
          </cell>
        </row>
        <row r="257">
          <cell r="M257" t="str">
            <v>016.38600.0000.1080</v>
          </cell>
          <cell r="O257">
            <v>2887.21</v>
          </cell>
        </row>
        <row r="258">
          <cell r="M258" t="str">
            <v>016.38700.0000.1080</v>
          </cell>
          <cell r="O258">
            <v>91318.15</v>
          </cell>
        </row>
        <row r="259">
          <cell r="M259" t="str">
            <v>016.38900.0000.1080</v>
          </cell>
          <cell r="O259">
            <v>0</v>
          </cell>
        </row>
        <row r="260">
          <cell r="M260" t="str">
            <v>016.39004.0000.1080</v>
          </cell>
          <cell r="O260">
            <v>2273.44</v>
          </cell>
        </row>
        <row r="261">
          <cell r="M261" t="str">
            <v>016.39009.0000.1080</v>
          </cell>
          <cell r="O261">
            <v>284646.02</v>
          </cell>
        </row>
        <row r="262">
          <cell r="M262" t="str">
            <v>016.39100.0000.1080</v>
          </cell>
          <cell r="O262">
            <v>362766.11</v>
          </cell>
        </row>
        <row r="263">
          <cell r="M263" t="str">
            <v>016.39103.0000.1080</v>
          </cell>
          <cell r="O263">
            <v>0</v>
          </cell>
        </row>
        <row r="264">
          <cell r="M264" t="str">
            <v>016.39200.0000.1080</v>
          </cell>
          <cell r="O264">
            <v>13207.58</v>
          </cell>
        </row>
        <row r="265">
          <cell r="M265" t="str">
            <v>016.39300.0000.1080</v>
          </cell>
          <cell r="O265">
            <v>74700.55</v>
          </cell>
        </row>
        <row r="266">
          <cell r="M266" t="str">
            <v>016.39400.0000.1080</v>
          </cell>
          <cell r="O266">
            <v>1149390.71</v>
          </cell>
        </row>
        <row r="267">
          <cell r="M267" t="str">
            <v>016.39500.0000.1080</v>
          </cell>
          <cell r="O267">
            <v>0</v>
          </cell>
        </row>
        <row r="268">
          <cell r="M268" t="str">
            <v>016.39600.0000.1080</v>
          </cell>
          <cell r="O268">
            <v>24558.05</v>
          </cell>
        </row>
        <row r="269">
          <cell r="M269" t="str">
            <v>016.39603.0000.1080</v>
          </cell>
          <cell r="O269">
            <v>41492.01</v>
          </cell>
        </row>
        <row r="270">
          <cell r="M270" t="str">
            <v>016.39604.0000.1080</v>
          </cell>
          <cell r="O270">
            <v>1</v>
          </cell>
        </row>
        <row r="271">
          <cell r="M271" t="str">
            <v>016.39605.0000.1080</v>
          </cell>
          <cell r="O271">
            <v>5508.37</v>
          </cell>
        </row>
        <row r="272">
          <cell r="M272" t="str">
            <v>016.39700.0000.1080</v>
          </cell>
          <cell r="O272">
            <v>70819.289999999994</v>
          </cell>
        </row>
        <row r="273">
          <cell r="M273" t="str">
            <v>016.39701.0000.1080</v>
          </cell>
          <cell r="O273">
            <v>0</v>
          </cell>
        </row>
        <row r="274">
          <cell r="M274" t="str">
            <v>016.39702.0000.1080</v>
          </cell>
          <cell r="O274">
            <v>0</v>
          </cell>
        </row>
        <row r="275">
          <cell r="M275" t="str">
            <v>016.39705.0000.1080</v>
          </cell>
          <cell r="O275">
            <v>63078.2</v>
          </cell>
        </row>
        <row r="276">
          <cell r="M276" t="str">
            <v>016.39800.0000.1080</v>
          </cell>
          <cell r="O276">
            <v>15702.3</v>
          </cell>
        </row>
        <row r="277">
          <cell r="M277" t="str">
            <v>016.39906.0000.1080</v>
          </cell>
          <cell r="O277">
            <v>1327684.31</v>
          </cell>
        </row>
        <row r="278">
          <cell r="M278" t="str">
            <v>016.39907.0000.1080</v>
          </cell>
          <cell r="O278">
            <v>-47289.17</v>
          </cell>
        </row>
        <row r="279">
          <cell r="M279" t="str">
            <v>016.39908.0000.1080</v>
          </cell>
          <cell r="O279">
            <v>238425.08</v>
          </cell>
        </row>
        <row r="280">
          <cell r="M280" t="str">
            <v>016.00000.0000.1080</v>
          </cell>
          <cell r="O280">
            <v>-31370.76</v>
          </cell>
        </row>
        <row r="281">
          <cell r="M281" t="str">
            <v>017.37500.0000.1080</v>
          </cell>
          <cell r="O281">
            <v>0</v>
          </cell>
        </row>
        <row r="282">
          <cell r="M282" t="str">
            <v>017.37601.0000.1080</v>
          </cell>
          <cell r="O282">
            <v>0</v>
          </cell>
        </row>
        <row r="283">
          <cell r="M283" t="str">
            <v>017.37602.0000.1080</v>
          </cell>
          <cell r="O283">
            <v>0</v>
          </cell>
        </row>
        <row r="284">
          <cell r="M284" t="str">
            <v>017.37800.0000.1080</v>
          </cell>
          <cell r="O284">
            <v>0</v>
          </cell>
        </row>
        <row r="285">
          <cell r="M285" t="str">
            <v>017.37900.0000.1080</v>
          </cell>
          <cell r="O285">
            <v>0</v>
          </cell>
        </row>
        <row r="286">
          <cell r="M286" t="str">
            <v>017.38000.0000.1080</v>
          </cell>
          <cell r="O286">
            <v>0</v>
          </cell>
        </row>
        <row r="287">
          <cell r="M287" t="str">
            <v>017.38200.0000.1080</v>
          </cell>
          <cell r="O287">
            <v>0</v>
          </cell>
        </row>
        <row r="288">
          <cell r="M288" t="str">
            <v>017.38300.0000.1080</v>
          </cell>
          <cell r="O288">
            <v>0</v>
          </cell>
        </row>
        <row r="289">
          <cell r="M289" t="str">
            <v>017.38400.0000.1080</v>
          </cell>
          <cell r="O289">
            <v>0</v>
          </cell>
        </row>
        <row r="290">
          <cell r="M290" t="str">
            <v>017.00000.0000.1080</v>
          </cell>
          <cell r="O290">
            <v>0</v>
          </cell>
        </row>
        <row r="291">
          <cell r="M291" t="str">
            <v>018.37402.0000.1080</v>
          </cell>
          <cell r="O291">
            <v>0</v>
          </cell>
        </row>
        <row r="292">
          <cell r="M292" t="str">
            <v>018.37500.0000.1080</v>
          </cell>
          <cell r="O292">
            <v>0</v>
          </cell>
        </row>
        <row r="293">
          <cell r="M293" t="str">
            <v>018.37600.0000.1080</v>
          </cell>
          <cell r="O293">
            <v>0</v>
          </cell>
        </row>
        <row r="294">
          <cell r="M294" t="str">
            <v>018.37601.0000.1080</v>
          </cell>
          <cell r="O294">
            <v>0</v>
          </cell>
        </row>
        <row r="295">
          <cell r="M295" t="str">
            <v>018.37602.0000.1080</v>
          </cell>
          <cell r="O295">
            <v>0</v>
          </cell>
        </row>
        <row r="296">
          <cell r="M296" t="str">
            <v>018.37800.0000.1080</v>
          </cell>
          <cell r="O296">
            <v>0</v>
          </cell>
        </row>
        <row r="297">
          <cell r="M297" t="str">
            <v>018.37900.0000.1080</v>
          </cell>
          <cell r="O297">
            <v>0</v>
          </cell>
        </row>
        <row r="298">
          <cell r="M298" t="str">
            <v>018.38000.0000.1080</v>
          </cell>
          <cell r="O298">
            <v>0</v>
          </cell>
        </row>
        <row r="299">
          <cell r="M299" t="str">
            <v>018.38100.0000.1080</v>
          </cell>
          <cell r="O299">
            <v>4054.81</v>
          </cell>
        </row>
        <row r="300">
          <cell r="M300" t="str">
            <v>018.38200.0000.1080</v>
          </cell>
          <cell r="O300">
            <v>0</v>
          </cell>
        </row>
        <row r="301">
          <cell r="M301" t="str">
            <v>018.38300.0000.1080</v>
          </cell>
          <cell r="O301">
            <v>0</v>
          </cell>
        </row>
        <row r="302">
          <cell r="M302" t="str">
            <v>018.38400.0000.1080</v>
          </cell>
          <cell r="O302">
            <v>0</v>
          </cell>
        </row>
        <row r="303">
          <cell r="M303" t="str">
            <v>018.39100.0000.1080</v>
          </cell>
          <cell r="O303">
            <v>0</v>
          </cell>
        </row>
        <row r="304">
          <cell r="M304" t="str">
            <v>018.39101.0000.1080</v>
          </cell>
          <cell r="O304">
            <v>0</v>
          </cell>
        </row>
        <row r="305">
          <cell r="M305" t="str">
            <v>018.39103.0000.1080</v>
          </cell>
          <cell r="O305">
            <v>0</v>
          </cell>
        </row>
        <row r="306">
          <cell r="M306" t="str">
            <v>018.39400.0000.1080</v>
          </cell>
          <cell r="O306">
            <v>0</v>
          </cell>
        </row>
        <row r="307">
          <cell r="M307" t="str">
            <v>018.00000.0000.1080</v>
          </cell>
          <cell r="O307">
            <v>0</v>
          </cell>
        </row>
        <row r="308">
          <cell r="M308" t="str">
            <v>019.36510.0000.1080</v>
          </cell>
          <cell r="O308">
            <v>0</v>
          </cell>
        </row>
        <row r="309">
          <cell r="M309" t="str">
            <v>019.36520.0000.1080</v>
          </cell>
          <cell r="O309">
            <v>0</v>
          </cell>
        </row>
        <row r="310">
          <cell r="M310" t="str">
            <v>019.36600.0000.1080</v>
          </cell>
          <cell r="O310">
            <v>0</v>
          </cell>
        </row>
        <row r="311">
          <cell r="M311" t="str">
            <v>019.36602.0000.1080</v>
          </cell>
          <cell r="O311">
            <v>0</v>
          </cell>
        </row>
        <row r="312">
          <cell r="M312" t="str">
            <v>019.36603.0000.1080</v>
          </cell>
          <cell r="O312">
            <v>0</v>
          </cell>
        </row>
        <row r="313">
          <cell r="M313" t="str">
            <v>019.36700.0000.1080</v>
          </cell>
          <cell r="O313">
            <v>0</v>
          </cell>
        </row>
        <row r="314">
          <cell r="M314" t="str">
            <v>019.36701.0000.1080</v>
          </cell>
          <cell r="O314">
            <v>0</v>
          </cell>
        </row>
        <row r="315">
          <cell r="M315" t="str">
            <v>019.36800.0000.1080</v>
          </cell>
          <cell r="O315">
            <v>0</v>
          </cell>
        </row>
        <row r="316">
          <cell r="M316" t="str">
            <v>019.36900.0000.1080</v>
          </cell>
          <cell r="O316">
            <v>0</v>
          </cell>
        </row>
        <row r="317">
          <cell r="M317" t="str">
            <v>019.36901.0000.1080</v>
          </cell>
          <cell r="O317">
            <v>0</v>
          </cell>
        </row>
        <row r="318">
          <cell r="M318" t="str">
            <v>019.37402.0000.1080</v>
          </cell>
          <cell r="O318">
            <v>0</v>
          </cell>
        </row>
        <row r="319">
          <cell r="M319" t="str">
            <v>019.37500.0000.1080</v>
          </cell>
          <cell r="O319">
            <v>0</v>
          </cell>
        </row>
        <row r="320">
          <cell r="M320" t="str">
            <v>019.37600.0000.1080</v>
          </cell>
          <cell r="O320">
            <v>0</v>
          </cell>
        </row>
        <row r="321">
          <cell r="M321" t="str">
            <v>019.37601.0000.1080</v>
          </cell>
          <cell r="O321">
            <v>0</v>
          </cell>
        </row>
        <row r="322">
          <cell r="M322" t="str">
            <v>019.37602.0000.1080</v>
          </cell>
          <cell r="O322">
            <v>0</v>
          </cell>
        </row>
        <row r="323">
          <cell r="M323" t="str">
            <v>019.37800.0000.1080</v>
          </cell>
          <cell r="O323">
            <v>0</v>
          </cell>
        </row>
        <row r="324">
          <cell r="M324" t="str">
            <v>019.37900.0000.1080</v>
          </cell>
          <cell r="O324">
            <v>0</v>
          </cell>
        </row>
        <row r="325">
          <cell r="M325" t="str">
            <v>019.37901.0000.1080</v>
          </cell>
          <cell r="O325">
            <v>0</v>
          </cell>
        </row>
        <row r="326">
          <cell r="M326" t="str">
            <v>019.37902.0000.1080</v>
          </cell>
          <cell r="O326">
            <v>0</v>
          </cell>
        </row>
        <row r="327">
          <cell r="M327" t="str">
            <v>019.37904.0000.1080</v>
          </cell>
          <cell r="O327">
            <v>0</v>
          </cell>
        </row>
        <row r="328">
          <cell r="M328" t="str">
            <v>019.37905.0000.1080</v>
          </cell>
          <cell r="O328">
            <v>0</v>
          </cell>
        </row>
        <row r="329">
          <cell r="M329" t="str">
            <v>019.38000.0000.1080</v>
          </cell>
          <cell r="O329">
            <v>0</v>
          </cell>
        </row>
        <row r="330">
          <cell r="M330" t="str">
            <v>019.38100.0000.1080</v>
          </cell>
          <cell r="O330">
            <v>0</v>
          </cell>
        </row>
        <row r="331">
          <cell r="M331" t="str">
            <v>019.38200.0000.1080</v>
          </cell>
          <cell r="O331">
            <v>0</v>
          </cell>
        </row>
        <row r="332">
          <cell r="M332" t="str">
            <v>019.38300.0000.1080</v>
          </cell>
          <cell r="O332">
            <v>0</v>
          </cell>
        </row>
        <row r="333">
          <cell r="M333" t="str">
            <v>019.38500.0000.1080</v>
          </cell>
          <cell r="O333">
            <v>0</v>
          </cell>
        </row>
        <row r="334">
          <cell r="M334" t="str">
            <v>019.39200.0000.1080</v>
          </cell>
          <cell r="O334">
            <v>-7607.72</v>
          </cell>
        </row>
        <row r="335">
          <cell r="M335" t="str">
            <v>019.39400.0000.1080</v>
          </cell>
          <cell r="O335">
            <v>0</v>
          </cell>
        </row>
        <row r="336">
          <cell r="M336" t="str">
            <v>019.39605.0000.1080</v>
          </cell>
          <cell r="O336">
            <v>0</v>
          </cell>
        </row>
        <row r="337">
          <cell r="M337" t="str">
            <v>019.39702.0000.1080</v>
          </cell>
          <cell r="O337">
            <v>0</v>
          </cell>
        </row>
        <row r="338">
          <cell r="M338" t="str">
            <v>019.39705.0000.1080</v>
          </cell>
          <cell r="O338">
            <v>0</v>
          </cell>
        </row>
        <row r="339">
          <cell r="M339" t="str">
            <v>019.39906.0000.1080</v>
          </cell>
          <cell r="O339">
            <v>0</v>
          </cell>
        </row>
        <row r="340">
          <cell r="M340" t="str">
            <v>019.00000.0000.1080</v>
          </cell>
          <cell r="O340">
            <v>7607.72</v>
          </cell>
        </row>
        <row r="341">
          <cell r="M341" t="str">
            <v>021.37401.0000.1080</v>
          </cell>
          <cell r="O341">
            <v>0</v>
          </cell>
        </row>
        <row r="342">
          <cell r="M342" t="str">
            <v>021.37402.0000.1080</v>
          </cell>
          <cell r="O342">
            <v>-1393.32</v>
          </cell>
        </row>
        <row r="343">
          <cell r="M343" t="str">
            <v>021.37500.0000.1080</v>
          </cell>
          <cell r="O343">
            <v>0</v>
          </cell>
        </row>
        <row r="344">
          <cell r="M344" t="str">
            <v>021.37501.0000.1080</v>
          </cell>
          <cell r="O344">
            <v>0</v>
          </cell>
        </row>
        <row r="345">
          <cell r="M345" t="str">
            <v>021.37503.0000.1080</v>
          </cell>
          <cell r="O345">
            <v>-1040.8</v>
          </cell>
        </row>
        <row r="346">
          <cell r="M346" t="str">
            <v>021.37600.0000.1080</v>
          </cell>
          <cell r="O346">
            <v>-5251.98</v>
          </cell>
        </row>
        <row r="347">
          <cell r="M347" t="str">
            <v>021.37601.0000.1080</v>
          </cell>
          <cell r="O347">
            <v>-126625.64</v>
          </cell>
        </row>
        <row r="348">
          <cell r="M348" t="str">
            <v>021.37602.0000.1080</v>
          </cell>
          <cell r="O348">
            <v>-147460.31</v>
          </cell>
        </row>
        <row r="349">
          <cell r="M349" t="str">
            <v>021.37800.0000.1080</v>
          </cell>
          <cell r="O349">
            <v>-104865.65</v>
          </cell>
        </row>
        <row r="350">
          <cell r="M350" t="str">
            <v>021.37900.0000.1080</v>
          </cell>
          <cell r="O350">
            <v>0</v>
          </cell>
        </row>
        <row r="351">
          <cell r="M351" t="str">
            <v>021.38000.0000.1080</v>
          </cell>
          <cell r="O351">
            <v>-23173.200000000001</v>
          </cell>
        </row>
        <row r="352">
          <cell r="M352" t="str">
            <v>021.38100.0000.1080</v>
          </cell>
          <cell r="O352">
            <v>973029.52</v>
          </cell>
        </row>
        <row r="353">
          <cell r="M353" t="str">
            <v>021.38200.0000.1080</v>
          </cell>
          <cell r="O353">
            <v>2879.47</v>
          </cell>
        </row>
        <row r="354">
          <cell r="M354" t="str">
            <v>021.38300.0000.1080</v>
          </cell>
          <cell r="O354">
            <v>3182.38</v>
          </cell>
        </row>
        <row r="355">
          <cell r="M355" t="str">
            <v>021.38400.0000.1080</v>
          </cell>
          <cell r="O355">
            <v>0</v>
          </cell>
        </row>
        <row r="356">
          <cell r="M356" t="str">
            <v>021.39100.0000.1080</v>
          </cell>
          <cell r="O356">
            <v>0</v>
          </cell>
        </row>
        <row r="357">
          <cell r="M357" t="str">
            <v>021.39101.0000.1080</v>
          </cell>
          <cell r="O357">
            <v>0</v>
          </cell>
        </row>
        <row r="358">
          <cell r="M358" t="str">
            <v>021.39103.0000.1080</v>
          </cell>
          <cell r="O358">
            <v>0</v>
          </cell>
        </row>
        <row r="359">
          <cell r="M359" t="str">
            <v>021.39400.0000.1080</v>
          </cell>
          <cell r="O359">
            <v>0</v>
          </cell>
        </row>
        <row r="360">
          <cell r="M360" t="str">
            <v>021.00000.0000.1080</v>
          </cell>
          <cell r="O360">
            <v>0</v>
          </cell>
        </row>
        <row r="361">
          <cell r="M361" t="str">
            <v>022.37500.0000.1080</v>
          </cell>
          <cell r="O361">
            <v>0</v>
          </cell>
        </row>
        <row r="362">
          <cell r="M362" t="str">
            <v>022.37900.0000.1080</v>
          </cell>
          <cell r="O362">
            <v>0</v>
          </cell>
        </row>
        <row r="363">
          <cell r="M363" t="str">
            <v>022.38100.0000.1080</v>
          </cell>
          <cell r="O363">
            <v>-7113396.4100000001</v>
          </cell>
        </row>
        <row r="364">
          <cell r="M364" t="str">
            <v>022.38300.0000.1080</v>
          </cell>
          <cell r="O364">
            <v>-121474.6</v>
          </cell>
        </row>
        <row r="365">
          <cell r="M365" t="str">
            <v>022.38500.0000.1080</v>
          </cell>
          <cell r="O365">
            <v>0</v>
          </cell>
        </row>
        <row r="366">
          <cell r="M366" t="str">
            <v>022.39009.0000.1080</v>
          </cell>
          <cell r="O366">
            <v>0</v>
          </cell>
        </row>
        <row r="367">
          <cell r="M367" t="str">
            <v>022.39100.0000.1080</v>
          </cell>
          <cell r="O367">
            <v>0</v>
          </cell>
        </row>
        <row r="368">
          <cell r="M368" t="str">
            <v>022.39103.0000.1080</v>
          </cell>
          <cell r="O368">
            <v>0</v>
          </cell>
        </row>
        <row r="369">
          <cell r="M369" t="str">
            <v>022.39400.0000.1080</v>
          </cell>
          <cell r="O369">
            <v>0</v>
          </cell>
        </row>
        <row r="370">
          <cell r="M370" t="str">
            <v>022.00000.0000.1080</v>
          </cell>
          <cell r="O370">
            <v>0</v>
          </cell>
        </row>
        <row r="371">
          <cell r="M371" t="str">
            <v>040.00000.0000.1080</v>
          </cell>
          <cell r="O371">
            <v>0</v>
          </cell>
        </row>
      </sheetData>
      <sheetData sheetId="2" refreshError="1">
        <row r="8">
          <cell r="F8" t="str">
            <v>001.00000.0000.1080</v>
          </cell>
          <cell r="BZ8">
            <v>1720.82</v>
          </cell>
        </row>
        <row r="9">
          <cell r="F9" t="str">
            <v>001.36510.0000.1080</v>
          </cell>
          <cell r="BZ9">
            <v>0</v>
          </cell>
        </row>
        <row r="10">
          <cell r="F10" t="str">
            <v>001.36520.0000.1080</v>
          </cell>
          <cell r="BZ10">
            <v>72161.039999999994</v>
          </cell>
        </row>
        <row r="11">
          <cell r="F11" t="str">
            <v>001.36600.0000.1080</v>
          </cell>
          <cell r="BZ11">
            <v>8525.6299999999992</v>
          </cell>
        </row>
        <row r="12">
          <cell r="F12" t="str">
            <v>001.36602.0000.1080</v>
          </cell>
          <cell r="BZ12">
            <v>2018.21</v>
          </cell>
        </row>
        <row r="13">
          <cell r="F13" t="str">
            <v>001.36603.0000.1080</v>
          </cell>
          <cell r="BZ13">
            <v>20490.78</v>
          </cell>
        </row>
        <row r="14">
          <cell r="F14" t="str">
            <v>001.36700.0000.1080</v>
          </cell>
          <cell r="BZ14">
            <v>1408.99</v>
          </cell>
        </row>
        <row r="15">
          <cell r="F15" t="str">
            <v>001.36701.0000.1080</v>
          </cell>
          <cell r="BZ15">
            <v>2240658</v>
          </cell>
        </row>
        <row r="16">
          <cell r="F16" t="str">
            <v>001.36800.0000.1080</v>
          </cell>
          <cell r="BZ16">
            <v>122825.25</v>
          </cell>
        </row>
        <row r="17">
          <cell r="F17" t="str">
            <v>001.36900.0000.1080</v>
          </cell>
          <cell r="BZ17">
            <v>8824.2199999999993</v>
          </cell>
        </row>
        <row r="18">
          <cell r="F18" t="str">
            <v>001.36901.0000.1080</v>
          </cell>
          <cell r="BZ18">
            <v>177452.29</v>
          </cell>
        </row>
        <row r="19">
          <cell r="F19" t="str">
            <v>001.37500.0000.1080</v>
          </cell>
          <cell r="BZ19">
            <v>0</v>
          </cell>
        </row>
        <row r="20">
          <cell r="F20" t="str">
            <v>001.37600.0000.1080</v>
          </cell>
          <cell r="BZ20">
            <v>0</v>
          </cell>
        </row>
        <row r="21">
          <cell r="F21" t="str">
            <v>001.37601.0000.1080</v>
          </cell>
          <cell r="BZ21">
            <v>0</v>
          </cell>
        </row>
        <row r="22">
          <cell r="F22" t="str">
            <v>001.37602.0000.1080</v>
          </cell>
          <cell r="BZ22">
            <v>0</v>
          </cell>
        </row>
        <row r="23">
          <cell r="F23" t="str">
            <v>001.37900.0000.1080</v>
          </cell>
          <cell r="BZ23">
            <v>0</v>
          </cell>
        </row>
        <row r="24">
          <cell r="F24" t="str">
            <v>001.37901.0000.1080</v>
          </cell>
          <cell r="BZ24">
            <v>3.08</v>
          </cell>
        </row>
        <row r="25">
          <cell r="F25" t="str">
            <v>001.37902.0000.1080</v>
          </cell>
          <cell r="BZ25">
            <v>0</v>
          </cell>
        </row>
        <row r="26">
          <cell r="F26" t="str">
            <v>001.37904.0000.1080</v>
          </cell>
          <cell r="BZ26">
            <v>1638.82</v>
          </cell>
        </row>
        <row r="27">
          <cell r="F27" t="str">
            <v>001.37905.0000.1080</v>
          </cell>
          <cell r="BZ27">
            <v>99026.2</v>
          </cell>
        </row>
        <row r="28">
          <cell r="F28" t="str">
            <v>001.38300.0000.1080</v>
          </cell>
          <cell r="BZ28">
            <v>1597.63</v>
          </cell>
        </row>
        <row r="29">
          <cell r="F29" t="str">
            <v>001.39702.0000.1080</v>
          </cell>
          <cell r="BZ29">
            <v>0</v>
          </cell>
        </row>
        <row r="30">
          <cell r="F30" t="str">
            <v>001.39705.0000.1080</v>
          </cell>
          <cell r="BZ30">
            <v>39039.5</v>
          </cell>
        </row>
        <row r="31">
          <cell r="F31" t="str">
            <v>001.39907.0000.1080</v>
          </cell>
          <cell r="BZ31">
            <v>0</v>
          </cell>
        </row>
        <row r="32">
          <cell r="F32" t="str">
            <v>002.00000.0000.1080</v>
          </cell>
          <cell r="BZ32">
            <v>-1355421.01</v>
          </cell>
        </row>
        <row r="33">
          <cell r="F33" t="str">
            <v>002.39009.0000.1110</v>
          </cell>
          <cell r="BZ33">
            <v>5306360.0403664354</v>
          </cell>
        </row>
        <row r="34">
          <cell r="F34" t="str">
            <v>002.39009.0000.1080</v>
          </cell>
          <cell r="BZ34">
            <v>61202.239999999998</v>
          </cell>
        </row>
        <row r="35">
          <cell r="F35" t="str">
            <v>002.39100.0000.1080</v>
          </cell>
          <cell r="BZ35">
            <v>6533678.0612779688</v>
          </cell>
        </row>
        <row r="36">
          <cell r="F36" t="str">
            <v>002.39101.0000.1080</v>
          </cell>
          <cell r="BZ36">
            <v>0</v>
          </cell>
        </row>
        <row r="37">
          <cell r="F37" t="str">
            <v>002.39102.0000.1080</v>
          </cell>
          <cell r="BZ37">
            <v>53364.88</v>
          </cell>
        </row>
        <row r="38">
          <cell r="F38" t="str">
            <v>002.39103.0000.1080</v>
          </cell>
          <cell r="BZ38">
            <v>1135755.4615360508</v>
          </cell>
        </row>
        <row r="39">
          <cell r="F39" t="str">
            <v>002.39200.0000.1080</v>
          </cell>
          <cell r="BZ39">
            <v>26430.34</v>
          </cell>
        </row>
        <row r="40">
          <cell r="F40" t="str">
            <v>002.39300.0000.1080</v>
          </cell>
          <cell r="BZ40">
            <v>6737.6</v>
          </cell>
        </row>
        <row r="41">
          <cell r="F41" t="str">
            <v>002.39400.0000.1080</v>
          </cell>
          <cell r="BZ41">
            <v>33178.973408338141</v>
          </cell>
        </row>
        <row r="42">
          <cell r="F42" t="str">
            <v>002.39500.0000.1080</v>
          </cell>
          <cell r="BZ42">
            <v>0</v>
          </cell>
        </row>
        <row r="43">
          <cell r="F43" t="str">
            <v>002.39700.0000.1080</v>
          </cell>
          <cell r="BZ43">
            <v>5767406.4895558581</v>
          </cell>
        </row>
        <row r="44">
          <cell r="F44" t="str">
            <v>002.39800.0000.1080</v>
          </cell>
          <cell r="BZ44">
            <v>317390.31891757034</v>
          </cell>
        </row>
        <row r="45">
          <cell r="F45" t="str">
            <v>002.39900.0000.1080</v>
          </cell>
          <cell r="BZ45">
            <v>163628.79379343544</v>
          </cell>
        </row>
        <row r="46">
          <cell r="F46" t="str">
            <v>002.39901.0000.1080</v>
          </cell>
          <cell r="BZ46">
            <v>6266968.909909809</v>
          </cell>
        </row>
        <row r="47">
          <cell r="F47" t="str">
            <v>002.39902.0000.1080</v>
          </cell>
          <cell r="BZ47">
            <v>4777176.0550153302</v>
          </cell>
        </row>
        <row r="48">
          <cell r="F48" t="str">
            <v>002.39903.0000.1080</v>
          </cell>
          <cell r="BZ48">
            <v>227144.24948742066</v>
          </cell>
        </row>
        <row r="49">
          <cell r="F49" t="str">
            <v>002.39904.0000.1080</v>
          </cell>
          <cell r="BZ49">
            <v>1095465.1000000001</v>
          </cell>
        </row>
        <row r="50">
          <cell r="F50" t="str">
            <v>002.39905.0000.1080</v>
          </cell>
          <cell r="BZ50">
            <v>1161241.49</v>
          </cell>
        </row>
        <row r="51">
          <cell r="F51" t="str">
            <v>002.39906.0000.1080</v>
          </cell>
          <cell r="BZ51">
            <v>3343647.8534361422</v>
          </cell>
        </row>
        <row r="52">
          <cell r="F52" t="str">
            <v>002.39907.0000.1080</v>
          </cell>
          <cell r="BZ52">
            <v>1309402.7502077923</v>
          </cell>
        </row>
        <row r="53">
          <cell r="F53" t="str">
            <v>002.39908.0000.1080</v>
          </cell>
          <cell r="BZ53">
            <v>39019538.820757329</v>
          </cell>
        </row>
        <row r="54">
          <cell r="F54" t="str">
            <v>002.39909.0000.1080</v>
          </cell>
          <cell r="BZ54">
            <v>2193358.1416789051</v>
          </cell>
        </row>
        <row r="55">
          <cell r="F55" t="str">
            <v>002.39924.0000.1080</v>
          </cell>
          <cell r="BZ55">
            <v>10909106.686234137</v>
          </cell>
        </row>
        <row r="56">
          <cell r="F56" t="str">
            <v>003.00000.0000.1080</v>
          </cell>
          <cell r="BZ56">
            <v>38544.25</v>
          </cell>
        </row>
        <row r="57">
          <cell r="F57" t="str">
            <v>003.36701.0000.1080</v>
          </cell>
          <cell r="BZ57">
            <v>0</v>
          </cell>
        </row>
        <row r="58">
          <cell r="F58" t="str">
            <v>003.37402.0000.1080</v>
          </cell>
          <cell r="BZ58">
            <v>27597.41</v>
          </cell>
        </row>
        <row r="59">
          <cell r="F59" t="str">
            <v>003.37500.0000.1080</v>
          </cell>
          <cell r="BZ59">
            <v>78.099999999999994</v>
          </cell>
        </row>
        <row r="60">
          <cell r="F60" t="str">
            <v>003.37501.0000.1080</v>
          </cell>
          <cell r="BZ60">
            <v>6911.04</v>
          </cell>
        </row>
        <row r="61">
          <cell r="F61" t="str">
            <v>003.37502.0000.1080</v>
          </cell>
          <cell r="BZ61">
            <v>25972.23</v>
          </cell>
        </row>
        <row r="62">
          <cell r="F62" t="str">
            <v>003.37503.0000.1080</v>
          </cell>
          <cell r="BZ62">
            <v>30699.88</v>
          </cell>
        </row>
        <row r="63">
          <cell r="F63" t="str">
            <v>003.37600.0000.1080</v>
          </cell>
          <cell r="BZ63">
            <v>1210858.6499999999</v>
          </cell>
        </row>
        <row r="64">
          <cell r="F64" t="str">
            <v>003.37601.0000.1080</v>
          </cell>
          <cell r="BZ64">
            <v>5889948.5699999984</v>
          </cell>
        </row>
        <row r="65">
          <cell r="F65" t="str">
            <v>003.37602.0000.1080</v>
          </cell>
          <cell r="BZ65">
            <v>2606526.4300000002</v>
          </cell>
        </row>
        <row r="66">
          <cell r="F66" t="str">
            <v>003.37800.0000.1080</v>
          </cell>
          <cell r="BZ66">
            <v>1170951.25</v>
          </cell>
        </row>
        <row r="67">
          <cell r="F67" t="str">
            <v>003.37900.0000.1080</v>
          </cell>
          <cell r="BZ67">
            <v>4304.62</v>
          </cell>
        </row>
        <row r="68">
          <cell r="F68" t="str">
            <v>003.38000.0000.1080</v>
          </cell>
          <cell r="BZ68">
            <v>6759633.620000002</v>
          </cell>
        </row>
        <row r="69">
          <cell r="F69" t="str">
            <v>003.38100.0000.1080</v>
          </cell>
          <cell r="BZ69">
            <v>0</v>
          </cell>
        </row>
        <row r="70">
          <cell r="F70" t="str">
            <v>003.38200.0000.1080</v>
          </cell>
          <cell r="BZ70">
            <v>220476.83</v>
          </cell>
        </row>
        <row r="71">
          <cell r="F71" t="str">
            <v>003.38300.0000.1080</v>
          </cell>
          <cell r="BZ71">
            <v>771081.42</v>
          </cell>
        </row>
        <row r="72">
          <cell r="F72" t="str">
            <v>003.38400.0000.1080</v>
          </cell>
          <cell r="BZ72">
            <v>156518.75</v>
          </cell>
        </row>
        <row r="73">
          <cell r="F73" t="str">
            <v>003.38500.0000.1080</v>
          </cell>
          <cell r="BZ73">
            <v>535258.56999999995</v>
          </cell>
        </row>
        <row r="74">
          <cell r="F74" t="str">
            <v>003.38600.0000.1080</v>
          </cell>
          <cell r="BZ74">
            <v>7885.41</v>
          </cell>
        </row>
        <row r="75">
          <cell r="F75" t="str">
            <v>003.38700.0000.1080</v>
          </cell>
          <cell r="BZ75">
            <v>70470.66</v>
          </cell>
        </row>
        <row r="76">
          <cell r="F76" t="str">
            <v>003.39000.0000.1080</v>
          </cell>
          <cell r="BZ76">
            <v>845.84</v>
          </cell>
        </row>
        <row r="77">
          <cell r="F77" t="str">
            <v>003.39009.0000.1110</v>
          </cell>
          <cell r="BZ77">
            <v>341496.31</v>
          </cell>
        </row>
        <row r="78">
          <cell r="F78" t="str">
            <v>003.39009.0000.1080</v>
          </cell>
          <cell r="BZ78">
            <v>1956.86</v>
          </cell>
        </row>
        <row r="79">
          <cell r="F79" t="str">
            <v>003.39100.0000.1080</v>
          </cell>
          <cell r="BZ79">
            <v>382451.7</v>
          </cell>
        </row>
        <row r="80">
          <cell r="F80" t="str">
            <v>003.39103.0000.1080</v>
          </cell>
          <cell r="BZ80">
            <v>-3227.09</v>
          </cell>
        </row>
        <row r="81">
          <cell r="F81" t="str">
            <v>003.39200.0000.1080</v>
          </cell>
          <cell r="BZ81">
            <v>266764.2</v>
          </cell>
        </row>
        <row r="82">
          <cell r="F82" t="str">
            <v>003.39300.0000.1080</v>
          </cell>
          <cell r="BZ82">
            <v>64525.09</v>
          </cell>
        </row>
        <row r="83">
          <cell r="F83" t="str">
            <v>003.39400.0000.1080</v>
          </cell>
          <cell r="BZ83">
            <v>385039.3</v>
          </cell>
        </row>
        <row r="84">
          <cell r="F84" t="str">
            <v>003.39600.0000.1080</v>
          </cell>
          <cell r="BZ84">
            <v>4025.02</v>
          </cell>
        </row>
        <row r="85">
          <cell r="F85" t="str">
            <v>003.39603.0000.1080</v>
          </cell>
          <cell r="BZ85">
            <v>51851.45</v>
          </cell>
        </row>
        <row r="86">
          <cell r="F86" t="str">
            <v>003.39604.0000.1080</v>
          </cell>
          <cell r="BZ86">
            <v>150782.13</v>
          </cell>
        </row>
        <row r="87">
          <cell r="F87" t="str">
            <v>003.39605.0000.1080</v>
          </cell>
          <cell r="BZ87">
            <v>23935.93</v>
          </cell>
        </row>
        <row r="88">
          <cell r="F88" t="str">
            <v>003.39700.0000.1080</v>
          </cell>
          <cell r="BZ88">
            <v>159883.9</v>
          </cell>
        </row>
        <row r="89">
          <cell r="F89" t="str">
            <v>003.39701.0000.1080</v>
          </cell>
          <cell r="BZ89">
            <v>1583.4499999999825</v>
          </cell>
        </row>
        <row r="90">
          <cell r="F90" t="str">
            <v>003.39702.0000.1080</v>
          </cell>
          <cell r="BZ90">
            <v>322.82</v>
          </cell>
        </row>
        <row r="91">
          <cell r="F91" t="str">
            <v>003.39705.0000.1080</v>
          </cell>
          <cell r="BZ91">
            <v>251948.43</v>
          </cell>
        </row>
        <row r="92">
          <cell r="F92" t="str">
            <v>003.39800.0000.1080</v>
          </cell>
          <cell r="BZ92">
            <v>22470.03</v>
          </cell>
        </row>
        <row r="93">
          <cell r="F93" t="str">
            <v>003.39900.0000.1080</v>
          </cell>
          <cell r="BZ93">
            <v>2742.06</v>
          </cell>
        </row>
        <row r="94">
          <cell r="F94" t="str">
            <v>003.39901.0000.1080</v>
          </cell>
          <cell r="BZ94">
            <v>-10614.82</v>
          </cell>
        </row>
        <row r="95">
          <cell r="F95" t="str">
            <v>003.39902.0000.1080</v>
          </cell>
          <cell r="BZ95">
            <v>-16444.45</v>
          </cell>
        </row>
        <row r="96">
          <cell r="F96" t="str">
            <v>003.39902.0000.1110</v>
          </cell>
          <cell r="BZ96">
            <v>-1.0231815394945443E-12</v>
          </cell>
        </row>
        <row r="97">
          <cell r="F97" t="str">
            <v>003.39906.0000.1080</v>
          </cell>
          <cell r="BZ97">
            <v>486751.26</v>
          </cell>
        </row>
        <row r="98">
          <cell r="F98" t="str">
            <v>003.39907.0000.1080</v>
          </cell>
          <cell r="BZ98">
            <v>-9369.19</v>
          </cell>
        </row>
        <row r="99">
          <cell r="F99" t="str">
            <v>003.39908.0000.1080</v>
          </cell>
          <cell r="BZ99">
            <v>49030.92</v>
          </cell>
        </row>
        <row r="100">
          <cell r="F100" t="str">
            <v>004.00000.0000.1080</v>
          </cell>
          <cell r="BZ100">
            <v>878.22</v>
          </cell>
        </row>
        <row r="101">
          <cell r="F101" t="str">
            <v>004.37402.0000.1080</v>
          </cell>
          <cell r="BZ101">
            <v>174.01</v>
          </cell>
        </row>
        <row r="102">
          <cell r="F102" t="str">
            <v>004.37500.0000.1080</v>
          </cell>
          <cell r="BZ102">
            <v>0</v>
          </cell>
        </row>
        <row r="103">
          <cell r="F103" t="str">
            <v>004.37600.0000.1080</v>
          </cell>
          <cell r="BZ103">
            <v>15806.25</v>
          </cell>
        </row>
        <row r="104">
          <cell r="F104" t="str">
            <v>004.37601.0000.1080</v>
          </cell>
          <cell r="BZ104">
            <v>150768.35999999999</v>
          </cell>
        </row>
        <row r="105">
          <cell r="F105" t="str">
            <v>004.37602.0000.1080</v>
          </cell>
          <cell r="BZ105">
            <v>90898.09</v>
          </cell>
        </row>
        <row r="106">
          <cell r="F106" t="str">
            <v>004.37800.0000.1080</v>
          </cell>
          <cell r="BZ106">
            <v>7392.18</v>
          </cell>
        </row>
        <row r="107">
          <cell r="F107" t="str">
            <v>004.37900.0000.1080</v>
          </cell>
          <cell r="BZ107">
            <v>210.75</v>
          </cell>
        </row>
        <row r="108">
          <cell r="F108" t="str">
            <v>004.38000.0000.1080</v>
          </cell>
          <cell r="BZ108">
            <v>129140.6</v>
          </cell>
        </row>
        <row r="109">
          <cell r="F109" t="str">
            <v>004.38100.0000.1080</v>
          </cell>
          <cell r="BZ109">
            <v>0</v>
          </cell>
        </row>
        <row r="110">
          <cell r="F110" t="str">
            <v>004.38200.0000.1080</v>
          </cell>
          <cell r="BZ110">
            <v>-1704.61</v>
          </cell>
        </row>
        <row r="111">
          <cell r="F111" t="str">
            <v>004.38300.0000.1080</v>
          </cell>
          <cell r="BZ111">
            <v>15034.82</v>
          </cell>
        </row>
        <row r="112">
          <cell r="F112" t="str">
            <v>004.38400.0000.1080</v>
          </cell>
          <cell r="BZ112">
            <v>4809.67</v>
          </cell>
        </row>
        <row r="113">
          <cell r="F113" t="str">
            <v>004.38500.0000.1080</v>
          </cell>
          <cell r="BZ113">
            <v>2889.75</v>
          </cell>
        </row>
        <row r="114">
          <cell r="F114" t="str">
            <v>004.39009.0000.1110</v>
          </cell>
          <cell r="BZ114">
            <v>3789.25</v>
          </cell>
        </row>
        <row r="115">
          <cell r="F115" t="str">
            <v>004.39100.0000.1080</v>
          </cell>
          <cell r="BZ115">
            <v>732.86</v>
          </cell>
        </row>
        <row r="116">
          <cell r="F116" t="str">
            <v>004.39200.0000.1080</v>
          </cell>
          <cell r="BZ116">
            <v>3095.11</v>
          </cell>
        </row>
        <row r="117">
          <cell r="F117" t="str">
            <v>004.39400.0000.1080</v>
          </cell>
          <cell r="BZ117">
            <v>-1243.1400000000001</v>
          </cell>
        </row>
        <row r="118">
          <cell r="F118" t="str">
            <v>004.39701.0000.1080</v>
          </cell>
          <cell r="BZ118">
            <v>21.27</v>
          </cell>
        </row>
        <row r="119">
          <cell r="F119" t="str">
            <v>004.39800.0000.1080</v>
          </cell>
          <cell r="BZ119">
            <v>342.71</v>
          </cell>
        </row>
        <row r="120">
          <cell r="F120" t="str">
            <v>005.00000.0000.1080</v>
          </cell>
          <cell r="BZ120">
            <v>121763.16</v>
          </cell>
        </row>
        <row r="121">
          <cell r="F121" t="str">
            <v>005.30200.0000.1080</v>
          </cell>
          <cell r="BZ121">
            <v>660.92</v>
          </cell>
        </row>
        <row r="122">
          <cell r="F122" t="str">
            <v>005.36700.0000.1080</v>
          </cell>
          <cell r="BZ122">
            <v>0</v>
          </cell>
        </row>
        <row r="123">
          <cell r="F123" t="str">
            <v>005.37401.0000.1080</v>
          </cell>
          <cell r="BZ123">
            <v>-161.32</v>
          </cell>
        </row>
        <row r="124">
          <cell r="F124" t="str">
            <v>005.37402.0000.1080</v>
          </cell>
          <cell r="BZ124">
            <v>65439.860000000052</v>
          </cell>
        </row>
        <row r="125">
          <cell r="F125" t="str">
            <v>005.37500.0000.1080</v>
          </cell>
          <cell r="BZ125">
            <v>22877.66</v>
          </cell>
        </row>
        <row r="126">
          <cell r="F126" t="str">
            <v>005.37501.0000.1080</v>
          </cell>
          <cell r="BZ126">
            <v>6761.74</v>
          </cell>
        </row>
        <row r="127">
          <cell r="F127" t="str">
            <v>005.37502.0000.1080</v>
          </cell>
          <cell r="BZ127">
            <v>5467.86</v>
          </cell>
        </row>
        <row r="128">
          <cell r="F128" t="str">
            <v>005.37503.0000.1080</v>
          </cell>
          <cell r="BZ128">
            <v>43883.01</v>
          </cell>
        </row>
        <row r="129">
          <cell r="F129" t="str">
            <v>005.37600.0000.1080</v>
          </cell>
          <cell r="BZ129">
            <v>6315383.0199999977</v>
          </cell>
        </row>
        <row r="130">
          <cell r="F130" t="str">
            <v>005.37601.0000.1080</v>
          </cell>
          <cell r="BZ130">
            <v>26930548.209999993</v>
          </cell>
        </row>
        <row r="131">
          <cell r="F131" t="str">
            <v>005.37602.0000.1080</v>
          </cell>
          <cell r="BZ131">
            <v>9109561.4499999974</v>
          </cell>
        </row>
        <row r="132">
          <cell r="F132" t="str">
            <v>005.37700.0000.1080</v>
          </cell>
          <cell r="BZ132">
            <v>217147.69</v>
          </cell>
        </row>
        <row r="133">
          <cell r="F133" t="str">
            <v>005.37800.0000.1080</v>
          </cell>
          <cell r="BZ133">
            <v>1986477.85</v>
          </cell>
        </row>
        <row r="134">
          <cell r="F134" t="str">
            <v>005.37900.0000.1080</v>
          </cell>
          <cell r="BZ134">
            <v>-7952.92</v>
          </cell>
        </row>
        <row r="135">
          <cell r="F135" t="str">
            <v>005.38000.0000.1080</v>
          </cell>
          <cell r="BZ135">
            <v>15902974.43</v>
          </cell>
        </row>
        <row r="136">
          <cell r="F136" t="str">
            <v>005.38100.0000.1080</v>
          </cell>
          <cell r="BZ136">
            <v>174465.59</v>
          </cell>
        </row>
        <row r="137">
          <cell r="F137" t="str">
            <v>005.38200.0000.1080</v>
          </cell>
          <cell r="BZ137">
            <v>2211592.4500000002</v>
          </cell>
        </row>
        <row r="138">
          <cell r="F138" t="str">
            <v>005.38300.0000.1080</v>
          </cell>
          <cell r="BZ138">
            <v>2914643.78</v>
          </cell>
        </row>
        <row r="139">
          <cell r="F139" t="str">
            <v>005.38400.0000.1080</v>
          </cell>
          <cell r="BZ139">
            <v>673039.98</v>
          </cell>
        </row>
        <row r="140">
          <cell r="F140" t="str">
            <v>005.38500.0000.1080</v>
          </cell>
          <cell r="BZ140">
            <v>852487.17</v>
          </cell>
        </row>
        <row r="141">
          <cell r="F141" t="str">
            <v>005.38600.0000.1080</v>
          </cell>
          <cell r="BZ141">
            <v>16488.27</v>
          </cell>
        </row>
        <row r="142">
          <cell r="F142" t="str">
            <v>005.38700.0000.1080</v>
          </cell>
          <cell r="BZ142">
            <v>209650.54</v>
          </cell>
        </row>
        <row r="143">
          <cell r="F143" t="str">
            <v>005.38900.0000.1080</v>
          </cell>
          <cell r="BZ143">
            <v>1541.35</v>
          </cell>
        </row>
        <row r="144">
          <cell r="F144" t="str">
            <v>005.39001.0000.1080</v>
          </cell>
          <cell r="BZ144">
            <v>3796.58</v>
          </cell>
        </row>
        <row r="145">
          <cell r="F145" t="str">
            <v>005.39002.0000.1080</v>
          </cell>
          <cell r="BZ145">
            <v>5992.36</v>
          </cell>
        </row>
        <row r="146">
          <cell r="F146" t="str">
            <v>005.39003.0000.1080</v>
          </cell>
          <cell r="BZ146">
            <v>18546.900000000001</v>
          </cell>
        </row>
        <row r="147">
          <cell r="F147" t="str">
            <v>005.39004.0000.1080</v>
          </cell>
          <cell r="BZ147">
            <v>33739.660000000003</v>
          </cell>
        </row>
        <row r="148">
          <cell r="F148" t="str">
            <v>005.39009.0000.1080</v>
          </cell>
          <cell r="BZ148">
            <v>9791.9</v>
          </cell>
        </row>
        <row r="149">
          <cell r="F149" t="str">
            <v>005.39009.0000.1110</v>
          </cell>
          <cell r="BZ149">
            <v>1393271.09</v>
          </cell>
        </row>
        <row r="150">
          <cell r="F150" t="str">
            <v>005.39100.0000.1080</v>
          </cell>
          <cell r="BZ150">
            <v>1198320.8500000001</v>
          </cell>
        </row>
        <row r="151">
          <cell r="F151" t="str">
            <v>005.39103.0000.1080</v>
          </cell>
          <cell r="BZ151">
            <v>-42397.37</v>
          </cell>
        </row>
        <row r="152">
          <cell r="F152" t="str">
            <v>005.39200.0000.1080</v>
          </cell>
          <cell r="BZ152">
            <v>698766.82</v>
          </cell>
        </row>
        <row r="153">
          <cell r="F153" t="str">
            <v>005.39300.0000.1080</v>
          </cell>
          <cell r="BZ153">
            <v>149716.88</v>
          </cell>
        </row>
        <row r="154">
          <cell r="F154" t="str">
            <v>005.39400.0000.1080</v>
          </cell>
          <cell r="BZ154">
            <v>2728231.42</v>
          </cell>
        </row>
        <row r="155">
          <cell r="F155" t="str">
            <v>005.39500.0000.1080</v>
          </cell>
          <cell r="BZ155">
            <v>406.07</v>
          </cell>
        </row>
        <row r="156">
          <cell r="F156" t="str">
            <v>005.39600.0000.1080</v>
          </cell>
          <cell r="BZ156">
            <v>49981.7</v>
          </cell>
        </row>
        <row r="157">
          <cell r="F157" t="str">
            <v>005.39603.0000.1080</v>
          </cell>
          <cell r="BZ157">
            <v>40570.980000000003</v>
          </cell>
        </row>
        <row r="158">
          <cell r="F158" t="str">
            <v>005.39604.0000.1080</v>
          </cell>
          <cell r="BZ158">
            <v>171927.67</v>
          </cell>
        </row>
        <row r="159">
          <cell r="F159" t="str">
            <v>005.39605.0000.1080</v>
          </cell>
          <cell r="BZ159">
            <v>60438.73</v>
          </cell>
        </row>
        <row r="160">
          <cell r="F160" t="str">
            <v>005.39700.0000.1080</v>
          </cell>
          <cell r="BZ160">
            <v>174255.44</v>
          </cell>
        </row>
        <row r="161">
          <cell r="F161" t="str">
            <v>005.39701.0000.1080</v>
          </cell>
          <cell r="BZ161">
            <v>7505.0899999999674</v>
          </cell>
        </row>
        <row r="162">
          <cell r="F162" t="str">
            <v>005.39702.0000.1080</v>
          </cell>
          <cell r="BZ162">
            <v>2570.1199999999662</v>
          </cell>
        </row>
        <row r="163">
          <cell r="F163" t="str">
            <v>005.39705.0000.1080</v>
          </cell>
          <cell r="BZ163">
            <v>81316.94</v>
          </cell>
        </row>
        <row r="164">
          <cell r="F164" t="str">
            <v>005.39800.0000.1080</v>
          </cell>
          <cell r="BZ164">
            <v>311270.33</v>
          </cell>
        </row>
        <row r="165">
          <cell r="F165" t="str">
            <v>005.39900.0000.1080</v>
          </cell>
          <cell r="BZ165">
            <v>0</v>
          </cell>
        </row>
        <row r="166">
          <cell r="F166" t="str">
            <v>005.39901.0000.1080</v>
          </cell>
          <cell r="BZ166">
            <v>-38617.81</v>
          </cell>
        </row>
        <row r="167">
          <cell r="F167" t="str">
            <v>005.39902.0000.1080</v>
          </cell>
          <cell r="BZ167">
            <v>-60398.75</v>
          </cell>
        </row>
        <row r="168">
          <cell r="F168" t="str">
            <v>005.39902.0000.1110</v>
          </cell>
          <cell r="BZ168">
            <v>-1.0004441719502211E-11</v>
          </cell>
        </row>
        <row r="169">
          <cell r="F169" t="str">
            <v>005.39905.0000.1080</v>
          </cell>
          <cell r="BZ169">
            <v>0</v>
          </cell>
        </row>
        <row r="170">
          <cell r="F170" t="str">
            <v>005.39906.0000.1080</v>
          </cell>
          <cell r="BZ170">
            <v>1533994.95</v>
          </cell>
        </row>
        <row r="171">
          <cell r="F171" t="str">
            <v>005.39907.0000.1080</v>
          </cell>
          <cell r="BZ171">
            <v>-47286.95</v>
          </cell>
        </row>
        <row r="172">
          <cell r="F172" t="str">
            <v>005.39908.0000.1080</v>
          </cell>
          <cell r="BZ172">
            <v>242399.15</v>
          </cell>
        </row>
        <row r="173">
          <cell r="F173" t="str">
            <v>006.00000.0000.1080</v>
          </cell>
          <cell r="BZ173">
            <v>1864.47</v>
          </cell>
        </row>
        <row r="174">
          <cell r="F174" t="str">
            <v>006.30200.0000.1080</v>
          </cell>
          <cell r="BZ174">
            <v>0</v>
          </cell>
        </row>
        <row r="175">
          <cell r="F175" t="str">
            <v>006.37402.0000.1080</v>
          </cell>
          <cell r="BZ175">
            <v>294.89</v>
          </cell>
        </row>
        <row r="176">
          <cell r="F176" t="str">
            <v>006.37500.0000.1080</v>
          </cell>
          <cell r="BZ176">
            <v>0</v>
          </cell>
        </row>
        <row r="177">
          <cell r="F177" t="str">
            <v>006.37501.0000.1080</v>
          </cell>
          <cell r="BZ177">
            <v>494.59</v>
          </cell>
        </row>
        <row r="178">
          <cell r="F178" t="str">
            <v>006.37502.0000.1080</v>
          </cell>
          <cell r="BZ178">
            <v>266.06</v>
          </cell>
        </row>
        <row r="179">
          <cell r="F179" t="str">
            <v>006.37600.0000.1080</v>
          </cell>
          <cell r="BZ179">
            <v>110868.95</v>
          </cell>
        </row>
        <row r="180">
          <cell r="F180" t="str">
            <v>006.37601.0000.1080</v>
          </cell>
          <cell r="BZ180">
            <v>406231.9</v>
          </cell>
        </row>
        <row r="181">
          <cell r="F181" t="str">
            <v>006.37602.0000.1080</v>
          </cell>
          <cell r="BZ181">
            <v>67589.27</v>
          </cell>
        </row>
        <row r="182">
          <cell r="F182" t="str">
            <v>006.37800.0000.1080</v>
          </cell>
          <cell r="BZ182">
            <v>36965.39</v>
          </cell>
        </row>
        <row r="183">
          <cell r="F183" t="str">
            <v>006.37900.0000.1080</v>
          </cell>
          <cell r="BZ183">
            <v>402.17</v>
          </cell>
        </row>
        <row r="184">
          <cell r="F184" t="str">
            <v>006.38000.0000.1080</v>
          </cell>
          <cell r="BZ184">
            <v>305280.65999999997</v>
          </cell>
        </row>
        <row r="185">
          <cell r="F185" t="str">
            <v>006.38100.0000.1080</v>
          </cell>
          <cell r="BZ185">
            <v>0</v>
          </cell>
        </row>
        <row r="186">
          <cell r="F186" t="str">
            <v>006.38200.0000.1080</v>
          </cell>
          <cell r="BZ186">
            <v>-8976.7000000000007</v>
          </cell>
        </row>
        <row r="187">
          <cell r="F187" t="str">
            <v>006.38300.0000.1080</v>
          </cell>
          <cell r="BZ187">
            <v>39497.18</v>
          </cell>
        </row>
        <row r="188">
          <cell r="F188" t="str">
            <v>006.38400.0000.1080</v>
          </cell>
          <cell r="BZ188">
            <v>5129.3999999999996</v>
          </cell>
        </row>
        <row r="189">
          <cell r="F189" t="str">
            <v>006.38500.0000.1080</v>
          </cell>
          <cell r="BZ189">
            <v>7609.76</v>
          </cell>
        </row>
        <row r="190">
          <cell r="F190" t="str">
            <v>006.38600.0000.1080</v>
          </cell>
          <cell r="BZ190">
            <v>0</v>
          </cell>
        </row>
        <row r="191">
          <cell r="F191" t="str">
            <v>006.38700.0000.1080</v>
          </cell>
          <cell r="BZ191">
            <v>114.83</v>
          </cell>
        </row>
        <row r="192">
          <cell r="F192" t="str">
            <v>006.39009.0000.1110</v>
          </cell>
          <cell r="BZ192">
            <v>17249.32</v>
          </cell>
        </row>
        <row r="193">
          <cell r="F193" t="str">
            <v>006.39009.0000.1080</v>
          </cell>
          <cell r="BZ193">
            <v>53.94</v>
          </cell>
        </row>
        <row r="194">
          <cell r="F194" t="str">
            <v>006.39100.0000.1080</v>
          </cell>
          <cell r="BZ194">
            <v>5999.78</v>
          </cell>
        </row>
        <row r="195">
          <cell r="F195" t="str">
            <v>006.39103.0000.1080</v>
          </cell>
          <cell r="BZ195">
            <v>2457.11</v>
          </cell>
        </row>
        <row r="196">
          <cell r="F196" t="str">
            <v>006.39200.0000.1080</v>
          </cell>
          <cell r="BZ196">
            <v>2705.0499999999934</v>
          </cell>
        </row>
        <row r="197">
          <cell r="F197" t="str">
            <v>006.39300.0000.1080</v>
          </cell>
          <cell r="BZ197">
            <v>3278.44</v>
          </cell>
        </row>
        <row r="198">
          <cell r="F198" t="str">
            <v>006.39400.0000.1080</v>
          </cell>
          <cell r="BZ198">
            <v>27696.35</v>
          </cell>
        </row>
        <row r="199">
          <cell r="F199" t="str">
            <v>006.39604.0000.1080</v>
          </cell>
          <cell r="BZ199">
            <v>1</v>
          </cell>
        </row>
        <row r="200">
          <cell r="F200" t="str">
            <v>006.39605.0000.1080</v>
          </cell>
          <cell r="BZ200">
            <v>0</v>
          </cell>
        </row>
        <row r="201">
          <cell r="F201" t="str">
            <v>006.39700.0000.1080</v>
          </cell>
          <cell r="BZ201">
            <v>3985.33</v>
          </cell>
        </row>
        <row r="202">
          <cell r="F202" t="str">
            <v>006.39701.0000.1080</v>
          </cell>
          <cell r="BZ202">
            <v>0</v>
          </cell>
        </row>
        <row r="203">
          <cell r="F203" t="str">
            <v>006.39702.0000.1080</v>
          </cell>
          <cell r="BZ203">
            <v>-146.87</v>
          </cell>
        </row>
        <row r="204">
          <cell r="F204" t="str">
            <v>006.39800.0000.1080</v>
          </cell>
          <cell r="BZ204">
            <v>0</v>
          </cell>
        </row>
        <row r="205">
          <cell r="F205" t="str">
            <v>006.39906.0000.1080</v>
          </cell>
          <cell r="BZ205">
            <v>-7296.64</v>
          </cell>
        </row>
        <row r="206">
          <cell r="F206" t="str">
            <v>006.39907.0000.1080</v>
          </cell>
          <cell r="BZ206">
            <v>-608.25</v>
          </cell>
        </row>
        <row r="207">
          <cell r="F207" t="str">
            <v>007.00000.0000.1080</v>
          </cell>
          <cell r="BZ207">
            <v>67512.929999999993</v>
          </cell>
        </row>
        <row r="208">
          <cell r="F208" t="str">
            <v>007.30200.0000.1080</v>
          </cell>
          <cell r="BZ208">
            <v>36854.82</v>
          </cell>
        </row>
        <row r="209">
          <cell r="F209" t="str">
            <v>007.37400.0000.1080</v>
          </cell>
          <cell r="BZ209">
            <v>151517.14000000001</v>
          </cell>
        </row>
        <row r="210">
          <cell r="F210" t="str">
            <v>007.37401.0000.1080</v>
          </cell>
          <cell r="BZ210">
            <v>0</v>
          </cell>
        </row>
        <row r="211">
          <cell r="F211" t="str">
            <v>007.37402.0000.1080</v>
          </cell>
          <cell r="BZ211">
            <v>717341.67</v>
          </cell>
        </row>
        <row r="212">
          <cell r="F212" t="str">
            <v>007.37500.0000.1080</v>
          </cell>
          <cell r="BZ212">
            <v>7199.36</v>
          </cell>
        </row>
        <row r="213">
          <cell r="F213" t="str">
            <v>007.37501.0000.1080</v>
          </cell>
          <cell r="BZ213">
            <v>3671.56</v>
          </cell>
        </row>
        <row r="214">
          <cell r="F214" t="str">
            <v>007.37502.0000.1080</v>
          </cell>
          <cell r="BZ214">
            <v>733.63</v>
          </cell>
        </row>
        <row r="215">
          <cell r="F215" t="str">
            <v>007.37503.0000.1080</v>
          </cell>
          <cell r="BZ215">
            <v>33236.58</v>
          </cell>
        </row>
        <row r="216">
          <cell r="F216" t="str">
            <v>007.37600.0000.1080</v>
          </cell>
          <cell r="BZ216">
            <v>2769019.82</v>
          </cell>
        </row>
        <row r="217">
          <cell r="F217" t="str">
            <v>007.37601.0000.1080</v>
          </cell>
          <cell r="BZ217">
            <v>17404045.009999998</v>
          </cell>
        </row>
        <row r="218">
          <cell r="F218" t="str">
            <v>007.37602.0000.1080</v>
          </cell>
          <cell r="BZ218">
            <v>6048999.3100000015</v>
          </cell>
        </row>
        <row r="219">
          <cell r="F219" t="str">
            <v>007.37800.0000.1080</v>
          </cell>
          <cell r="BZ219">
            <v>1355688.26</v>
          </cell>
        </row>
        <row r="220">
          <cell r="F220" t="str">
            <v>007.37900.0000.1080</v>
          </cell>
          <cell r="BZ220">
            <v>69851.03</v>
          </cell>
        </row>
        <row r="221">
          <cell r="F221" t="str">
            <v>007.37905.0000.1080</v>
          </cell>
          <cell r="BZ221">
            <v>653062.93999999994</v>
          </cell>
        </row>
        <row r="222">
          <cell r="F222" t="str">
            <v>007.38000.0000.1080</v>
          </cell>
          <cell r="BZ222">
            <v>4199698.07</v>
          </cell>
        </row>
        <row r="223">
          <cell r="F223" t="str">
            <v>007.38100.0000.1080</v>
          </cell>
          <cell r="BZ223">
            <v>2222010.5499999998</v>
          </cell>
        </row>
        <row r="224">
          <cell r="F224" t="str">
            <v>007.38200.0000.1080</v>
          </cell>
          <cell r="BZ224">
            <v>815194.5</v>
          </cell>
        </row>
        <row r="225">
          <cell r="F225" t="str">
            <v>007.38300.0000.1080</v>
          </cell>
          <cell r="BZ225">
            <v>1298888.6499999999</v>
          </cell>
        </row>
        <row r="226">
          <cell r="F226" t="str">
            <v>007.38400.0000.1080</v>
          </cell>
          <cell r="BZ226">
            <v>356395.8</v>
          </cell>
        </row>
        <row r="227">
          <cell r="F227" t="str">
            <v>007.38500.0000.1080</v>
          </cell>
          <cell r="BZ227">
            <v>187058.07</v>
          </cell>
        </row>
        <row r="228">
          <cell r="F228" t="str">
            <v>007.38700.0000.1080</v>
          </cell>
          <cell r="BZ228">
            <v>32150.05</v>
          </cell>
        </row>
        <row r="229">
          <cell r="F229" t="str">
            <v>007.38900.0000.1080</v>
          </cell>
          <cell r="BZ229">
            <v>0</v>
          </cell>
        </row>
        <row r="230">
          <cell r="F230" t="str">
            <v>007.39000.0000.1080</v>
          </cell>
          <cell r="BZ230">
            <v>0</v>
          </cell>
        </row>
        <row r="231">
          <cell r="F231" t="str">
            <v>007.39001.0000.1080</v>
          </cell>
          <cell r="BZ231">
            <v>4522.8</v>
          </cell>
        </row>
        <row r="232">
          <cell r="F232" t="str">
            <v>007.39002.0000.1080</v>
          </cell>
          <cell r="BZ232">
            <v>171140.59</v>
          </cell>
        </row>
        <row r="233">
          <cell r="F233" t="str">
            <v>007.39003.0000.1080</v>
          </cell>
          <cell r="BZ233">
            <v>40783.78</v>
          </cell>
        </row>
        <row r="234">
          <cell r="F234" t="str">
            <v>007.39004.0000.1080</v>
          </cell>
          <cell r="BZ234">
            <v>10771.93</v>
          </cell>
        </row>
        <row r="235">
          <cell r="F235" t="str">
            <v>007.39009.0000.1110</v>
          </cell>
          <cell r="BZ235">
            <v>586955.22</v>
          </cell>
        </row>
        <row r="236">
          <cell r="F236" t="str">
            <v>007.39009.0000.1080</v>
          </cell>
          <cell r="BZ236">
            <v>2826.29</v>
          </cell>
        </row>
        <row r="237">
          <cell r="F237" t="str">
            <v>007.39100.0000.1080</v>
          </cell>
          <cell r="BZ237">
            <v>2100306.65</v>
          </cell>
        </row>
        <row r="238">
          <cell r="F238" t="str">
            <v>007.39103.0000.1080</v>
          </cell>
          <cell r="BZ238">
            <v>58711.03</v>
          </cell>
        </row>
        <row r="239">
          <cell r="F239" t="str">
            <v>007.39200.0000.1080</v>
          </cell>
          <cell r="BZ239">
            <v>878303.66</v>
          </cell>
        </row>
        <row r="240">
          <cell r="F240" t="str">
            <v>007.39300.0000.1080</v>
          </cell>
          <cell r="BZ240">
            <v>111740.16</v>
          </cell>
        </row>
        <row r="241">
          <cell r="F241" t="str">
            <v>007.39400.0000.1080</v>
          </cell>
          <cell r="BZ241">
            <v>1916125.92</v>
          </cell>
        </row>
        <row r="242">
          <cell r="F242" t="str">
            <v>007.39500.0000.1080</v>
          </cell>
          <cell r="BZ242">
            <v>55672.160000000003</v>
          </cell>
        </row>
        <row r="243">
          <cell r="F243" t="str">
            <v>007.39600.0000.1080</v>
          </cell>
          <cell r="BZ243">
            <v>114772.11</v>
          </cell>
        </row>
        <row r="244">
          <cell r="F244" t="str">
            <v>007.39603.0000.1080</v>
          </cell>
          <cell r="BZ244">
            <v>314744.03999999998</v>
          </cell>
        </row>
        <row r="245">
          <cell r="F245" t="str">
            <v>007.39604.0000.1080</v>
          </cell>
          <cell r="BZ245">
            <v>170277.92</v>
          </cell>
        </row>
        <row r="246">
          <cell r="F246" t="str">
            <v>007.39605.0000.1080</v>
          </cell>
          <cell r="BZ246">
            <v>18785.48</v>
          </cell>
        </row>
        <row r="247">
          <cell r="F247" t="str">
            <v>007.39700.0000.1080</v>
          </cell>
          <cell r="BZ247">
            <v>97139.39</v>
          </cell>
        </row>
        <row r="248">
          <cell r="F248" t="str">
            <v>007.39701.0000.1080</v>
          </cell>
          <cell r="BZ248">
            <v>325940.09000000003</v>
          </cell>
        </row>
        <row r="249">
          <cell r="F249" t="str">
            <v>007.39702.0000.1080</v>
          </cell>
          <cell r="BZ249">
            <v>175994.22</v>
          </cell>
        </row>
        <row r="250">
          <cell r="F250" t="str">
            <v>007.39800.0000.1080</v>
          </cell>
          <cell r="BZ250">
            <v>116244.2</v>
          </cell>
        </row>
        <row r="251">
          <cell r="F251" t="str">
            <v>007.39900.0000.1080</v>
          </cell>
          <cell r="BZ251">
            <v>30.11</v>
          </cell>
        </row>
        <row r="252">
          <cell r="F252" t="str">
            <v>007.39901.0000.1080</v>
          </cell>
          <cell r="BZ252">
            <v>870585.82</v>
          </cell>
        </row>
        <row r="253">
          <cell r="F253" t="str">
            <v>007.39902.0000.1080</v>
          </cell>
          <cell r="BZ253">
            <v>629.65</v>
          </cell>
        </row>
        <row r="254">
          <cell r="F254" t="str">
            <v>007.39902.0000.1110</v>
          </cell>
          <cell r="BZ254">
            <v>42186.49</v>
          </cell>
        </row>
        <row r="255">
          <cell r="F255" t="str">
            <v>007.39903.0000.1080</v>
          </cell>
          <cell r="BZ255">
            <v>122953.61</v>
          </cell>
        </row>
        <row r="256">
          <cell r="F256" t="str">
            <v>007.39906.0000.1080</v>
          </cell>
          <cell r="BZ256">
            <v>572503.93000000005</v>
          </cell>
        </row>
        <row r="257">
          <cell r="F257" t="str">
            <v>007.39907.0000.1080</v>
          </cell>
          <cell r="BZ257">
            <v>893.32000000002677</v>
          </cell>
        </row>
        <row r="258">
          <cell r="F258" t="str">
            <v>007.39908.0000.1080</v>
          </cell>
          <cell r="BZ258">
            <v>109658.19</v>
          </cell>
        </row>
        <row r="259">
          <cell r="F259" t="str">
            <v>007.39924.0000.1080</v>
          </cell>
          <cell r="BZ259">
            <v>0</v>
          </cell>
        </row>
        <row r="260">
          <cell r="F260" t="str">
            <v>007.39924.0000.1080</v>
          </cell>
          <cell r="BZ260">
            <v>0</v>
          </cell>
        </row>
        <row r="261">
          <cell r="F261" t="str">
            <v>008.00000.0000.1080</v>
          </cell>
          <cell r="BZ261">
            <v>14485.61</v>
          </cell>
        </row>
        <row r="262">
          <cell r="F262" t="str">
            <v>008.37402.0000.1080</v>
          </cell>
          <cell r="BZ262">
            <v>56878.03</v>
          </cell>
        </row>
        <row r="263">
          <cell r="F263" t="str">
            <v>008.37500.0000.1080</v>
          </cell>
          <cell r="BZ263">
            <v>0</v>
          </cell>
        </row>
        <row r="264">
          <cell r="F264" t="str">
            <v>008.37600.0000.1080</v>
          </cell>
          <cell r="BZ264">
            <v>111793.96</v>
          </cell>
        </row>
        <row r="265">
          <cell r="F265" t="str">
            <v>008.37601.0000.1080</v>
          </cell>
          <cell r="BZ265">
            <v>1111604.1100000001</v>
          </cell>
        </row>
        <row r="266">
          <cell r="F266" t="str">
            <v>008.37602.0000.1080</v>
          </cell>
          <cell r="BZ266">
            <v>5835315.0199999996</v>
          </cell>
        </row>
        <row r="267">
          <cell r="F267" t="str">
            <v>008.37800.0000.1080</v>
          </cell>
          <cell r="BZ267">
            <v>190815.15</v>
          </cell>
        </row>
        <row r="268">
          <cell r="F268" t="str">
            <v>008.37900.0000.1080</v>
          </cell>
          <cell r="BZ268">
            <v>0</v>
          </cell>
        </row>
        <row r="269">
          <cell r="F269" t="str">
            <v>008.38000.0000.1080</v>
          </cell>
          <cell r="BZ269">
            <v>1629584.65</v>
          </cell>
        </row>
        <row r="270">
          <cell r="F270" t="str">
            <v>008.38100.0000.1080</v>
          </cell>
          <cell r="BZ270">
            <v>7860.74</v>
          </cell>
        </row>
        <row r="271">
          <cell r="F271" t="str">
            <v>008.38200.0000.1080</v>
          </cell>
          <cell r="BZ271">
            <v>-27818.66</v>
          </cell>
        </row>
        <row r="272">
          <cell r="F272" t="str">
            <v>008.38300.0000.1080</v>
          </cell>
          <cell r="BZ272">
            <v>1377501.67</v>
          </cell>
        </row>
        <row r="273">
          <cell r="F273" t="str">
            <v>008.38400.0000.1080</v>
          </cell>
          <cell r="BZ273">
            <v>8697.08</v>
          </cell>
        </row>
        <row r="274">
          <cell r="F274" t="str">
            <v>008.39009.0000.1110</v>
          </cell>
          <cell r="BZ274">
            <v>0</v>
          </cell>
        </row>
        <row r="275">
          <cell r="F275" t="str">
            <v>008.39100.0000.1080</v>
          </cell>
          <cell r="BZ275">
            <v>0</v>
          </cell>
        </row>
        <row r="276">
          <cell r="F276" t="str">
            <v>008.39103.0000.1080</v>
          </cell>
          <cell r="BZ276">
            <v>0</v>
          </cell>
        </row>
        <row r="277">
          <cell r="F277" t="str">
            <v>008.39400.0000.1080</v>
          </cell>
          <cell r="BZ277">
            <v>2940</v>
          </cell>
        </row>
        <row r="278">
          <cell r="F278" t="str">
            <v>008.39606.0000.1080</v>
          </cell>
          <cell r="BZ278">
            <v>3645</v>
          </cell>
        </row>
        <row r="279">
          <cell r="F279" t="str">
            <v>008.39701.0000.1080</v>
          </cell>
          <cell r="BZ279">
            <v>79.319999999999709</v>
          </cell>
        </row>
        <row r="280">
          <cell r="F280" t="str">
            <v>008.39900.0000.1080</v>
          </cell>
          <cell r="BZ280">
            <v>12149.34</v>
          </cell>
        </row>
        <row r="281">
          <cell r="F281" t="str">
            <v>008.39906.0000.1080</v>
          </cell>
          <cell r="BZ281">
            <v>5247.43</v>
          </cell>
        </row>
        <row r="282">
          <cell r="F282" t="str">
            <v>009.00000.0000.1080</v>
          </cell>
          <cell r="BZ282">
            <v>133223.74</v>
          </cell>
        </row>
        <row r="283">
          <cell r="F283" t="str">
            <v>009.30100.0000.1080</v>
          </cell>
          <cell r="BZ283">
            <v>8329.7199999999993</v>
          </cell>
        </row>
        <row r="284">
          <cell r="F284" t="str">
            <v>009.30200.0000.1080</v>
          </cell>
          <cell r="BZ284">
            <v>119852.69</v>
          </cell>
        </row>
        <row r="285">
          <cell r="F285" t="str">
            <v>009.32520.0000.1080</v>
          </cell>
          <cell r="BZ285">
            <v>0</v>
          </cell>
        </row>
        <row r="286">
          <cell r="F286" t="str">
            <v>009.32540.0000.1080</v>
          </cell>
          <cell r="BZ286">
            <v>0</v>
          </cell>
        </row>
        <row r="287">
          <cell r="F287" t="str">
            <v>009.33100.0000.1080</v>
          </cell>
          <cell r="BZ287">
            <v>3492.47</v>
          </cell>
        </row>
        <row r="288">
          <cell r="F288" t="str">
            <v>009.33201.0000.1080</v>
          </cell>
          <cell r="BZ288">
            <v>47162.67</v>
          </cell>
        </row>
        <row r="289">
          <cell r="F289" t="str">
            <v>009.33202.0000.1080</v>
          </cell>
          <cell r="BZ289">
            <v>529956.16</v>
          </cell>
        </row>
        <row r="290">
          <cell r="F290" t="str">
            <v>009.33400.0000.1080</v>
          </cell>
          <cell r="BZ290">
            <v>198468.81</v>
          </cell>
        </row>
        <row r="291">
          <cell r="F291" t="str">
            <v>009.33600.0000.1080</v>
          </cell>
          <cell r="BZ291">
            <v>0</v>
          </cell>
        </row>
        <row r="292">
          <cell r="F292" t="str">
            <v>009.35010.0000.1080</v>
          </cell>
          <cell r="BZ292">
            <v>0</v>
          </cell>
        </row>
        <row r="293">
          <cell r="F293" t="str">
            <v>009.35020.0000.1110</v>
          </cell>
          <cell r="BZ293">
            <v>4644.4399999999996</v>
          </cell>
        </row>
        <row r="294">
          <cell r="F294" t="str">
            <v>009.35020.0000.1080</v>
          </cell>
          <cell r="BZ294">
            <v>3.59</v>
          </cell>
        </row>
        <row r="295">
          <cell r="F295" t="str">
            <v>009.35100.0000.1080</v>
          </cell>
          <cell r="BZ295">
            <v>1530.05</v>
          </cell>
        </row>
        <row r="296">
          <cell r="F296" t="str">
            <v>009.35102.0000.1080</v>
          </cell>
          <cell r="BZ296">
            <v>110986.05</v>
          </cell>
        </row>
        <row r="297">
          <cell r="F297" t="str">
            <v>009.35103.0000.1080</v>
          </cell>
          <cell r="BZ297">
            <v>23250.01</v>
          </cell>
        </row>
        <row r="298">
          <cell r="F298" t="str">
            <v>009.35104.0000.1080</v>
          </cell>
          <cell r="BZ298">
            <v>126235.63</v>
          </cell>
        </row>
        <row r="299">
          <cell r="F299" t="str">
            <v>009.35200.0000.1080</v>
          </cell>
          <cell r="BZ299">
            <v>32915.35</v>
          </cell>
        </row>
        <row r="300">
          <cell r="F300" t="str">
            <v>009.35201.0000.1080</v>
          </cell>
          <cell r="BZ300">
            <v>1653005.99</v>
          </cell>
        </row>
        <row r="301">
          <cell r="F301" t="str">
            <v>009.35202.0000.1080</v>
          </cell>
          <cell r="BZ301">
            <v>535557.87</v>
          </cell>
        </row>
        <row r="302">
          <cell r="F302" t="str">
            <v>009.35203.0000.1080</v>
          </cell>
          <cell r="BZ302">
            <v>29941.71</v>
          </cell>
        </row>
        <row r="303">
          <cell r="F303" t="str">
            <v>009.35210.0000.1080</v>
          </cell>
          <cell r="BZ303">
            <v>178619.35</v>
          </cell>
        </row>
        <row r="304">
          <cell r="F304" t="str">
            <v>009.35211.0000.1080</v>
          </cell>
          <cell r="BZ304">
            <v>53951.76</v>
          </cell>
        </row>
        <row r="305">
          <cell r="F305" t="str">
            <v>009.35301.0000.1080</v>
          </cell>
          <cell r="BZ305">
            <v>187019.65</v>
          </cell>
        </row>
        <row r="306">
          <cell r="F306" t="str">
            <v>009.35302.0000.1080</v>
          </cell>
          <cell r="BZ306">
            <v>210299.53</v>
          </cell>
        </row>
        <row r="307">
          <cell r="F307" t="str">
            <v>009.35400.0000.1080</v>
          </cell>
          <cell r="BZ307">
            <v>461569.75</v>
          </cell>
        </row>
        <row r="308">
          <cell r="F308" t="str">
            <v>009.35500.0000.1080</v>
          </cell>
          <cell r="BZ308">
            <v>276170.78999999998</v>
          </cell>
        </row>
        <row r="309">
          <cell r="F309" t="str">
            <v>009.35600.0000.1080</v>
          </cell>
          <cell r="BZ309">
            <v>243645.44</v>
          </cell>
        </row>
        <row r="310">
          <cell r="F310" t="str">
            <v>009.36510.0000.1080</v>
          </cell>
          <cell r="BZ310">
            <v>50.33</v>
          </cell>
        </row>
        <row r="311">
          <cell r="F311" t="str">
            <v>009.36520.0000.1080</v>
          </cell>
          <cell r="BZ311">
            <v>324699.99</v>
          </cell>
        </row>
        <row r="312">
          <cell r="F312" t="str">
            <v>009.36602.0000.1080</v>
          </cell>
          <cell r="BZ312">
            <v>8530.7199999999993</v>
          </cell>
        </row>
        <row r="313">
          <cell r="F313" t="str">
            <v>009.36603.0000.1080</v>
          </cell>
          <cell r="BZ313">
            <v>59356.4</v>
          </cell>
        </row>
        <row r="314">
          <cell r="F314" t="str">
            <v>009.36700.0000.1080</v>
          </cell>
          <cell r="BZ314">
            <v>256627.4</v>
          </cell>
        </row>
        <row r="315">
          <cell r="F315" t="str">
            <v>009.36701.0000.1080</v>
          </cell>
          <cell r="BZ315">
            <v>14830339.790000001</v>
          </cell>
        </row>
        <row r="316">
          <cell r="F316" t="str">
            <v>009.36900.0000.1080</v>
          </cell>
          <cell r="BZ316">
            <v>35690.639999999999</v>
          </cell>
        </row>
        <row r="317">
          <cell r="F317" t="str">
            <v>009.36901.0000.1080</v>
          </cell>
          <cell r="BZ317">
            <v>1800920.7</v>
          </cell>
        </row>
        <row r="318">
          <cell r="F318" t="str">
            <v>009.37400.0000.1080</v>
          </cell>
          <cell r="BZ318">
            <v>60326.18</v>
          </cell>
        </row>
        <row r="319">
          <cell r="F319" t="str">
            <v>009.37401.0000.1080</v>
          </cell>
          <cell r="BZ319">
            <v>4297.59</v>
          </cell>
        </row>
        <row r="320">
          <cell r="F320" t="str">
            <v>009.37402.0000.1080</v>
          </cell>
          <cell r="BZ320">
            <v>18900.240000000002</v>
          </cell>
        </row>
        <row r="321">
          <cell r="F321" t="str">
            <v>009.37403.0000.1080</v>
          </cell>
          <cell r="BZ321">
            <v>9.86</v>
          </cell>
        </row>
        <row r="322">
          <cell r="F322" t="str">
            <v>009.37500.0000.1080</v>
          </cell>
          <cell r="BZ322">
            <v>16212.48</v>
          </cell>
        </row>
        <row r="323">
          <cell r="F323" t="str">
            <v>009.37501.0000.1080</v>
          </cell>
          <cell r="BZ323">
            <v>76267.61</v>
          </cell>
        </row>
        <row r="324">
          <cell r="F324" t="str">
            <v>009.37502.0000.1080</v>
          </cell>
          <cell r="BZ324">
            <v>36096.89</v>
          </cell>
        </row>
        <row r="325">
          <cell r="F325" t="str">
            <v>009.37503.0000.1080</v>
          </cell>
          <cell r="BZ325">
            <v>46.09</v>
          </cell>
        </row>
        <row r="326">
          <cell r="F326" t="str">
            <v>009.37600.0000.1080</v>
          </cell>
          <cell r="BZ326">
            <v>1495270.38</v>
          </cell>
        </row>
        <row r="327">
          <cell r="F327" t="str">
            <v>009.37601.0000.1080</v>
          </cell>
          <cell r="BZ327">
            <v>36002071.379999995</v>
          </cell>
        </row>
        <row r="328">
          <cell r="F328" t="str">
            <v>009.37602.0000.1080</v>
          </cell>
          <cell r="BZ328">
            <v>7069090.6900000004</v>
          </cell>
        </row>
        <row r="329">
          <cell r="F329" t="str">
            <v>009.37800.0000.1080</v>
          </cell>
          <cell r="BZ329">
            <v>1296245.22</v>
          </cell>
        </row>
        <row r="330">
          <cell r="F330" t="str">
            <v>009.37900.0000.1080</v>
          </cell>
          <cell r="BZ330">
            <v>75363.360000000001</v>
          </cell>
        </row>
        <row r="331">
          <cell r="F331" t="str">
            <v>009.37903.0000.1080</v>
          </cell>
          <cell r="BZ331">
            <v>0</v>
          </cell>
        </row>
        <row r="332">
          <cell r="F332" t="str">
            <v>009.37905.0000.1080</v>
          </cell>
          <cell r="BZ332">
            <v>1259593.22</v>
          </cell>
        </row>
        <row r="333">
          <cell r="F333" t="str">
            <v>009.38000.0000.1080</v>
          </cell>
          <cell r="BZ333">
            <v>30141043.870000001</v>
          </cell>
        </row>
        <row r="334">
          <cell r="F334" t="str">
            <v>009.38100.0000.1080</v>
          </cell>
          <cell r="BZ334">
            <v>629205.53999999876</v>
          </cell>
        </row>
        <row r="335">
          <cell r="F335" t="str">
            <v>009.38200.0000.1080</v>
          </cell>
          <cell r="BZ335">
            <v>5153756.63</v>
          </cell>
        </row>
        <row r="336">
          <cell r="F336" t="str">
            <v>009.38300.0000.1080</v>
          </cell>
          <cell r="BZ336">
            <v>2333917.23</v>
          </cell>
        </row>
        <row r="337">
          <cell r="F337" t="str">
            <v>009.38400.0000.1080</v>
          </cell>
          <cell r="BZ337">
            <v>88158.52</v>
          </cell>
        </row>
        <row r="338">
          <cell r="F338" t="str">
            <v>009.38500.0000.1080</v>
          </cell>
          <cell r="BZ338">
            <v>1819108.12</v>
          </cell>
        </row>
        <row r="339">
          <cell r="F339" t="str">
            <v>009.38600.0000.1080</v>
          </cell>
          <cell r="BZ339">
            <v>2224.84</v>
          </cell>
        </row>
        <row r="340">
          <cell r="F340" t="str">
            <v>009.38900.0000.1080</v>
          </cell>
          <cell r="BZ340">
            <v>28531.599999999999</v>
          </cell>
        </row>
        <row r="341">
          <cell r="F341" t="str">
            <v>009.39002.0000.1080</v>
          </cell>
          <cell r="BZ341">
            <v>90600.54</v>
          </cell>
        </row>
        <row r="342">
          <cell r="F342" t="str">
            <v>009.39003.0000.1080</v>
          </cell>
          <cell r="BZ342">
            <v>120652.56</v>
          </cell>
        </row>
        <row r="343">
          <cell r="F343" t="str">
            <v>009.39004.0000.1080</v>
          </cell>
          <cell r="BZ343">
            <v>5515.69</v>
          </cell>
        </row>
        <row r="344">
          <cell r="F344" t="str">
            <v>009.39009.0000.1110</v>
          </cell>
          <cell r="BZ344">
            <v>987416.99</v>
          </cell>
        </row>
        <row r="345">
          <cell r="F345" t="str">
            <v>009.39009.0000.1080</v>
          </cell>
          <cell r="BZ345">
            <v>80321.460000000006</v>
          </cell>
        </row>
        <row r="346">
          <cell r="F346" t="str">
            <v>009.39100.0000.1080</v>
          </cell>
          <cell r="BZ346">
            <v>893646.56</v>
          </cell>
        </row>
        <row r="347">
          <cell r="F347" t="str">
            <v>009.39103.0000.1080</v>
          </cell>
          <cell r="BZ347">
            <v>-38688.49</v>
          </cell>
        </row>
        <row r="348">
          <cell r="F348" t="str">
            <v>009.39200.0000.1080</v>
          </cell>
          <cell r="BZ348">
            <v>-678272.21</v>
          </cell>
        </row>
        <row r="349">
          <cell r="F349" t="str">
            <v>009.39201.0000.1080</v>
          </cell>
          <cell r="BZ349">
            <v>48285.49</v>
          </cell>
        </row>
        <row r="350">
          <cell r="F350" t="str">
            <v>009.39202.0000.1080</v>
          </cell>
          <cell r="BZ350">
            <v>132729.63</v>
          </cell>
        </row>
        <row r="351">
          <cell r="F351" t="str">
            <v>009.39400.0000.1080</v>
          </cell>
          <cell r="BZ351">
            <v>580204.4</v>
          </cell>
        </row>
        <row r="352">
          <cell r="F352" t="str">
            <v>009.39603.0000.1080</v>
          </cell>
          <cell r="BZ352">
            <v>-98046.98</v>
          </cell>
        </row>
        <row r="353">
          <cell r="F353" t="str">
            <v>009.39604.0000.1080</v>
          </cell>
          <cell r="BZ353">
            <v>26746.1</v>
          </cell>
        </row>
        <row r="354">
          <cell r="F354" t="str">
            <v>009.39605.0000.1080</v>
          </cell>
          <cell r="BZ354">
            <v>22885.58</v>
          </cell>
        </row>
        <row r="355">
          <cell r="F355" t="str">
            <v>009.39700.0000.1080</v>
          </cell>
          <cell r="BZ355">
            <v>529218.67000000004</v>
          </cell>
        </row>
        <row r="356">
          <cell r="F356" t="str">
            <v>009.39701.0000.1080</v>
          </cell>
          <cell r="BZ356">
            <v>-19519.810000000001</v>
          </cell>
        </row>
        <row r="357">
          <cell r="F357" t="str">
            <v>009.39702.0000.1080</v>
          </cell>
          <cell r="BZ357">
            <v>2473.38</v>
          </cell>
        </row>
        <row r="358">
          <cell r="F358" t="str">
            <v>009.39705.0000.1080</v>
          </cell>
          <cell r="BZ358">
            <v>59091.41</v>
          </cell>
        </row>
        <row r="359">
          <cell r="F359" t="str">
            <v>009.39800.0000.1080</v>
          </cell>
          <cell r="BZ359">
            <v>446805.07</v>
          </cell>
        </row>
        <row r="360">
          <cell r="F360" t="str">
            <v>009.39901.0000.1080</v>
          </cell>
          <cell r="BZ360">
            <v>140765.59</v>
          </cell>
        </row>
        <row r="361">
          <cell r="F361" t="str">
            <v>009.39902.0000.1080</v>
          </cell>
          <cell r="BZ361">
            <v>5714.72</v>
          </cell>
        </row>
        <row r="362">
          <cell r="F362" t="str">
            <v>009.39902.0000.1110</v>
          </cell>
          <cell r="BZ362">
            <v>112989.26</v>
          </cell>
        </row>
        <row r="363">
          <cell r="F363" t="str">
            <v>009.39903.0000.1080</v>
          </cell>
          <cell r="BZ363">
            <v>350822.24</v>
          </cell>
        </row>
        <row r="364">
          <cell r="F364" t="str">
            <v>009.39906.0000.1080</v>
          </cell>
          <cell r="BZ364">
            <v>2234025.73</v>
          </cell>
        </row>
        <row r="365">
          <cell r="F365" t="str">
            <v>009.39907.0000.1080</v>
          </cell>
          <cell r="BZ365">
            <v>133442.26999999999</v>
          </cell>
        </row>
        <row r="366">
          <cell r="F366" t="str">
            <v>009.39908.0000.1080</v>
          </cell>
          <cell r="BZ366">
            <v>256456.51</v>
          </cell>
        </row>
        <row r="367">
          <cell r="F367" t="str">
            <v>009.39924.0000.1080</v>
          </cell>
          <cell r="BZ367">
            <v>0</v>
          </cell>
        </row>
        <row r="368">
          <cell r="F368" t="str">
            <v>009.39924.0000.1110</v>
          </cell>
          <cell r="BZ368">
            <v>0</v>
          </cell>
        </row>
        <row r="369">
          <cell r="F369" t="str">
            <v>010.39009.0000.1110</v>
          </cell>
          <cell r="BZ369">
            <v>107171.42</v>
          </cell>
        </row>
        <row r="370">
          <cell r="F370" t="str">
            <v>010.39009.0000.1080</v>
          </cell>
          <cell r="BZ370">
            <v>3328.73</v>
          </cell>
        </row>
        <row r="371">
          <cell r="F371" t="str">
            <v>010.39100.0000.1080</v>
          </cell>
          <cell r="BZ371">
            <v>149299.26999999999</v>
          </cell>
        </row>
        <row r="372">
          <cell r="F372" t="str">
            <v>010.39103.0000.1080</v>
          </cell>
          <cell r="BZ372">
            <v>37126.26</v>
          </cell>
        </row>
        <row r="373">
          <cell r="F373" t="str">
            <v>010.39200.0000.1080</v>
          </cell>
          <cell r="BZ373">
            <v>164978.17000000001</v>
          </cell>
        </row>
        <row r="374">
          <cell r="F374" t="str">
            <v>010.39400.0000.1080</v>
          </cell>
          <cell r="BZ374">
            <v>87892.4</v>
          </cell>
        </row>
        <row r="375">
          <cell r="F375" t="str">
            <v>010.39700.0000.1080</v>
          </cell>
          <cell r="BZ375">
            <v>133086.63</v>
          </cell>
        </row>
        <row r="376">
          <cell r="F376" t="str">
            <v>010.39701.0000.1080</v>
          </cell>
          <cell r="BZ376">
            <v>54.669999999999163</v>
          </cell>
        </row>
        <row r="377">
          <cell r="F377" t="str">
            <v>010.39702.0000.1080</v>
          </cell>
          <cell r="BZ377">
            <v>0</v>
          </cell>
        </row>
        <row r="378">
          <cell r="F378" t="str">
            <v>010.39705.0000.1080</v>
          </cell>
          <cell r="BZ378">
            <v>1967.85</v>
          </cell>
        </row>
        <row r="379">
          <cell r="F379" t="str">
            <v>010.39800.0000.1080</v>
          </cell>
          <cell r="BZ379">
            <v>87462.48</v>
          </cell>
        </row>
        <row r="380">
          <cell r="F380" t="str">
            <v>010.39901.0000.1080</v>
          </cell>
          <cell r="BZ380">
            <v>-62198.49</v>
          </cell>
        </row>
        <row r="381">
          <cell r="F381" t="str">
            <v>010.39902.0000.1080</v>
          </cell>
          <cell r="BZ381">
            <v>-7105.9799999999632</v>
          </cell>
        </row>
        <row r="382">
          <cell r="F382" t="str">
            <v>010.39903.0000.1080</v>
          </cell>
          <cell r="BZ382">
            <v>-273835.45</v>
          </cell>
        </row>
        <row r="383">
          <cell r="F383" t="str">
            <v>010.39905.0000.1080</v>
          </cell>
          <cell r="BZ383">
            <v>-91214.75</v>
          </cell>
        </row>
        <row r="384">
          <cell r="F384" t="str">
            <v>010.39906.0000.1080</v>
          </cell>
          <cell r="BZ384">
            <v>349419.78</v>
          </cell>
        </row>
        <row r="385">
          <cell r="F385" t="str">
            <v>010.39907.0000.1080</v>
          </cell>
          <cell r="BZ385">
            <v>-1298.5000000000159</v>
          </cell>
        </row>
        <row r="386">
          <cell r="F386" t="str">
            <v>010.39908.0000.1080</v>
          </cell>
          <cell r="BZ386">
            <v>-177336.47</v>
          </cell>
        </row>
        <row r="387">
          <cell r="F387" t="str">
            <v>010.39924.0000.1080</v>
          </cell>
          <cell r="BZ387">
            <v>0</v>
          </cell>
        </row>
        <row r="388">
          <cell r="F388" t="str">
            <v>011.00000.0000.1080</v>
          </cell>
          <cell r="BZ388">
            <v>15.9</v>
          </cell>
        </row>
        <row r="389">
          <cell r="F389" t="str">
            <v>011.36700.0000.1080</v>
          </cell>
          <cell r="BZ389">
            <v>0</v>
          </cell>
        </row>
        <row r="390">
          <cell r="F390" t="str">
            <v>011.36701.0000.1080</v>
          </cell>
          <cell r="BZ390">
            <v>71230</v>
          </cell>
        </row>
        <row r="391">
          <cell r="F391" t="str">
            <v>011.37500.0000.1080</v>
          </cell>
          <cell r="BZ391">
            <v>0</v>
          </cell>
        </row>
        <row r="392">
          <cell r="F392" t="str">
            <v>011.37900.0000.1080</v>
          </cell>
          <cell r="BZ392">
            <v>0</v>
          </cell>
        </row>
        <row r="393">
          <cell r="F393" t="str">
            <v>013.00000.0000.1080</v>
          </cell>
          <cell r="BZ393">
            <v>877.3</v>
          </cell>
        </row>
        <row r="394">
          <cell r="F394" t="str">
            <v>013.37402.0000.1080</v>
          </cell>
          <cell r="BZ394">
            <v>100.8</v>
          </cell>
        </row>
        <row r="395">
          <cell r="F395" t="str">
            <v>013.37500.0000.1080</v>
          </cell>
          <cell r="BZ395">
            <v>0</v>
          </cell>
        </row>
        <row r="396">
          <cell r="F396" t="str">
            <v>013.37600.0000.1080</v>
          </cell>
          <cell r="BZ396">
            <v>5108.7</v>
          </cell>
        </row>
        <row r="397">
          <cell r="F397" t="str">
            <v>013.37601.0000.1080</v>
          </cell>
          <cell r="BZ397">
            <v>18355.62</v>
          </cell>
        </row>
        <row r="398">
          <cell r="F398" t="str">
            <v>013.37602.0000.1080</v>
          </cell>
          <cell r="BZ398">
            <v>133249.97</v>
          </cell>
        </row>
        <row r="399">
          <cell r="F399" t="str">
            <v>013.37800.0000.1080</v>
          </cell>
          <cell r="BZ399">
            <v>10622.28</v>
          </cell>
        </row>
        <row r="400">
          <cell r="F400" t="str">
            <v>013.37900.0000.1080</v>
          </cell>
          <cell r="BZ400">
            <v>0</v>
          </cell>
        </row>
        <row r="401">
          <cell r="F401" t="str">
            <v>013.38000.0000.1080</v>
          </cell>
          <cell r="BZ401">
            <v>31533.81</v>
          </cell>
        </row>
        <row r="402">
          <cell r="F402" t="str">
            <v>013.38100.0000.1080</v>
          </cell>
          <cell r="BZ402">
            <v>0</v>
          </cell>
        </row>
        <row r="403">
          <cell r="F403" t="str">
            <v>013.38200.0000.1080</v>
          </cell>
          <cell r="BZ403">
            <v>-15362.26</v>
          </cell>
        </row>
        <row r="404">
          <cell r="F404" t="str">
            <v>013.38300.0000.1080</v>
          </cell>
          <cell r="BZ404">
            <v>1227.19</v>
          </cell>
        </row>
        <row r="405">
          <cell r="F405" t="str">
            <v>013.38400.0000.1080</v>
          </cell>
          <cell r="BZ405">
            <v>1375.12</v>
          </cell>
        </row>
        <row r="406">
          <cell r="F406" t="str">
            <v>013.39009.0000.1110</v>
          </cell>
          <cell r="BZ406">
            <v>0</v>
          </cell>
        </row>
        <row r="407">
          <cell r="F407" t="str">
            <v>013.39100.0000.1080</v>
          </cell>
          <cell r="BZ407">
            <v>0</v>
          </cell>
        </row>
        <row r="408">
          <cell r="F408" t="str">
            <v>013.39101.0000.1080</v>
          </cell>
          <cell r="BZ408">
            <v>0</v>
          </cell>
        </row>
        <row r="409">
          <cell r="F409" t="str">
            <v>013.39103.0000.1080</v>
          </cell>
          <cell r="BZ409">
            <v>0</v>
          </cell>
        </row>
        <row r="410">
          <cell r="F410" t="str">
            <v>013.39400.0000.1080</v>
          </cell>
          <cell r="BZ410">
            <v>0</v>
          </cell>
        </row>
        <row r="411">
          <cell r="F411" t="str">
            <v>014.00000.0000.1080</v>
          </cell>
          <cell r="BZ411">
            <v>105.85</v>
          </cell>
        </row>
        <row r="412">
          <cell r="F412" t="str">
            <v>015.00000.0000.1080</v>
          </cell>
          <cell r="BZ412">
            <v>85.58</v>
          </cell>
        </row>
        <row r="413">
          <cell r="F413" t="str">
            <v>016.00000.0000.1080</v>
          </cell>
          <cell r="BZ413">
            <v>19904.82</v>
          </cell>
        </row>
        <row r="414">
          <cell r="F414" t="str">
            <v>016.30200.0000.1080</v>
          </cell>
          <cell r="BZ414">
            <v>-2.8421709430404007E-14</v>
          </cell>
        </row>
        <row r="415">
          <cell r="F415" t="str">
            <v>016.37401.0000.1080</v>
          </cell>
          <cell r="BZ415">
            <v>0</v>
          </cell>
        </row>
        <row r="416">
          <cell r="F416" t="str">
            <v>016.37402.0000.1080</v>
          </cell>
          <cell r="BZ416">
            <v>13.009999999956344</v>
          </cell>
        </row>
        <row r="417">
          <cell r="F417" t="str">
            <v>016.37500.0000.1080</v>
          </cell>
          <cell r="BZ417">
            <v>365.2</v>
          </cell>
        </row>
        <row r="418">
          <cell r="F418" t="str">
            <v>016.37501.0000.1080</v>
          </cell>
          <cell r="BZ418">
            <v>-4.5474735088646412E-13</v>
          </cell>
        </row>
        <row r="419">
          <cell r="F419" t="str">
            <v>016.37502.0000.1080</v>
          </cell>
          <cell r="BZ419">
            <v>9.0949470177292824E-13</v>
          </cell>
        </row>
        <row r="420">
          <cell r="F420" t="str">
            <v>016.37503.0000.1080</v>
          </cell>
          <cell r="BZ420">
            <v>-7.2759576141834259E-12</v>
          </cell>
        </row>
        <row r="421">
          <cell r="F421" t="str">
            <v>016.37600.0000.1080</v>
          </cell>
          <cell r="BZ421">
            <v>13339.319999998836</v>
          </cell>
        </row>
        <row r="422">
          <cell r="F422" t="str">
            <v>016.37601.0000.1080</v>
          </cell>
          <cell r="BZ422">
            <v>35613.74</v>
          </cell>
        </row>
        <row r="423">
          <cell r="F423" t="str">
            <v>016.37602.0000.1080</v>
          </cell>
          <cell r="BZ423">
            <v>20361.559999998604</v>
          </cell>
        </row>
        <row r="424">
          <cell r="F424" t="str">
            <v>016.37800.0000.1080</v>
          </cell>
          <cell r="BZ424">
            <v>108.63000000244472</v>
          </cell>
        </row>
        <row r="425">
          <cell r="F425" t="str">
            <v>016.37900.0000.1080</v>
          </cell>
          <cell r="BZ425">
            <v>51.169999999995454</v>
          </cell>
        </row>
        <row r="426">
          <cell r="F426" t="str">
            <v>016.38000.0000.1080</v>
          </cell>
          <cell r="BZ426">
            <v>42699.789999996741</v>
          </cell>
        </row>
        <row r="427">
          <cell r="F427" t="str">
            <v>016.38100.0000.1080</v>
          </cell>
          <cell r="BZ427">
            <v>13741.38</v>
          </cell>
        </row>
        <row r="428">
          <cell r="F428" t="str">
            <v>016.38200.0000.1080</v>
          </cell>
          <cell r="BZ428">
            <v>32835.770000000353</v>
          </cell>
        </row>
        <row r="429">
          <cell r="F429" t="str">
            <v>016.38300.0000.1080</v>
          </cell>
          <cell r="BZ429">
            <v>7917.66</v>
          </cell>
        </row>
        <row r="430">
          <cell r="F430" t="str">
            <v>016.38400.0000.1080</v>
          </cell>
          <cell r="BZ430">
            <v>3.2014213502407074E-10</v>
          </cell>
        </row>
        <row r="431">
          <cell r="F431" t="str">
            <v>016.38500.0000.1080</v>
          </cell>
          <cell r="BZ431">
            <v>2251.0300000004659</v>
          </cell>
        </row>
        <row r="432">
          <cell r="F432" t="str">
            <v>016.38600.0000.1080</v>
          </cell>
          <cell r="BZ432">
            <v>-3.637978807091713E-12</v>
          </cell>
        </row>
        <row r="433">
          <cell r="F433" t="str">
            <v>016.38700.0000.1080</v>
          </cell>
          <cell r="BZ433">
            <v>1808.4299999996072</v>
          </cell>
        </row>
        <row r="434">
          <cell r="F434" t="str">
            <v>016.38900.0000.1080</v>
          </cell>
          <cell r="BZ434">
            <v>0</v>
          </cell>
        </row>
        <row r="435">
          <cell r="F435" t="str">
            <v>016.39004.0000.1080</v>
          </cell>
          <cell r="BZ435">
            <v>0</v>
          </cell>
        </row>
        <row r="436">
          <cell r="F436" t="str">
            <v>016.39009.0000.1080</v>
          </cell>
          <cell r="BZ436">
            <v>0</v>
          </cell>
        </row>
        <row r="437">
          <cell r="F437" t="str">
            <v>016.39009.0000.1110</v>
          </cell>
          <cell r="BZ437">
            <v>0</v>
          </cell>
        </row>
        <row r="438">
          <cell r="F438" t="str">
            <v>016.39100.0000.1080</v>
          </cell>
          <cell r="BZ438">
            <v>-5.8207660913467407E-11</v>
          </cell>
        </row>
        <row r="439">
          <cell r="F439" t="str">
            <v>016.39200.0000.1080</v>
          </cell>
          <cell r="BZ439">
            <v>0</v>
          </cell>
        </row>
        <row r="440">
          <cell r="F440" t="str">
            <v>016.39300.0000.1080</v>
          </cell>
          <cell r="BZ440">
            <v>-1.4551915228366852E-11</v>
          </cell>
        </row>
        <row r="441">
          <cell r="F441" t="str">
            <v>016.39400.0000.1080</v>
          </cell>
          <cell r="BZ441">
            <v>4.4237822294235229E-9</v>
          </cell>
        </row>
        <row r="442">
          <cell r="F442" t="str">
            <v>016.39600.0000.1080</v>
          </cell>
          <cell r="BZ442">
            <v>0</v>
          </cell>
        </row>
        <row r="443">
          <cell r="F443" t="str">
            <v>016.39603.0000.1080</v>
          </cell>
          <cell r="BZ443">
            <v>0</v>
          </cell>
        </row>
        <row r="444">
          <cell r="F444" t="str">
            <v>016.39604.0000.1080</v>
          </cell>
          <cell r="BZ444">
            <v>0</v>
          </cell>
        </row>
        <row r="445">
          <cell r="F445" t="str">
            <v>016.39605.0000.1080</v>
          </cell>
          <cell r="BZ445">
            <v>0</v>
          </cell>
        </row>
        <row r="446">
          <cell r="F446" t="str">
            <v>016.39700.0000.1080</v>
          </cell>
          <cell r="BZ446">
            <v>351.20000000004364</v>
          </cell>
        </row>
        <row r="447">
          <cell r="F447" t="str">
            <v>016.39705.0000.1080</v>
          </cell>
          <cell r="BZ447">
            <v>0</v>
          </cell>
        </row>
        <row r="448">
          <cell r="F448" t="str">
            <v>016.39800.0000.1080</v>
          </cell>
          <cell r="BZ448">
            <v>290.8899999999818</v>
          </cell>
        </row>
        <row r="449">
          <cell r="F449" t="str">
            <v>016.39906.0000.1080</v>
          </cell>
          <cell r="BZ449">
            <v>30459.03</v>
          </cell>
        </row>
        <row r="450">
          <cell r="F450" t="str">
            <v>016.39907.0000.1080</v>
          </cell>
          <cell r="BZ450">
            <v>0</v>
          </cell>
        </row>
        <row r="451">
          <cell r="F451" t="str">
            <v>016.39908.0000.1080</v>
          </cell>
          <cell r="BZ451">
            <v>0</v>
          </cell>
        </row>
        <row r="452">
          <cell r="F452" t="str">
            <v>017.00000.0000.1080</v>
          </cell>
          <cell r="BZ452">
            <v>59.28</v>
          </cell>
        </row>
        <row r="453">
          <cell r="F453" t="str">
            <v>017.37500.0000.1080</v>
          </cell>
          <cell r="BZ453">
            <v>0</v>
          </cell>
        </row>
        <row r="454">
          <cell r="F454" t="str">
            <v>017.37601.0000.1080</v>
          </cell>
          <cell r="BZ454">
            <v>0</v>
          </cell>
        </row>
        <row r="455">
          <cell r="F455" t="str">
            <v>017.37602.0000.1080</v>
          </cell>
          <cell r="BZ455">
            <v>0</v>
          </cell>
        </row>
        <row r="456">
          <cell r="F456" t="str">
            <v>017.37800.0000.1080</v>
          </cell>
          <cell r="BZ456">
            <v>56.93</v>
          </cell>
        </row>
        <row r="457">
          <cell r="F457" t="str">
            <v>017.37900.0000.1080</v>
          </cell>
          <cell r="BZ457">
            <v>0</v>
          </cell>
        </row>
        <row r="458">
          <cell r="F458" t="str">
            <v>017.38000.0000.1080</v>
          </cell>
          <cell r="BZ458">
            <v>35752.89</v>
          </cell>
        </row>
        <row r="459">
          <cell r="F459" t="str">
            <v>017.38200.0000.1080</v>
          </cell>
          <cell r="BZ459">
            <v>1924.92</v>
          </cell>
        </row>
        <row r="460">
          <cell r="F460" t="str">
            <v>017.38300.0000.1080</v>
          </cell>
          <cell r="BZ460">
            <v>7326.47</v>
          </cell>
        </row>
        <row r="461">
          <cell r="F461" t="str">
            <v>017.38400.0000.1080</v>
          </cell>
          <cell r="BZ461">
            <v>1184.3399999999999</v>
          </cell>
        </row>
        <row r="462">
          <cell r="F462" t="str">
            <v>018.00000.0000.1080</v>
          </cell>
          <cell r="BZ462">
            <v>59.28</v>
          </cell>
        </row>
        <row r="463">
          <cell r="F463" t="str">
            <v>018.37402.0000.1080</v>
          </cell>
          <cell r="BZ463">
            <v>1100.5899999999999</v>
          </cell>
        </row>
        <row r="464">
          <cell r="F464" t="str">
            <v>018.37500.0000.1080</v>
          </cell>
          <cell r="BZ464">
            <v>0</v>
          </cell>
        </row>
        <row r="465">
          <cell r="F465" t="str">
            <v>018.37600.0000.1080</v>
          </cell>
          <cell r="BZ465">
            <v>8157.15</v>
          </cell>
        </row>
        <row r="466">
          <cell r="F466" t="str">
            <v>018.37601.0000.1080</v>
          </cell>
          <cell r="BZ466">
            <v>130764.39</v>
          </cell>
        </row>
        <row r="467">
          <cell r="F467" t="str">
            <v>018.37602.0000.1080</v>
          </cell>
          <cell r="BZ467">
            <v>108614.7</v>
          </cell>
        </row>
        <row r="468">
          <cell r="F468" t="str">
            <v>018.37800.0000.1080</v>
          </cell>
          <cell r="BZ468">
            <v>15011.24</v>
          </cell>
        </row>
        <row r="469">
          <cell r="F469" t="str">
            <v>018.37900.0000.1080</v>
          </cell>
          <cell r="BZ469">
            <v>0</v>
          </cell>
        </row>
        <row r="470">
          <cell r="F470" t="str">
            <v>018.38000.0000.1080</v>
          </cell>
          <cell r="BZ470">
            <v>19772.439999999999</v>
          </cell>
        </row>
        <row r="471">
          <cell r="F471" t="str">
            <v>018.38100.0000.1080</v>
          </cell>
          <cell r="BZ471">
            <v>0</v>
          </cell>
        </row>
        <row r="472">
          <cell r="F472" t="str">
            <v>018.38200.0000.1080</v>
          </cell>
          <cell r="BZ472">
            <v>9657.94</v>
          </cell>
        </row>
        <row r="473">
          <cell r="F473" t="str">
            <v>018.38300.0000.1080</v>
          </cell>
          <cell r="BZ473">
            <v>9668.75</v>
          </cell>
        </row>
        <row r="474">
          <cell r="F474" t="str">
            <v>018.38400.0000.1080</v>
          </cell>
          <cell r="BZ474">
            <v>77.650000000000006</v>
          </cell>
        </row>
        <row r="475">
          <cell r="F475" t="str">
            <v>018.39009.0000.1110</v>
          </cell>
          <cell r="BZ475">
            <v>0</v>
          </cell>
        </row>
        <row r="476">
          <cell r="F476" t="str">
            <v>018.39100.0000.1080</v>
          </cell>
          <cell r="BZ476">
            <v>0</v>
          </cell>
        </row>
        <row r="477">
          <cell r="F477" t="str">
            <v>018.39101.0000.1080</v>
          </cell>
          <cell r="BZ477">
            <v>0</v>
          </cell>
        </row>
        <row r="478">
          <cell r="F478" t="str">
            <v>018.39103.0000.1080</v>
          </cell>
          <cell r="BZ478">
            <v>0</v>
          </cell>
        </row>
        <row r="479">
          <cell r="F479" t="str">
            <v>018.39400.0000.1080</v>
          </cell>
          <cell r="BZ479">
            <v>0</v>
          </cell>
        </row>
        <row r="480">
          <cell r="F480" t="str">
            <v>019.00000.0000.1080</v>
          </cell>
          <cell r="BZ480">
            <v>7216.9</v>
          </cell>
        </row>
        <row r="481">
          <cell r="F481" t="str">
            <v>019.00000.0000.1080</v>
          </cell>
          <cell r="BZ481">
            <v>0</v>
          </cell>
        </row>
        <row r="482">
          <cell r="F482" t="str">
            <v>019.36510.0000.1080</v>
          </cell>
          <cell r="BZ482">
            <v>0</v>
          </cell>
        </row>
        <row r="483">
          <cell r="F483" t="str">
            <v>019.36520.0000.1080</v>
          </cell>
          <cell r="BZ483">
            <v>39354.74</v>
          </cell>
        </row>
        <row r="484">
          <cell r="F484" t="str">
            <v>019.36600.0000.1080</v>
          </cell>
          <cell r="BZ484">
            <v>149.47</v>
          </cell>
        </row>
        <row r="485">
          <cell r="F485" t="str">
            <v>019.36602.0000.1080</v>
          </cell>
          <cell r="BZ485">
            <v>0</v>
          </cell>
        </row>
        <row r="486">
          <cell r="F486" t="str">
            <v>019.36603.0000.1080</v>
          </cell>
          <cell r="BZ486">
            <v>0</v>
          </cell>
        </row>
        <row r="487">
          <cell r="F487" t="str">
            <v>019.36700.0000.1080</v>
          </cell>
          <cell r="BZ487">
            <v>28461.56</v>
          </cell>
        </row>
        <row r="488">
          <cell r="F488" t="str">
            <v>019.36701.0000.1080</v>
          </cell>
          <cell r="BZ488">
            <v>580537.35</v>
          </cell>
        </row>
        <row r="489">
          <cell r="F489" t="str">
            <v>019.36800.0000.1080</v>
          </cell>
          <cell r="BZ489">
            <v>0</v>
          </cell>
        </row>
        <row r="490">
          <cell r="F490" t="str">
            <v>019.36900.0000.1080</v>
          </cell>
          <cell r="BZ490">
            <v>9877.4</v>
          </cell>
        </row>
        <row r="491">
          <cell r="F491" t="str">
            <v>019.36901.0000.1080</v>
          </cell>
          <cell r="BZ491">
            <v>0</v>
          </cell>
        </row>
        <row r="492">
          <cell r="F492" t="str">
            <v>019.37402.0000.1080</v>
          </cell>
          <cell r="BZ492">
            <v>35131.75</v>
          </cell>
        </row>
        <row r="493">
          <cell r="F493" t="str">
            <v>019.37500.0000.1080</v>
          </cell>
          <cell r="BZ493">
            <v>1512.1</v>
          </cell>
        </row>
        <row r="494">
          <cell r="F494" t="str">
            <v>019.37600.0000.1080</v>
          </cell>
          <cell r="BZ494">
            <v>45395.51</v>
          </cell>
        </row>
        <row r="495">
          <cell r="F495" t="str">
            <v>019.37601.0000.1080</v>
          </cell>
          <cell r="BZ495">
            <v>1798.96</v>
          </cell>
        </row>
        <row r="496">
          <cell r="F496" t="str">
            <v>019.37602.0000.1080</v>
          </cell>
          <cell r="BZ496">
            <v>566.65</v>
          </cell>
        </row>
        <row r="497">
          <cell r="F497" t="str">
            <v>019.37800.0000.1080</v>
          </cell>
          <cell r="BZ497">
            <v>419.24</v>
          </cell>
        </row>
        <row r="498">
          <cell r="F498" t="str">
            <v>019.37900.0000.1080</v>
          </cell>
          <cell r="BZ498">
            <v>0</v>
          </cell>
        </row>
        <row r="499">
          <cell r="F499" t="str">
            <v>019.37901.0000.1080</v>
          </cell>
          <cell r="BZ499">
            <v>0</v>
          </cell>
        </row>
        <row r="500">
          <cell r="F500" t="str">
            <v>019.37902.0000.1080</v>
          </cell>
          <cell r="BZ500">
            <v>0</v>
          </cell>
        </row>
        <row r="501">
          <cell r="F501" t="str">
            <v>019.37904.0000.1080</v>
          </cell>
          <cell r="BZ501">
            <v>0</v>
          </cell>
        </row>
        <row r="502">
          <cell r="F502" t="str">
            <v>019.37905.0000.1080</v>
          </cell>
          <cell r="BZ502">
            <v>0</v>
          </cell>
        </row>
        <row r="503">
          <cell r="F503" t="str">
            <v>019.38000.0000.1080</v>
          </cell>
          <cell r="BZ503">
            <v>497</v>
          </cell>
        </row>
        <row r="504">
          <cell r="F504" t="str">
            <v>019.38100.0000.1080</v>
          </cell>
          <cell r="BZ504">
            <v>2042.45</v>
          </cell>
        </row>
        <row r="505">
          <cell r="F505" t="str">
            <v>019.38200.0000.1080</v>
          </cell>
          <cell r="BZ505">
            <v>760.61</v>
          </cell>
        </row>
        <row r="506">
          <cell r="F506" t="str">
            <v>019.38300.0000.1080</v>
          </cell>
          <cell r="BZ506">
            <v>0</v>
          </cell>
        </row>
        <row r="507">
          <cell r="F507" t="str">
            <v>019.38500.0000.1080</v>
          </cell>
          <cell r="BZ507">
            <v>64976.01</v>
          </cell>
        </row>
        <row r="508">
          <cell r="F508" t="str">
            <v>019.39200.0000.1080</v>
          </cell>
          <cell r="BZ508">
            <v>9352.52</v>
          </cell>
        </row>
        <row r="509">
          <cell r="F509" t="str">
            <v>019.39400.0000.1080</v>
          </cell>
          <cell r="BZ509">
            <v>3328.95</v>
          </cell>
        </row>
        <row r="510">
          <cell r="F510" t="str">
            <v>019.39605.0000.1080</v>
          </cell>
          <cell r="BZ510">
            <v>1503.29</v>
          </cell>
        </row>
        <row r="511">
          <cell r="F511" t="str">
            <v>019.39702.0000.1080</v>
          </cell>
          <cell r="BZ511">
            <v>0</v>
          </cell>
        </row>
        <row r="512">
          <cell r="F512" t="str">
            <v>019.39705.0000.1080</v>
          </cell>
          <cell r="BZ512">
            <v>0</v>
          </cell>
        </row>
        <row r="513">
          <cell r="F513" t="str">
            <v>019.39906.0000.1080</v>
          </cell>
          <cell r="BZ513">
            <v>1063.54</v>
          </cell>
        </row>
        <row r="514">
          <cell r="F514" t="str">
            <v>021.00000.0000.1080</v>
          </cell>
          <cell r="BZ514">
            <v>9340.8799999999992</v>
          </cell>
        </row>
        <row r="515">
          <cell r="F515" t="str">
            <v>021.37401.0000.1080</v>
          </cell>
          <cell r="BZ515">
            <v>0</v>
          </cell>
        </row>
        <row r="516">
          <cell r="F516" t="str">
            <v>021.37402.0000.1080</v>
          </cell>
          <cell r="BZ516">
            <v>6879.9731156798998</v>
          </cell>
        </row>
        <row r="517">
          <cell r="F517" t="str">
            <v>021.37500.0000.1080</v>
          </cell>
          <cell r="BZ517">
            <v>0</v>
          </cell>
        </row>
        <row r="518">
          <cell r="F518" t="str">
            <v>021.37501.0000.1080</v>
          </cell>
          <cell r="BZ518">
            <v>1778.57</v>
          </cell>
        </row>
        <row r="519">
          <cell r="F519" t="str">
            <v>021.37503.0000.1080</v>
          </cell>
          <cell r="BZ519">
            <v>3833.7992478695701</v>
          </cell>
        </row>
        <row r="520">
          <cell r="F520" t="str">
            <v>021.37600.0000.1080</v>
          </cell>
          <cell r="BZ520">
            <v>72288.074544816365</v>
          </cell>
        </row>
        <row r="521">
          <cell r="F521" t="str">
            <v>021.37601.0000.1080</v>
          </cell>
          <cell r="BZ521">
            <v>661774.37041322794</v>
          </cell>
        </row>
        <row r="522">
          <cell r="F522" t="str">
            <v>021.37602.0000.1080</v>
          </cell>
          <cell r="BZ522">
            <v>852791.70132243598</v>
          </cell>
        </row>
        <row r="523">
          <cell r="F523" t="str">
            <v>021.37800.0000.1080</v>
          </cell>
          <cell r="BZ523">
            <v>381877.52443951397</v>
          </cell>
        </row>
        <row r="524">
          <cell r="F524" t="str">
            <v>021.37900.0000.1080</v>
          </cell>
          <cell r="BZ524">
            <v>6549.68</v>
          </cell>
        </row>
        <row r="525">
          <cell r="F525" t="str">
            <v>021.38000.0000.1080</v>
          </cell>
          <cell r="BZ525">
            <v>1021707.6509655275</v>
          </cell>
        </row>
        <row r="526">
          <cell r="F526" t="str">
            <v>021.38100.0000.1080</v>
          </cell>
          <cell r="BZ526">
            <v>12915.538601305074</v>
          </cell>
        </row>
        <row r="527">
          <cell r="F527" t="str">
            <v>021.38200.0000.1080</v>
          </cell>
          <cell r="BZ527">
            <v>-93407.456840369603</v>
          </cell>
        </row>
        <row r="528">
          <cell r="F528" t="str">
            <v>021.38300.0000.1080</v>
          </cell>
          <cell r="BZ528">
            <v>374610.71414400294</v>
          </cell>
        </row>
        <row r="529">
          <cell r="F529" t="str">
            <v>021.38400.0000.1080</v>
          </cell>
          <cell r="BZ529">
            <v>94557.33</v>
          </cell>
        </row>
        <row r="530">
          <cell r="F530" t="str">
            <v>021.39009.0000.1110</v>
          </cell>
          <cell r="BZ530">
            <v>0</v>
          </cell>
        </row>
        <row r="531">
          <cell r="F531" t="str">
            <v>021.39100.0000.1080</v>
          </cell>
          <cell r="BZ531">
            <v>0</v>
          </cell>
        </row>
        <row r="532">
          <cell r="F532" t="str">
            <v>021.39101.0000.1080</v>
          </cell>
          <cell r="BZ532">
            <v>0</v>
          </cell>
        </row>
        <row r="533">
          <cell r="F533" t="str">
            <v>021.39103.0000.1080</v>
          </cell>
          <cell r="BZ533">
            <v>0</v>
          </cell>
        </row>
        <row r="534">
          <cell r="F534" t="str">
            <v>021.39400.0000.1080</v>
          </cell>
          <cell r="BZ534">
            <v>0</v>
          </cell>
        </row>
        <row r="535">
          <cell r="F535" t="str">
            <v>022.37500.0000.1080</v>
          </cell>
          <cell r="BZ535">
            <v>0</v>
          </cell>
        </row>
        <row r="536">
          <cell r="F536" t="str">
            <v>022.37900.0000.1080</v>
          </cell>
          <cell r="BZ536">
            <v>11903.52</v>
          </cell>
        </row>
        <row r="537">
          <cell r="F537" t="str">
            <v>022.38100.0000.1080</v>
          </cell>
          <cell r="BZ537">
            <v>7176880.9500000002</v>
          </cell>
        </row>
        <row r="538">
          <cell r="F538" t="str">
            <v>022.38300.0000.1080</v>
          </cell>
          <cell r="BZ538">
            <v>124530.62</v>
          </cell>
        </row>
        <row r="539">
          <cell r="F539" t="str">
            <v>022.38500.0000.1080</v>
          </cell>
          <cell r="BZ539">
            <v>539.02</v>
          </cell>
        </row>
        <row r="540">
          <cell r="F540" t="str">
            <v>022.39009.0000.1110</v>
          </cell>
          <cell r="BZ540">
            <v>411016.86</v>
          </cell>
        </row>
        <row r="541">
          <cell r="F541" t="str">
            <v>022.39009.0000.1080</v>
          </cell>
          <cell r="BZ541">
            <v>711.61</v>
          </cell>
        </row>
        <row r="542">
          <cell r="F542" t="str">
            <v>022.39100.0000.1080</v>
          </cell>
          <cell r="BZ542">
            <v>19025.759999999998</v>
          </cell>
        </row>
        <row r="543">
          <cell r="F543" t="str">
            <v>022.39103.0000.1080</v>
          </cell>
          <cell r="BZ543">
            <v>-3336.91</v>
          </cell>
        </row>
        <row r="544">
          <cell r="F544" t="str">
            <v>022.39400.0000.1080</v>
          </cell>
          <cell r="BZ544">
            <v>53851.57</v>
          </cell>
        </row>
        <row r="545">
          <cell r="F545" t="str">
            <v>022.39906.0000.1080</v>
          </cell>
          <cell r="BZ545">
            <v>0</v>
          </cell>
        </row>
        <row r="546">
          <cell r="F546" t="str">
            <v>022.39907.0000.1080</v>
          </cell>
          <cell r="BZ546">
            <v>0</v>
          </cell>
        </row>
        <row r="547">
          <cell r="F547" t="str">
            <v>024.00000.0000.1080</v>
          </cell>
          <cell r="BZ547">
            <v>0</v>
          </cell>
        </row>
        <row r="548">
          <cell r="F548" t="str">
            <v>024.37500.0000.1080</v>
          </cell>
          <cell r="BZ548">
            <v>0</v>
          </cell>
        </row>
        <row r="549">
          <cell r="F549" t="str">
            <v>024.37800.0000.1080</v>
          </cell>
          <cell r="BZ549">
            <v>14377.45</v>
          </cell>
        </row>
        <row r="550">
          <cell r="F550" t="str">
            <v>024.37900.0000.1080</v>
          </cell>
          <cell r="BZ550">
            <v>9968.27</v>
          </cell>
        </row>
        <row r="551">
          <cell r="F551" t="str">
            <v>024.37908.0000.1080</v>
          </cell>
          <cell r="BZ551">
            <v>26301.65</v>
          </cell>
        </row>
        <row r="552">
          <cell r="F552" t="str">
            <v>024.38100.0000.1080</v>
          </cell>
          <cell r="BZ552">
            <v>8.0000000074505806E-2</v>
          </cell>
        </row>
        <row r="553">
          <cell r="F553" t="str">
            <v>024.38300.0000.1080</v>
          </cell>
          <cell r="BZ553">
            <v>141852.97</v>
          </cell>
        </row>
        <row r="554">
          <cell r="F554" t="str">
            <v>024.38900.0000.1080</v>
          </cell>
          <cell r="BZ554">
            <v>0</v>
          </cell>
        </row>
        <row r="555">
          <cell r="F555" t="str">
            <v>024.39000.0000.1080</v>
          </cell>
          <cell r="BZ555">
            <v>38027.06</v>
          </cell>
        </row>
        <row r="556">
          <cell r="F556" t="str">
            <v>024.39100.0000.1080</v>
          </cell>
          <cell r="BZ556">
            <v>717.01</v>
          </cell>
        </row>
        <row r="557">
          <cell r="F557" t="str">
            <v>024.39103.0000.1080</v>
          </cell>
          <cell r="BZ557">
            <v>-112.52</v>
          </cell>
        </row>
        <row r="558">
          <cell r="F558" t="str">
            <v>024.39200.0000.1080</v>
          </cell>
          <cell r="BZ558">
            <v>-16376.06</v>
          </cell>
        </row>
        <row r="559">
          <cell r="F559" t="str">
            <v>024.39400.0000.1080</v>
          </cell>
          <cell r="BZ559">
            <v>-29846.33</v>
          </cell>
        </row>
        <row r="560">
          <cell r="F560" t="str">
            <v>024.39700.0000.1080</v>
          </cell>
          <cell r="BZ560">
            <v>-257.19</v>
          </cell>
        </row>
        <row r="561">
          <cell r="F561" t="str">
            <v>024.39705.0000.1080</v>
          </cell>
          <cell r="BZ561">
            <v>7396.23</v>
          </cell>
        </row>
        <row r="562">
          <cell r="F562" t="str">
            <v>024.39800.0000.1080</v>
          </cell>
          <cell r="BZ562">
            <v>251.77000000000126</v>
          </cell>
        </row>
        <row r="563">
          <cell r="F563" t="str">
            <v>024.39905.0000.1080</v>
          </cell>
          <cell r="BZ563">
            <v>0</v>
          </cell>
        </row>
        <row r="564">
          <cell r="F564" t="str">
            <v>029.00000.0000.1080</v>
          </cell>
          <cell r="BZ564">
            <v>564.53</v>
          </cell>
        </row>
        <row r="565">
          <cell r="F565" t="str">
            <v>029.37400.0000.1080</v>
          </cell>
          <cell r="BZ565">
            <v>0</v>
          </cell>
        </row>
        <row r="566">
          <cell r="F566" t="str">
            <v>029.37500.0000.1080</v>
          </cell>
          <cell r="BZ566">
            <v>0</v>
          </cell>
        </row>
        <row r="567">
          <cell r="F567" t="str">
            <v>029.37600.0000.1080</v>
          </cell>
          <cell r="BZ567">
            <v>16234.32</v>
          </cell>
        </row>
        <row r="568">
          <cell r="F568" t="str">
            <v>029.37601.0000.1080</v>
          </cell>
          <cell r="BZ568">
            <v>107535.16</v>
          </cell>
        </row>
        <row r="569">
          <cell r="F569" t="str">
            <v>029.37602.0000.1080</v>
          </cell>
          <cell r="BZ569">
            <v>82141.36</v>
          </cell>
        </row>
        <row r="570">
          <cell r="F570" t="str">
            <v>029.37800.0000.1080</v>
          </cell>
          <cell r="BZ570">
            <v>8173.19</v>
          </cell>
        </row>
        <row r="571">
          <cell r="F571" t="str">
            <v>029.37900.0000.1080</v>
          </cell>
          <cell r="BZ571">
            <v>0</v>
          </cell>
        </row>
        <row r="572">
          <cell r="F572" t="str">
            <v>029.38000.0000.1080</v>
          </cell>
          <cell r="BZ572">
            <v>120970.15</v>
          </cell>
        </row>
        <row r="573">
          <cell r="F573" t="str">
            <v>029.38100.0000.1080</v>
          </cell>
          <cell r="BZ573">
            <v>14152.1</v>
          </cell>
        </row>
        <row r="574">
          <cell r="F574" t="str">
            <v>029.38200.0000.1080</v>
          </cell>
          <cell r="BZ574">
            <v>10996.67</v>
          </cell>
        </row>
        <row r="575">
          <cell r="F575" t="str">
            <v>029.38300.0000.1080</v>
          </cell>
          <cell r="BZ575">
            <v>2494.25</v>
          </cell>
        </row>
        <row r="576">
          <cell r="F576" t="str">
            <v>029.38400.0000.1080</v>
          </cell>
          <cell r="BZ576">
            <v>-290.66000000000003</v>
          </cell>
        </row>
        <row r="577">
          <cell r="F577" t="str">
            <v>030.39009.0000.1110</v>
          </cell>
          <cell r="BZ577">
            <v>0</v>
          </cell>
        </row>
        <row r="578">
          <cell r="F578" t="str">
            <v>030.39100.0000.1080</v>
          </cell>
          <cell r="BZ578">
            <v>24915.39</v>
          </cell>
        </row>
        <row r="579">
          <cell r="F579" t="str">
            <v>030.39103.0000.1080</v>
          </cell>
          <cell r="BZ579">
            <v>29410.41</v>
          </cell>
        </row>
        <row r="580">
          <cell r="F580" t="str">
            <v>030.39200.0000.1080</v>
          </cell>
          <cell r="BZ580">
            <v>-37516.639999999999</v>
          </cell>
        </row>
        <row r="581">
          <cell r="F581" t="str">
            <v>030.39400.0000.1080</v>
          </cell>
          <cell r="BZ581">
            <v>53039.71</v>
          </cell>
        </row>
        <row r="582">
          <cell r="F582" t="str">
            <v>030.39500.0000.1080</v>
          </cell>
          <cell r="BZ582">
            <v>0</v>
          </cell>
        </row>
        <row r="583">
          <cell r="F583" t="str">
            <v>030.39600.0000.1080</v>
          </cell>
          <cell r="BZ583">
            <v>0</v>
          </cell>
        </row>
        <row r="584">
          <cell r="F584" t="str">
            <v>030.39700.0000.1080</v>
          </cell>
          <cell r="BZ584">
            <v>248340.84</v>
          </cell>
        </row>
        <row r="585">
          <cell r="F585" t="str">
            <v>030.39800.0000.1080</v>
          </cell>
          <cell r="BZ585">
            <v>162020.73000000001</v>
          </cell>
        </row>
        <row r="586">
          <cell r="F586" t="str">
            <v>030.39901.0000.1080</v>
          </cell>
          <cell r="BZ586">
            <v>114700.11</v>
          </cell>
        </row>
        <row r="587">
          <cell r="F587" t="str">
            <v>030.39902.0000.1110</v>
          </cell>
          <cell r="BZ587">
            <v>11010.66</v>
          </cell>
        </row>
        <row r="588">
          <cell r="F588" t="str">
            <v>030.39902.0000.1080</v>
          </cell>
          <cell r="BZ588">
            <v>159.58000000000001</v>
          </cell>
        </row>
        <row r="589">
          <cell r="F589" t="str">
            <v>030.39903.0000.1080</v>
          </cell>
          <cell r="BZ589">
            <v>375774.24</v>
          </cell>
        </row>
        <row r="590">
          <cell r="F590" t="str">
            <v>030.39905.0000.1080</v>
          </cell>
          <cell r="BZ590">
            <v>-1919.22</v>
          </cell>
        </row>
        <row r="591">
          <cell r="F591" t="str">
            <v>030.39906.0000.1080</v>
          </cell>
          <cell r="BZ591">
            <v>667876.56999999995</v>
          </cell>
        </row>
        <row r="592">
          <cell r="F592" t="str">
            <v>030.39907.0000.1080</v>
          </cell>
          <cell r="BZ592">
            <v>31809.14</v>
          </cell>
        </row>
        <row r="593">
          <cell r="F593" t="str">
            <v>030.39908.0000.1080</v>
          </cell>
          <cell r="BZ593">
            <v>0</v>
          </cell>
        </row>
        <row r="594">
          <cell r="F594" t="str">
            <v>030.39924.0000.1110</v>
          </cell>
          <cell r="BZ594">
            <v>0</v>
          </cell>
        </row>
        <row r="595">
          <cell r="F595" t="str">
            <v>031.00000.0000.1080</v>
          </cell>
          <cell r="BZ595">
            <v>77321.960000000006</v>
          </cell>
        </row>
        <row r="596">
          <cell r="F596" t="str">
            <v>033.30100.0000.1080</v>
          </cell>
          <cell r="BZ596">
            <v>-104</v>
          </cell>
        </row>
        <row r="597">
          <cell r="F597" t="str">
            <v>033.37400.0000.1080</v>
          </cell>
          <cell r="BZ597">
            <v>74712.83</v>
          </cell>
        </row>
        <row r="598">
          <cell r="F598" t="str">
            <v>033.37500.0000.1080</v>
          </cell>
          <cell r="BZ598">
            <v>12118.6</v>
          </cell>
        </row>
        <row r="599">
          <cell r="F599" t="str">
            <v>033.37600.0000.1080</v>
          </cell>
          <cell r="BZ599">
            <v>245471.28</v>
          </cell>
        </row>
        <row r="600">
          <cell r="F600" t="str">
            <v>033.37601.0000.1080</v>
          </cell>
          <cell r="BZ600">
            <v>2155588.9300000002</v>
          </cell>
        </row>
        <row r="601">
          <cell r="F601" t="str">
            <v>033.37602.0000.1080</v>
          </cell>
          <cell r="BZ601">
            <v>4687923.1100000003</v>
          </cell>
        </row>
        <row r="602">
          <cell r="F602" t="str">
            <v>033.37800.0000.1080</v>
          </cell>
          <cell r="BZ602">
            <v>182914.43</v>
          </cell>
        </row>
        <row r="603">
          <cell r="F603" t="str">
            <v>033.37900.0000.1080</v>
          </cell>
          <cell r="BZ603">
            <v>638855.61</v>
          </cell>
        </row>
        <row r="604">
          <cell r="F604" t="str">
            <v>033.37908.0000.1080</v>
          </cell>
          <cell r="BZ604">
            <v>6850.77</v>
          </cell>
        </row>
        <row r="605">
          <cell r="F605" t="str">
            <v>033.38000.0000.1080</v>
          </cell>
          <cell r="BZ605">
            <v>3748048.43</v>
          </cell>
        </row>
        <row r="606">
          <cell r="F606" t="str">
            <v>033.38100.0000.1080</v>
          </cell>
          <cell r="BZ606">
            <v>600535.94999999995</v>
          </cell>
        </row>
        <row r="607">
          <cell r="F607" t="str">
            <v>033.38200.0000.1080</v>
          </cell>
          <cell r="BZ607">
            <v>1040882.05</v>
          </cell>
        </row>
        <row r="608">
          <cell r="F608" t="str">
            <v>033.38300.0000.1080</v>
          </cell>
          <cell r="BZ608">
            <v>411761.2</v>
          </cell>
        </row>
        <row r="609">
          <cell r="F609" t="str">
            <v>033.38500.0000.1080</v>
          </cell>
          <cell r="BZ609">
            <v>21803.84</v>
          </cell>
        </row>
        <row r="610">
          <cell r="F610" t="str">
            <v>033.38700.0000.1080</v>
          </cell>
          <cell r="BZ610">
            <v>2556.44</v>
          </cell>
        </row>
        <row r="611">
          <cell r="F611" t="str">
            <v>033.38900.0000.1080</v>
          </cell>
          <cell r="BZ611">
            <v>0</v>
          </cell>
        </row>
        <row r="612">
          <cell r="F612" t="str">
            <v>033.39000.0000.1080</v>
          </cell>
          <cell r="BZ612">
            <v>146807.75</v>
          </cell>
        </row>
        <row r="613">
          <cell r="F613" t="str">
            <v>033.39100.0000.1080</v>
          </cell>
          <cell r="BZ613">
            <v>-88676.73</v>
          </cell>
        </row>
        <row r="614">
          <cell r="F614" t="str">
            <v>033.39103.0000.1080</v>
          </cell>
          <cell r="BZ614">
            <v>23009.85</v>
          </cell>
        </row>
        <row r="615">
          <cell r="F615" t="str">
            <v>033.39200.0000.1080</v>
          </cell>
          <cell r="BZ615">
            <v>276881.63</v>
          </cell>
        </row>
        <row r="616">
          <cell r="F616" t="str">
            <v>033.39300.0000.1080</v>
          </cell>
          <cell r="BZ616">
            <v>-844.58000000000084</v>
          </cell>
        </row>
        <row r="617">
          <cell r="F617" t="str">
            <v>033.39400.0000.1080</v>
          </cell>
          <cell r="BZ617">
            <v>261803.73</v>
          </cell>
        </row>
        <row r="618">
          <cell r="F618" t="str">
            <v>033.39500.0000.1080</v>
          </cell>
          <cell r="BZ618">
            <v>47666.98</v>
          </cell>
        </row>
        <row r="619">
          <cell r="F619" t="str">
            <v>033.39600.0000.1080</v>
          </cell>
          <cell r="BZ619">
            <v>60927.82</v>
          </cell>
        </row>
        <row r="620">
          <cell r="F620" t="str">
            <v>033.39604.0000.1080</v>
          </cell>
          <cell r="BZ620">
            <v>54759.76</v>
          </cell>
        </row>
        <row r="621">
          <cell r="F621" t="str">
            <v>033.39605.0000.1080</v>
          </cell>
          <cell r="BZ621">
            <v>8874.9699999999993</v>
          </cell>
        </row>
        <row r="622">
          <cell r="F622" t="str">
            <v>033.39700.0000.1080</v>
          </cell>
          <cell r="BZ622">
            <v>-56335.44</v>
          </cell>
        </row>
        <row r="623">
          <cell r="F623" t="str">
            <v>033.39701.0000.1080</v>
          </cell>
          <cell r="BZ623">
            <v>-5888.68</v>
          </cell>
        </row>
        <row r="624">
          <cell r="F624" t="str">
            <v>033.39702.0000.1080</v>
          </cell>
          <cell r="BZ624">
            <v>38049.81</v>
          </cell>
        </row>
        <row r="625">
          <cell r="F625" t="str">
            <v>033.39800.0000.1080</v>
          </cell>
          <cell r="BZ625">
            <v>79177.75</v>
          </cell>
        </row>
        <row r="626">
          <cell r="F626" t="str">
            <v>033.39900.0000.1080</v>
          </cell>
          <cell r="BZ626">
            <v>3376.67</v>
          </cell>
        </row>
        <row r="627">
          <cell r="F627" t="str">
            <v>033.39901.0000.1080</v>
          </cell>
          <cell r="BZ627">
            <v>4581.3100000000004</v>
          </cell>
        </row>
        <row r="628">
          <cell r="F628" t="str">
            <v>033.39902.0000.1110</v>
          </cell>
          <cell r="BZ628">
            <v>7715.61</v>
          </cell>
        </row>
        <row r="629">
          <cell r="F629" t="str">
            <v>033.39902.0000.1080</v>
          </cell>
          <cell r="BZ629">
            <v>111.82</v>
          </cell>
        </row>
        <row r="630">
          <cell r="F630" t="str">
            <v>033.39905.0000.1080</v>
          </cell>
          <cell r="BZ630">
            <v>0</v>
          </cell>
        </row>
        <row r="631">
          <cell r="F631" t="str">
            <v>033.39906.0000.1080</v>
          </cell>
          <cell r="BZ631">
            <v>285605.45</v>
          </cell>
        </row>
        <row r="632">
          <cell r="F632" t="str">
            <v>033.39907.0000.1080</v>
          </cell>
          <cell r="BZ632">
            <v>31154.78</v>
          </cell>
        </row>
        <row r="633">
          <cell r="F633" t="str">
            <v>033.39908.0000.1080</v>
          </cell>
          <cell r="BZ633">
            <v>24986.43</v>
          </cell>
        </row>
        <row r="634">
          <cell r="F634" t="str">
            <v>034.30100.0000.1080</v>
          </cell>
          <cell r="BZ634">
            <v>-4511.34</v>
          </cell>
        </row>
        <row r="635">
          <cell r="F635" t="str">
            <v>034.30200.0000.1080</v>
          </cell>
          <cell r="BZ635">
            <v>-379.13</v>
          </cell>
        </row>
        <row r="636">
          <cell r="F636" t="str">
            <v>034.30300.0000.1080</v>
          </cell>
          <cell r="BZ636">
            <v>-37445</v>
          </cell>
        </row>
        <row r="637">
          <cell r="F637" t="str">
            <v>034.37400.0000.1080</v>
          </cell>
          <cell r="BZ637">
            <v>0</v>
          </cell>
        </row>
        <row r="638">
          <cell r="F638" t="str">
            <v>034.37500.0000.1080</v>
          </cell>
          <cell r="BZ638">
            <v>7542.84</v>
          </cell>
        </row>
        <row r="639">
          <cell r="F639" t="str">
            <v>034.37600.0000.1080</v>
          </cell>
          <cell r="BZ639">
            <v>31142.25</v>
          </cell>
        </row>
        <row r="640">
          <cell r="F640" t="str">
            <v>034.37601.0000.1080</v>
          </cell>
          <cell r="BZ640">
            <v>2318869.4700000002</v>
          </cell>
        </row>
        <row r="641">
          <cell r="F641" t="str">
            <v>034.37602.0000.1080</v>
          </cell>
          <cell r="BZ641">
            <v>3199178.47</v>
          </cell>
        </row>
        <row r="642">
          <cell r="F642" t="str">
            <v>034.37800.0000.1080</v>
          </cell>
          <cell r="BZ642">
            <v>113582.92</v>
          </cell>
        </row>
        <row r="643">
          <cell r="F643" t="str">
            <v>034.37900.0000.1080</v>
          </cell>
          <cell r="BZ643">
            <v>112063.57</v>
          </cell>
        </row>
        <row r="644">
          <cell r="F644" t="str">
            <v>034.38000.0000.1080</v>
          </cell>
          <cell r="BZ644">
            <v>1620337.08</v>
          </cell>
        </row>
        <row r="645">
          <cell r="F645" t="str">
            <v>034.38100.0000.1080</v>
          </cell>
          <cell r="BZ645">
            <v>518751.1</v>
          </cell>
        </row>
        <row r="646">
          <cell r="F646" t="str">
            <v>034.38200.0000.1080</v>
          </cell>
          <cell r="BZ646">
            <v>856266.36</v>
          </cell>
        </row>
        <row r="647">
          <cell r="F647" t="str">
            <v>034.38300.0000.1080</v>
          </cell>
          <cell r="BZ647">
            <v>151578.51999999999</v>
          </cell>
        </row>
        <row r="648">
          <cell r="F648" t="str">
            <v>034.38400.0000.1080</v>
          </cell>
          <cell r="BZ648">
            <v>-11.71</v>
          </cell>
        </row>
        <row r="649">
          <cell r="F649" t="str">
            <v>034.38500.0000.1080</v>
          </cell>
          <cell r="BZ649">
            <v>115818.45</v>
          </cell>
        </row>
        <row r="650">
          <cell r="F650" t="str">
            <v>034.38700.0000.1080</v>
          </cell>
          <cell r="BZ650">
            <v>7310.23</v>
          </cell>
        </row>
        <row r="651">
          <cell r="F651" t="str">
            <v>034.39000.0000.1080</v>
          </cell>
          <cell r="BZ651">
            <v>25230.91</v>
          </cell>
        </row>
        <row r="652">
          <cell r="F652" t="str">
            <v>034.39100.0000.1080</v>
          </cell>
          <cell r="BZ652">
            <v>49631.98</v>
          </cell>
        </row>
        <row r="653">
          <cell r="F653" t="str">
            <v>034.39103.0000.1080</v>
          </cell>
          <cell r="BZ653">
            <v>18450.919999999998</v>
          </cell>
        </row>
        <row r="654">
          <cell r="F654" t="str">
            <v>034.39200.0000.1080</v>
          </cell>
          <cell r="BZ654">
            <v>187741.46</v>
          </cell>
        </row>
        <row r="655">
          <cell r="F655" t="str">
            <v>034.39300.0000.1080</v>
          </cell>
          <cell r="BZ655">
            <v>-3.5527136788005009E-13</v>
          </cell>
        </row>
        <row r="656">
          <cell r="F656" t="str">
            <v>034.39400.0000.1080</v>
          </cell>
          <cell r="BZ656">
            <v>231561.27</v>
          </cell>
        </row>
        <row r="657">
          <cell r="F657" t="str">
            <v>034.39500.0000.1080</v>
          </cell>
          <cell r="BZ657">
            <v>16995.669999999998</v>
          </cell>
        </row>
        <row r="658">
          <cell r="F658" t="str">
            <v>034.39600.0000.1080</v>
          </cell>
          <cell r="BZ658">
            <v>53418.84</v>
          </cell>
        </row>
        <row r="659">
          <cell r="F659" t="str">
            <v>034.39603.0000.1080</v>
          </cell>
          <cell r="BZ659">
            <v>-20452.29</v>
          </cell>
        </row>
        <row r="660">
          <cell r="F660" t="str">
            <v>034.39604.0000.1080</v>
          </cell>
          <cell r="BZ660">
            <v>-40183.379999999997</v>
          </cell>
        </row>
        <row r="661">
          <cell r="F661" t="str">
            <v>034.39605.0000.1080</v>
          </cell>
          <cell r="BZ661">
            <v>-1124.0999999999999</v>
          </cell>
        </row>
        <row r="662">
          <cell r="F662" t="str">
            <v>034.39700.0000.1080</v>
          </cell>
          <cell r="BZ662">
            <v>10466.94</v>
          </cell>
        </row>
        <row r="663">
          <cell r="F663" t="str">
            <v>034.39701.0000.1080</v>
          </cell>
          <cell r="BZ663">
            <v>36652.31</v>
          </cell>
        </row>
        <row r="664">
          <cell r="F664" t="str">
            <v>034.39702.0000.1080</v>
          </cell>
          <cell r="BZ664">
            <v>21252.36</v>
          </cell>
        </row>
        <row r="665">
          <cell r="F665" t="str">
            <v>034.39800.0000.1080</v>
          </cell>
          <cell r="BZ665">
            <v>6855.32</v>
          </cell>
        </row>
        <row r="666">
          <cell r="F666" t="str">
            <v>034.39900.0000.1080</v>
          </cell>
          <cell r="BZ666">
            <v>-17974.07</v>
          </cell>
        </row>
        <row r="667">
          <cell r="F667" t="str">
            <v>034.39901.0000.1080</v>
          </cell>
          <cell r="BZ667">
            <v>8675.73</v>
          </cell>
        </row>
        <row r="668">
          <cell r="F668" t="str">
            <v>034.39902.0000.1110</v>
          </cell>
          <cell r="BZ668">
            <v>14396.25</v>
          </cell>
        </row>
        <row r="669">
          <cell r="F669" t="str">
            <v>034.39902.0000.1080</v>
          </cell>
          <cell r="BZ669">
            <v>208.64</v>
          </cell>
        </row>
        <row r="670">
          <cell r="F670" t="str">
            <v>034.39905.0000.1080</v>
          </cell>
          <cell r="BZ670">
            <v>0</v>
          </cell>
        </row>
        <row r="671">
          <cell r="F671" t="str">
            <v>034.39906.0000.1080</v>
          </cell>
          <cell r="BZ671">
            <v>307862.71999999997</v>
          </cell>
        </row>
        <row r="672">
          <cell r="F672" t="str">
            <v>034.39907.0000.1080</v>
          </cell>
          <cell r="BZ672">
            <v>14643.38</v>
          </cell>
        </row>
        <row r="673">
          <cell r="F673" t="str">
            <v>034.39908.0000.1080</v>
          </cell>
          <cell r="BZ673">
            <v>46621.01</v>
          </cell>
        </row>
        <row r="674">
          <cell r="F674" t="str">
            <v>035.30300.0000.1080</v>
          </cell>
          <cell r="BZ674">
            <v>-13929.91</v>
          </cell>
        </row>
        <row r="675">
          <cell r="F675" t="str">
            <v>035.32540.0000.1080</v>
          </cell>
          <cell r="BZ675">
            <v>0</v>
          </cell>
        </row>
        <row r="676">
          <cell r="F676" t="str">
            <v>035.32800.0000.1080</v>
          </cell>
          <cell r="BZ676">
            <v>-2425.1999999999998</v>
          </cell>
        </row>
        <row r="677">
          <cell r="F677" t="str">
            <v>035.32900.0000.1080</v>
          </cell>
          <cell r="BZ677">
            <v>-2673.26</v>
          </cell>
        </row>
        <row r="678">
          <cell r="F678" t="str">
            <v>035.33200.0000.1080</v>
          </cell>
          <cell r="BZ678">
            <v>567227.36</v>
          </cell>
        </row>
        <row r="679">
          <cell r="F679" t="str">
            <v>035.33300.0000.1080</v>
          </cell>
          <cell r="BZ679">
            <v>0</v>
          </cell>
        </row>
        <row r="680">
          <cell r="F680" t="str">
            <v>035.33400.0000.1080</v>
          </cell>
          <cell r="BZ680">
            <v>-5803.34</v>
          </cell>
        </row>
        <row r="681">
          <cell r="F681" t="str">
            <v>035.34000.0000.1080</v>
          </cell>
          <cell r="BZ681">
            <v>4734.9399999999996</v>
          </cell>
        </row>
        <row r="682">
          <cell r="F682" t="str">
            <v>035.34200.0000.1080</v>
          </cell>
          <cell r="BZ682">
            <v>-112747.87</v>
          </cell>
        </row>
        <row r="683">
          <cell r="F683" t="str">
            <v>035.34400.0000.1080</v>
          </cell>
          <cell r="BZ683">
            <v>-2478.64</v>
          </cell>
        </row>
        <row r="684">
          <cell r="F684" t="str">
            <v>035.34500.0000.1080</v>
          </cell>
          <cell r="BZ684">
            <v>-1589.73</v>
          </cell>
        </row>
        <row r="685">
          <cell r="F685" t="str">
            <v>035.36500.0000.1080</v>
          </cell>
          <cell r="BZ685">
            <v>0</v>
          </cell>
        </row>
        <row r="686">
          <cell r="F686" t="str">
            <v>035.36600.0000.1080</v>
          </cell>
          <cell r="BZ686">
            <v>27692.1</v>
          </cell>
        </row>
        <row r="687">
          <cell r="F687" t="str">
            <v>035.36700.0000.1080</v>
          </cell>
          <cell r="BZ687">
            <v>3328306.18</v>
          </cell>
        </row>
        <row r="688">
          <cell r="F688" t="str">
            <v>035.36701.0000.1080</v>
          </cell>
          <cell r="BZ688">
            <v>0</v>
          </cell>
        </row>
        <row r="689">
          <cell r="F689" t="str">
            <v>035.36800.0000.1080</v>
          </cell>
          <cell r="BZ689">
            <v>94050.47</v>
          </cell>
        </row>
        <row r="690">
          <cell r="F690" t="str">
            <v>035.36900.0000.1080</v>
          </cell>
          <cell r="BZ690">
            <v>773183.38</v>
          </cell>
        </row>
        <row r="691">
          <cell r="F691" t="str">
            <v>035.37100.0000.1080</v>
          </cell>
          <cell r="BZ691">
            <v>200452.15</v>
          </cell>
        </row>
        <row r="692">
          <cell r="F692" t="str">
            <v>035.37400.0000.1080</v>
          </cell>
          <cell r="BZ692">
            <v>0</v>
          </cell>
        </row>
        <row r="693">
          <cell r="F693" t="str">
            <v>035.37500.0000.1080</v>
          </cell>
          <cell r="BZ693">
            <v>19070.22</v>
          </cell>
        </row>
        <row r="694">
          <cell r="F694" t="str">
            <v>035.37600.0000.1080</v>
          </cell>
          <cell r="BZ694">
            <v>77811.13</v>
          </cell>
        </row>
        <row r="695">
          <cell r="F695" t="str">
            <v>035.37601.0000.1080</v>
          </cell>
          <cell r="BZ695">
            <v>3476051.78</v>
          </cell>
        </row>
        <row r="696">
          <cell r="F696" t="str">
            <v>035.37602.0000.1080</v>
          </cell>
          <cell r="BZ696">
            <v>4523173</v>
          </cell>
        </row>
        <row r="697">
          <cell r="F697" t="str">
            <v>035.37800.0000.1080</v>
          </cell>
          <cell r="BZ697">
            <v>208574.96</v>
          </cell>
        </row>
        <row r="698">
          <cell r="F698" t="str">
            <v>035.37900.0000.1080</v>
          </cell>
          <cell r="BZ698">
            <v>-117693.74</v>
          </cell>
        </row>
        <row r="699">
          <cell r="F699" t="str">
            <v>035.38000.0000.1080</v>
          </cell>
          <cell r="BZ699">
            <v>1384415.83</v>
          </cell>
        </row>
        <row r="700">
          <cell r="F700" t="str">
            <v>035.38100.0000.1080</v>
          </cell>
          <cell r="BZ700">
            <v>510323.85</v>
          </cell>
        </row>
        <row r="701">
          <cell r="F701" t="str">
            <v>035.38200.0000.1080</v>
          </cell>
          <cell r="BZ701">
            <v>515973.83</v>
          </cell>
        </row>
        <row r="702">
          <cell r="F702" t="str">
            <v>035.38300.0000.1080</v>
          </cell>
          <cell r="BZ702">
            <v>304511.63</v>
          </cell>
        </row>
        <row r="703">
          <cell r="F703" t="str">
            <v>035.38400.0000.1080</v>
          </cell>
          <cell r="BZ703">
            <v>7920.73</v>
          </cell>
        </row>
        <row r="704">
          <cell r="F704" t="str">
            <v>035.38500.0000.1080</v>
          </cell>
          <cell r="BZ704">
            <v>71418.7</v>
          </cell>
        </row>
        <row r="705">
          <cell r="F705" t="str">
            <v>035.39000.0000.1080</v>
          </cell>
          <cell r="BZ705">
            <v>18292.96</v>
          </cell>
        </row>
        <row r="706">
          <cell r="F706" t="str">
            <v>035.39003.0000.1080</v>
          </cell>
          <cell r="BZ706">
            <v>1179.25</v>
          </cell>
        </row>
        <row r="707">
          <cell r="F707" t="str">
            <v>035.39100.0000.1080</v>
          </cell>
          <cell r="BZ707">
            <v>-24146.560000000001</v>
          </cell>
        </row>
        <row r="708">
          <cell r="F708" t="str">
            <v>035.39103.0000.1080</v>
          </cell>
          <cell r="BZ708">
            <v>29360.87</v>
          </cell>
        </row>
        <row r="709">
          <cell r="F709" t="str">
            <v>035.39200.0000.1080</v>
          </cell>
          <cell r="BZ709">
            <v>241594.78</v>
          </cell>
        </row>
        <row r="710">
          <cell r="F710" t="str">
            <v>035.39300.0000.1080</v>
          </cell>
          <cell r="BZ710">
            <v>0</v>
          </cell>
        </row>
        <row r="711">
          <cell r="F711" t="str">
            <v>035.39400.0000.1080</v>
          </cell>
          <cell r="BZ711">
            <v>177283.47</v>
          </cell>
        </row>
        <row r="712">
          <cell r="F712" t="str">
            <v>035.39500.0000.1080</v>
          </cell>
          <cell r="BZ712">
            <v>15136.56</v>
          </cell>
        </row>
        <row r="713">
          <cell r="F713" t="str">
            <v>035.39600.0000.1080</v>
          </cell>
          <cell r="BZ713">
            <v>8839.8699999999899</v>
          </cell>
        </row>
        <row r="714">
          <cell r="F714" t="str">
            <v>035.39603.0000.1080</v>
          </cell>
          <cell r="BZ714">
            <v>91003.25</v>
          </cell>
        </row>
        <row r="715">
          <cell r="F715" t="str">
            <v>035.39604.0000.1080</v>
          </cell>
          <cell r="BZ715">
            <v>34873.14</v>
          </cell>
        </row>
        <row r="716">
          <cell r="F716" t="str">
            <v>035.39605.0000.1080</v>
          </cell>
          <cell r="BZ716">
            <v>1.0800249583553523E-12</v>
          </cell>
        </row>
        <row r="717">
          <cell r="F717" t="str">
            <v>035.39700.0000.1080</v>
          </cell>
          <cell r="BZ717">
            <v>17553.54</v>
          </cell>
        </row>
        <row r="718">
          <cell r="F718" t="str">
            <v>035.39701.0000.1080</v>
          </cell>
          <cell r="BZ718">
            <v>1391.81</v>
          </cell>
        </row>
        <row r="719">
          <cell r="F719" t="str">
            <v>035.39702.0000.1080</v>
          </cell>
          <cell r="BZ719">
            <v>4576.83</v>
          </cell>
        </row>
        <row r="720">
          <cell r="F720" t="str">
            <v>035.39800.0000.1080</v>
          </cell>
          <cell r="BZ720">
            <v>8949.0400000000009</v>
          </cell>
        </row>
        <row r="721">
          <cell r="F721" t="str">
            <v>035.39900.0000.1080</v>
          </cell>
          <cell r="BZ721">
            <v>12432.43</v>
          </cell>
        </row>
        <row r="722">
          <cell r="F722" t="str">
            <v>035.39901.0000.1080</v>
          </cell>
          <cell r="BZ722">
            <v>7314.8</v>
          </cell>
        </row>
        <row r="723">
          <cell r="F723" t="str">
            <v>035.39902.0000.1110</v>
          </cell>
          <cell r="BZ723">
            <v>12138.08</v>
          </cell>
        </row>
        <row r="724">
          <cell r="F724" t="str">
            <v>035.39902.0000.1080</v>
          </cell>
          <cell r="BZ724">
            <v>175.92</v>
          </cell>
        </row>
        <row r="725">
          <cell r="F725" t="str">
            <v>035.39905.0000.1080</v>
          </cell>
          <cell r="BZ725">
            <v>0</v>
          </cell>
        </row>
        <row r="726">
          <cell r="F726" t="str">
            <v>035.39906.0000.1080</v>
          </cell>
          <cell r="BZ726">
            <v>250512.01</v>
          </cell>
        </row>
        <row r="727">
          <cell r="F727" t="str">
            <v>035.39907.0000.1080</v>
          </cell>
          <cell r="BZ727">
            <v>16338.67</v>
          </cell>
        </row>
        <row r="728">
          <cell r="F728" t="str">
            <v>035.39908.0000.1080</v>
          </cell>
          <cell r="BZ728">
            <v>39223.32</v>
          </cell>
        </row>
        <row r="729">
          <cell r="F729" t="str">
            <v>036.32800.0000.1080</v>
          </cell>
          <cell r="BZ729">
            <v>-2299.0300000000002</v>
          </cell>
        </row>
        <row r="730">
          <cell r="F730" t="str">
            <v>036.33200.0000.1080</v>
          </cell>
          <cell r="BZ730">
            <v>-35455.14</v>
          </cell>
        </row>
        <row r="731">
          <cell r="F731" t="str">
            <v>036.33300.0000.1080</v>
          </cell>
          <cell r="BZ731">
            <v>0</v>
          </cell>
        </row>
        <row r="732">
          <cell r="F732" t="str">
            <v>036.33400.0000.1080</v>
          </cell>
          <cell r="BZ732">
            <v>27428.720000000001</v>
          </cell>
        </row>
        <row r="733">
          <cell r="F733" t="str">
            <v>036.36600.0000.1080</v>
          </cell>
          <cell r="BZ733">
            <v>1185.9000000000001</v>
          </cell>
        </row>
        <row r="734">
          <cell r="F734" t="str">
            <v>036.36701.0000.1080</v>
          </cell>
          <cell r="BZ734">
            <v>0</v>
          </cell>
        </row>
        <row r="735">
          <cell r="F735" t="str">
            <v>036.36800.0000.1080</v>
          </cell>
          <cell r="BZ735">
            <v>21177</v>
          </cell>
        </row>
        <row r="736">
          <cell r="F736" t="str">
            <v>036.36900.0000.1080</v>
          </cell>
          <cell r="BZ736">
            <v>27596.28</v>
          </cell>
        </row>
        <row r="737">
          <cell r="F737" t="str">
            <v>036.37400.0000.1080</v>
          </cell>
          <cell r="BZ737">
            <v>0</v>
          </cell>
        </row>
        <row r="738">
          <cell r="F738" t="str">
            <v>036.37500.0000.1080</v>
          </cell>
          <cell r="BZ738">
            <v>9886.9599999999991</v>
          </cell>
        </row>
        <row r="739">
          <cell r="F739" t="str">
            <v>036.37600.0000.1080</v>
          </cell>
          <cell r="BZ739">
            <v>129877.19</v>
          </cell>
        </row>
        <row r="740">
          <cell r="F740" t="str">
            <v>036.37601.0000.1080</v>
          </cell>
          <cell r="BZ740">
            <v>3556148.69</v>
          </cell>
        </row>
        <row r="741">
          <cell r="F741" t="str">
            <v>036.37602.0000.1080</v>
          </cell>
          <cell r="BZ741">
            <v>2419190.21</v>
          </cell>
        </row>
        <row r="742">
          <cell r="F742" t="str">
            <v>036.37800.0000.1080</v>
          </cell>
          <cell r="BZ742">
            <v>259313.49</v>
          </cell>
        </row>
        <row r="743">
          <cell r="F743" t="str">
            <v>036.37900.0000.1080</v>
          </cell>
          <cell r="BZ743">
            <v>81647</v>
          </cell>
        </row>
        <row r="744">
          <cell r="F744" t="str">
            <v>036.38000.0000.1080</v>
          </cell>
          <cell r="BZ744">
            <v>935637.33</v>
          </cell>
        </row>
        <row r="745">
          <cell r="F745" t="str">
            <v>036.38100.0000.1080</v>
          </cell>
          <cell r="BZ745">
            <v>335794.1</v>
          </cell>
        </row>
        <row r="746">
          <cell r="F746" t="str">
            <v>036.38200.0000.1080</v>
          </cell>
          <cell r="BZ746">
            <v>617637.15</v>
          </cell>
        </row>
        <row r="747">
          <cell r="F747" t="str">
            <v>036.38300.0000.1080</v>
          </cell>
          <cell r="BZ747">
            <v>164423.29</v>
          </cell>
        </row>
        <row r="748">
          <cell r="F748" t="str">
            <v>036.38400.0000.1080</v>
          </cell>
          <cell r="BZ748">
            <v>6621.77</v>
          </cell>
        </row>
        <row r="749">
          <cell r="F749" t="str">
            <v>036.38500.0000.1080</v>
          </cell>
          <cell r="BZ749">
            <v>61640.23</v>
          </cell>
        </row>
        <row r="750">
          <cell r="F750" t="str">
            <v>036.38700.0000.1080</v>
          </cell>
          <cell r="BZ750">
            <v>7056.16</v>
          </cell>
        </row>
        <row r="751">
          <cell r="F751" t="str">
            <v>036.39000.0000.1080</v>
          </cell>
          <cell r="BZ751">
            <v>52050.03</v>
          </cell>
        </row>
        <row r="752">
          <cell r="F752" t="str">
            <v>036.39100.0000.1080</v>
          </cell>
          <cell r="BZ752">
            <v>7217.9399999999905</v>
          </cell>
        </row>
        <row r="753">
          <cell r="F753" t="str">
            <v>036.39103.0000.1080</v>
          </cell>
          <cell r="BZ753">
            <v>8952.86</v>
          </cell>
        </row>
        <row r="754">
          <cell r="F754" t="str">
            <v>036.39200.0000.1080</v>
          </cell>
          <cell r="BZ754">
            <v>175566.69</v>
          </cell>
        </row>
        <row r="755">
          <cell r="F755" t="str">
            <v>036.39300.0000.1080</v>
          </cell>
          <cell r="BZ755">
            <v>16508.98</v>
          </cell>
        </row>
        <row r="756">
          <cell r="F756" t="str">
            <v>036.39400.0000.1080</v>
          </cell>
          <cell r="BZ756">
            <v>218898.81</v>
          </cell>
        </row>
        <row r="757">
          <cell r="F757" t="str">
            <v>036.39500.0000.1080</v>
          </cell>
          <cell r="BZ757">
            <v>2478.5</v>
          </cell>
        </row>
        <row r="758">
          <cell r="F758" t="str">
            <v>036.39600.0000.1080</v>
          </cell>
          <cell r="BZ758">
            <v>21798.28</v>
          </cell>
        </row>
        <row r="759">
          <cell r="F759" t="str">
            <v>036.39603.0000.1080</v>
          </cell>
          <cell r="BZ759">
            <v>0</v>
          </cell>
        </row>
        <row r="760">
          <cell r="F760" t="str">
            <v>036.39604.0000.1080</v>
          </cell>
          <cell r="BZ760">
            <v>-12024.77</v>
          </cell>
        </row>
        <row r="761">
          <cell r="F761" t="str">
            <v>036.39605.0000.1080</v>
          </cell>
          <cell r="BZ761">
            <v>0</v>
          </cell>
        </row>
        <row r="762">
          <cell r="F762" t="str">
            <v>036.39700.0000.1080</v>
          </cell>
          <cell r="BZ762">
            <v>3400.9000000000051</v>
          </cell>
        </row>
        <row r="763">
          <cell r="F763" t="str">
            <v>036.39701.0000.1080</v>
          </cell>
          <cell r="BZ763">
            <v>6776.33</v>
          </cell>
        </row>
        <row r="764">
          <cell r="F764" t="str">
            <v>036.39702.0000.1080</v>
          </cell>
          <cell r="BZ764">
            <v>4.010000000000268</v>
          </cell>
        </row>
        <row r="765">
          <cell r="F765" t="str">
            <v>036.39800.0000.1080</v>
          </cell>
          <cell r="BZ765">
            <v>199.38000000000363</v>
          </cell>
        </row>
        <row r="766">
          <cell r="F766" t="str">
            <v>036.39900.0000.1080</v>
          </cell>
          <cell r="BZ766">
            <v>-10751.49</v>
          </cell>
        </row>
        <row r="767">
          <cell r="F767" t="str">
            <v>036.39901.0000.1080</v>
          </cell>
          <cell r="BZ767">
            <v>4649.6899999999996</v>
          </cell>
        </row>
        <row r="768">
          <cell r="F768" t="str">
            <v>036.39902.0000.1110</v>
          </cell>
          <cell r="BZ768">
            <v>7715.61</v>
          </cell>
        </row>
        <row r="769">
          <cell r="F769" t="str">
            <v>036.39902.0000.1080</v>
          </cell>
          <cell r="BZ769">
            <v>111.82</v>
          </cell>
        </row>
        <row r="770">
          <cell r="F770" t="str">
            <v>036.39905.0000.1080</v>
          </cell>
          <cell r="BZ770">
            <v>1995.18</v>
          </cell>
        </row>
        <row r="771">
          <cell r="F771" t="str">
            <v>036.39906.0000.1080</v>
          </cell>
          <cell r="BZ771">
            <v>132668.32999999999</v>
          </cell>
        </row>
        <row r="772">
          <cell r="F772" t="str">
            <v>036.39907.0000.1080</v>
          </cell>
          <cell r="BZ772">
            <v>1515.56</v>
          </cell>
        </row>
        <row r="773">
          <cell r="F773" t="str">
            <v>036.39908.0000.1080</v>
          </cell>
          <cell r="BZ773">
            <v>24986.43</v>
          </cell>
        </row>
        <row r="774">
          <cell r="F774" t="str">
            <v>041.37601.0000.1080</v>
          </cell>
          <cell r="BZ774">
            <v>335899.95</v>
          </cell>
        </row>
        <row r="775">
          <cell r="F775" t="str">
            <v>041.37602.0000.1080</v>
          </cell>
          <cell r="BZ775">
            <v>21075.02</v>
          </cell>
        </row>
        <row r="776">
          <cell r="F776" t="str">
            <v>041.37800.0000.1080</v>
          </cell>
          <cell r="BZ776">
            <v>11036.56</v>
          </cell>
        </row>
        <row r="777">
          <cell r="F777" t="str">
            <v>041.38000.0000.1080</v>
          </cell>
          <cell r="BZ777">
            <v>29462.28</v>
          </cell>
        </row>
        <row r="778">
          <cell r="F778" t="str">
            <v>041.38100.0000.1080</v>
          </cell>
          <cell r="BZ778">
            <v>139089.59</v>
          </cell>
        </row>
        <row r="779">
          <cell r="F779" t="str">
            <v>041.38300.0000.1080</v>
          </cell>
          <cell r="BZ779">
            <v>19123.61</v>
          </cell>
        </row>
        <row r="780">
          <cell r="F780" t="str">
            <v>041.39100.0000.1080</v>
          </cell>
          <cell r="BZ780">
            <v>7049.02</v>
          </cell>
        </row>
        <row r="781">
          <cell r="F781" t="str">
            <v>041.39200.0000.1080</v>
          </cell>
          <cell r="BZ781">
            <v>79154.84</v>
          </cell>
        </row>
        <row r="782">
          <cell r="F782" t="str">
            <v>041.39400.0000.1080</v>
          </cell>
          <cell r="BZ782">
            <v>30978.99</v>
          </cell>
        </row>
        <row r="783">
          <cell r="F783" t="str">
            <v>041.39600.0000.1080</v>
          </cell>
          <cell r="BZ783">
            <v>23141.26</v>
          </cell>
        </row>
        <row r="784">
          <cell r="F784" t="str">
            <v>041.39700.0000.1080</v>
          </cell>
          <cell r="BZ784">
            <v>91.29</v>
          </cell>
        </row>
        <row r="785">
          <cell r="F785" t="str">
            <v>041.39701.0000.1080</v>
          </cell>
          <cell r="BZ785">
            <v>342.5</v>
          </cell>
        </row>
        <row r="786">
          <cell r="F786" t="str">
            <v>041.39906.0000.1080</v>
          </cell>
          <cell r="BZ786">
            <v>8002.62</v>
          </cell>
        </row>
        <row r="787">
          <cell r="F787" t="str">
            <v>041.39907.0000.1080</v>
          </cell>
          <cell r="BZ787">
            <v>10254.629999999999</v>
          </cell>
        </row>
        <row r="788">
          <cell r="F788" t="str">
            <v>052.00000.0000.1080</v>
          </cell>
          <cell r="BZ788">
            <v>-311249.99</v>
          </cell>
        </row>
        <row r="789">
          <cell r="F789" t="str">
            <v>052.36520.0000.1080</v>
          </cell>
          <cell r="BZ789">
            <v>0</v>
          </cell>
        </row>
        <row r="790">
          <cell r="F790" t="str">
            <v>052.36701.0000.1080</v>
          </cell>
          <cell r="BZ790">
            <v>0</v>
          </cell>
        </row>
        <row r="791">
          <cell r="F791" t="str">
            <v>052.37402.0000.1080</v>
          </cell>
          <cell r="BZ791">
            <v>208</v>
          </cell>
        </row>
        <row r="792">
          <cell r="F792" t="str">
            <v>052.37601.0000.1080</v>
          </cell>
          <cell r="BZ792">
            <v>7826.17</v>
          </cell>
        </row>
        <row r="793">
          <cell r="F793" t="str">
            <v>052.37602.0000.1080</v>
          </cell>
          <cell r="BZ793">
            <v>2543.4899999999998</v>
          </cell>
        </row>
        <row r="794">
          <cell r="F794" t="str">
            <v>052.37800.0000.1080</v>
          </cell>
          <cell r="BZ794">
            <v>833.59</v>
          </cell>
        </row>
        <row r="795">
          <cell r="F795" t="str">
            <v>052.37905.0000.1080</v>
          </cell>
          <cell r="BZ795">
            <v>5091.78</v>
          </cell>
        </row>
        <row r="796">
          <cell r="F796" t="str">
            <v>052.38000.0000.1080</v>
          </cell>
          <cell r="BZ796">
            <v>-7584.68</v>
          </cell>
        </row>
        <row r="797">
          <cell r="F797" t="str">
            <v>052.38200.0000.1080</v>
          </cell>
          <cell r="BZ797">
            <v>227.25</v>
          </cell>
        </row>
        <row r="798">
          <cell r="F798" t="str">
            <v>052.38400.0000.1080</v>
          </cell>
          <cell r="BZ798">
            <v>14.05</v>
          </cell>
        </row>
        <row r="799">
          <cell r="F799" t="str">
            <v>052.38500.0000.1080</v>
          </cell>
          <cell r="BZ799">
            <v>293190.14</v>
          </cell>
        </row>
        <row r="800">
          <cell r="F800" t="str">
            <v>052.39100.0000.1080</v>
          </cell>
          <cell r="BZ800">
            <v>0</v>
          </cell>
        </row>
        <row r="801">
          <cell r="F801" t="str">
            <v>056.00000.0003.1220</v>
          </cell>
          <cell r="BZ801">
            <v>-156651</v>
          </cell>
        </row>
        <row r="802">
          <cell r="F802" t="str">
            <v>056.37402.0003.1220</v>
          </cell>
          <cell r="BZ802">
            <v>15956.25</v>
          </cell>
        </row>
        <row r="803">
          <cell r="F803" t="str">
            <v>056.37601.0003.1220</v>
          </cell>
          <cell r="BZ803">
            <v>0</v>
          </cell>
        </row>
        <row r="804">
          <cell r="F804" t="str">
            <v>056.37602.0003.1220</v>
          </cell>
          <cell r="BZ804">
            <v>-473.13</v>
          </cell>
        </row>
        <row r="805">
          <cell r="F805" t="str">
            <v>056.37800.0003.1220</v>
          </cell>
          <cell r="BZ805">
            <v>0</v>
          </cell>
        </row>
        <row r="806">
          <cell r="F806" t="str">
            <v>056.37905.0003.1220</v>
          </cell>
          <cell r="BZ806">
            <v>0</v>
          </cell>
        </row>
        <row r="807">
          <cell r="F807" t="str">
            <v>056.38000.0003.1220</v>
          </cell>
          <cell r="BZ807">
            <v>37.630000000000003</v>
          </cell>
        </row>
        <row r="808">
          <cell r="F808" t="str">
            <v>056.38200.0003.1220</v>
          </cell>
          <cell r="BZ808">
            <v>112.84</v>
          </cell>
        </row>
        <row r="809">
          <cell r="F809" t="str">
            <v>056.38400.0003.1220</v>
          </cell>
          <cell r="BZ809">
            <v>0</v>
          </cell>
        </row>
        <row r="810">
          <cell r="F810" t="str">
            <v>056.38500.0003.1220</v>
          </cell>
          <cell r="BZ810">
            <v>393140.83</v>
          </cell>
        </row>
        <row r="811">
          <cell r="F811" t="str">
            <v>056.39900.0003.1220</v>
          </cell>
          <cell r="BZ811">
            <v>601.29999999999995</v>
          </cell>
        </row>
        <row r="812">
          <cell r="F812" t="str">
            <v>057.00000.0000.1080</v>
          </cell>
          <cell r="BZ812">
            <v>0</v>
          </cell>
        </row>
        <row r="813">
          <cell r="F813" t="str">
            <v>057.36520.0002.1220</v>
          </cell>
          <cell r="BZ813">
            <v>385174.67</v>
          </cell>
        </row>
        <row r="814">
          <cell r="F814" t="str">
            <v>057.36701.0002.1220</v>
          </cell>
          <cell r="BZ814">
            <v>1943981.97</v>
          </cell>
        </row>
        <row r="815">
          <cell r="F815" t="str">
            <v>057.37402.0000.1080</v>
          </cell>
          <cell r="BZ815">
            <v>0</v>
          </cell>
        </row>
        <row r="816">
          <cell r="F816" t="str">
            <v>057.37601.0002.1220</v>
          </cell>
          <cell r="BZ816">
            <v>-24.649999999987976</v>
          </cell>
        </row>
        <row r="817">
          <cell r="F817" t="str">
            <v>057.37602.0000.1080</v>
          </cell>
          <cell r="BZ817">
            <v>0</v>
          </cell>
        </row>
        <row r="818">
          <cell r="F818" t="str">
            <v>057.37800.0002.1220</v>
          </cell>
          <cell r="BZ818">
            <v>127.76</v>
          </cell>
        </row>
        <row r="819">
          <cell r="F819" t="str">
            <v>057.37905.0002.1220</v>
          </cell>
          <cell r="BZ819">
            <v>213817.11</v>
          </cell>
        </row>
        <row r="820">
          <cell r="F820" t="str">
            <v>057.38200.0000.1080</v>
          </cell>
          <cell r="BZ820">
            <v>0</v>
          </cell>
        </row>
        <row r="821">
          <cell r="F821" t="str">
            <v>057.38400.0000.1080</v>
          </cell>
          <cell r="BZ821">
            <v>0</v>
          </cell>
        </row>
        <row r="822">
          <cell r="F822" t="str">
            <v>057.38500.0002.1220</v>
          </cell>
          <cell r="BZ822">
            <v>103492.22</v>
          </cell>
        </row>
        <row r="823">
          <cell r="F823" t="str">
            <v>057.39100.0002.1220</v>
          </cell>
          <cell r="BZ823">
            <v>9883.9599999999991</v>
          </cell>
        </row>
        <row r="824">
          <cell r="F824" t="str">
            <v>059.00000.0003.1220</v>
          </cell>
          <cell r="BZ824">
            <v>474359.5</v>
          </cell>
        </row>
        <row r="825">
          <cell r="F825" t="str">
            <v>059.37402.0003.1220</v>
          </cell>
          <cell r="BZ825">
            <v>1788.88</v>
          </cell>
        </row>
        <row r="826">
          <cell r="F826" t="str">
            <v>059.37601.0003.1220</v>
          </cell>
          <cell r="BZ826">
            <v>39911.449999999997</v>
          </cell>
        </row>
        <row r="827">
          <cell r="F827" t="str">
            <v>059.37602.0003.1220</v>
          </cell>
          <cell r="BZ827">
            <v>13419.15</v>
          </cell>
        </row>
        <row r="828">
          <cell r="F828" t="str">
            <v>059.37800.0003.1220</v>
          </cell>
          <cell r="BZ828">
            <v>14405.16</v>
          </cell>
        </row>
        <row r="829">
          <cell r="F829" t="str">
            <v>059.37905.0003.1220</v>
          </cell>
          <cell r="BZ829">
            <v>22644.03</v>
          </cell>
        </row>
        <row r="830">
          <cell r="F830" t="str">
            <v>059.38000.0003.1220</v>
          </cell>
          <cell r="BZ830">
            <v>-102615.73</v>
          </cell>
        </row>
        <row r="831">
          <cell r="F831" t="str">
            <v>059.38200.0003.1220</v>
          </cell>
          <cell r="BZ831">
            <v>1127.9100000000001</v>
          </cell>
        </row>
        <row r="832">
          <cell r="F832" t="str">
            <v>059.38400.0003.1220</v>
          </cell>
          <cell r="BZ832">
            <v>64.680000000000007</v>
          </cell>
        </row>
        <row r="833">
          <cell r="F833" t="str">
            <v>059.38500.0003.1220</v>
          </cell>
          <cell r="BZ833">
            <v>334610.15999999997</v>
          </cell>
        </row>
        <row r="834">
          <cell r="F834" t="str">
            <v>059.39900.0003.1220</v>
          </cell>
          <cell r="BZ834">
            <v>0</v>
          </cell>
        </row>
        <row r="835">
          <cell r="F835" t="str">
            <v>059.39906.0003.1220</v>
          </cell>
          <cell r="BZ835">
            <v>119.7</v>
          </cell>
        </row>
        <row r="836">
          <cell r="F836" t="str">
            <v>059.38500.0000.1080</v>
          </cell>
          <cell r="BZ836">
            <v>126.38</v>
          </cell>
        </row>
        <row r="837">
          <cell r="F837" t="str">
            <v>070.00000.0000.1080</v>
          </cell>
          <cell r="BZ837">
            <v>3399.48</v>
          </cell>
        </row>
        <row r="838">
          <cell r="F838" t="str">
            <v>070.30100.0000.1080</v>
          </cell>
          <cell r="BZ838">
            <v>0</v>
          </cell>
        </row>
        <row r="839">
          <cell r="F839" t="str">
            <v>070.30200.0000.1080</v>
          </cell>
          <cell r="BZ839">
            <v>6624.75</v>
          </cell>
        </row>
        <row r="840">
          <cell r="F840" t="str">
            <v>070.30300.0000.1080</v>
          </cell>
          <cell r="BZ840">
            <v>2135.88</v>
          </cell>
        </row>
        <row r="841">
          <cell r="F841" t="str">
            <v>070.36520.0000.1080</v>
          </cell>
          <cell r="BZ841">
            <v>0</v>
          </cell>
        </row>
        <row r="842">
          <cell r="F842" t="str">
            <v>070.36700.0000.1080</v>
          </cell>
          <cell r="BZ842">
            <v>8483.99</v>
          </cell>
        </row>
        <row r="843">
          <cell r="F843" t="str">
            <v>070.36701.0000.1080</v>
          </cell>
          <cell r="BZ843">
            <v>682902.19</v>
          </cell>
        </row>
        <row r="844">
          <cell r="F844" t="str">
            <v>070.36900.0000.1080</v>
          </cell>
          <cell r="BZ844">
            <v>23388.25</v>
          </cell>
        </row>
        <row r="845">
          <cell r="F845" t="str">
            <v>070.37402.0000.1080</v>
          </cell>
          <cell r="BZ845">
            <v>0</v>
          </cell>
        </row>
        <row r="846">
          <cell r="F846" t="str">
            <v>070.37500.0000.1080</v>
          </cell>
          <cell r="BZ846">
            <v>1247.05</v>
          </cell>
        </row>
        <row r="847">
          <cell r="F847" t="str">
            <v>070.37600.0000.1080</v>
          </cell>
          <cell r="BZ847">
            <v>79599.320000000007</v>
          </cell>
        </row>
        <row r="848">
          <cell r="F848" t="str">
            <v>070.37601.0000.1080</v>
          </cell>
          <cell r="BZ848">
            <v>463281.05</v>
          </cell>
        </row>
        <row r="849">
          <cell r="F849" t="str">
            <v>070.37602.0000.1080</v>
          </cell>
          <cell r="BZ849">
            <v>320451.43</v>
          </cell>
        </row>
        <row r="850">
          <cell r="F850" t="str">
            <v>070.37800.0000.1080</v>
          </cell>
          <cell r="BZ850">
            <v>4747.51</v>
          </cell>
        </row>
        <row r="851">
          <cell r="F851" t="str">
            <v>070.37900.0000.1080</v>
          </cell>
          <cell r="BZ851">
            <v>12190.91</v>
          </cell>
        </row>
        <row r="852">
          <cell r="F852" t="str">
            <v>070.38000.0000.1080</v>
          </cell>
          <cell r="BZ852">
            <v>872299.11</v>
          </cell>
        </row>
        <row r="853">
          <cell r="F853" t="str">
            <v>070.38100.0000.1080</v>
          </cell>
          <cell r="BZ853">
            <v>185250.12</v>
          </cell>
        </row>
        <row r="854">
          <cell r="F854" t="str">
            <v>070.38200.0000.1080</v>
          </cell>
          <cell r="BZ854">
            <v>50601.82</v>
          </cell>
        </row>
        <row r="855">
          <cell r="F855" t="str">
            <v>070.38300.0000.1080</v>
          </cell>
          <cell r="BZ855">
            <v>98152.08</v>
          </cell>
        </row>
        <row r="856">
          <cell r="F856" t="str">
            <v>070.38400.0000.1080</v>
          </cell>
          <cell r="BZ856">
            <v>31491.71</v>
          </cell>
        </row>
        <row r="857">
          <cell r="F857" t="str">
            <v>070.38500.0000.1080</v>
          </cell>
          <cell r="BZ857">
            <v>10253.61</v>
          </cell>
        </row>
        <row r="858">
          <cell r="F858" t="str">
            <v>070.39000.0000.1080</v>
          </cell>
          <cell r="BZ858">
            <v>118034.69</v>
          </cell>
        </row>
        <row r="859">
          <cell r="F859" t="str">
            <v>070.39009.0000.1110</v>
          </cell>
          <cell r="BZ859">
            <v>2689.69</v>
          </cell>
        </row>
        <row r="860">
          <cell r="F860" t="str">
            <v>070.39009.0000.1080</v>
          </cell>
          <cell r="BZ860">
            <v>128.08000000000001</v>
          </cell>
        </row>
        <row r="861">
          <cell r="F861" t="str">
            <v>070.39100.0000.1080</v>
          </cell>
          <cell r="BZ861">
            <v>12367.31</v>
          </cell>
        </row>
        <row r="862">
          <cell r="F862" t="str">
            <v>070.39200.0000.1080</v>
          </cell>
          <cell r="BZ862">
            <v>5200.4399999999996</v>
          </cell>
        </row>
        <row r="863">
          <cell r="F863" t="str">
            <v>070.39300.0000.1080</v>
          </cell>
          <cell r="BZ863">
            <v>1081.3699999999999</v>
          </cell>
        </row>
        <row r="864">
          <cell r="F864" t="str">
            <v>070.39400.0000.1080</v>
          </cell>
          <cell r="BZ864">
            <v>21802.06</v>
          </cell>
        </row>
        <row r="865">
          <cell r="F865" t="str">
            <v>070.39500.0000.1080</v>
          </cell>
          <cell r="BZ865">
            <v>1032.43</v>
          </cell>
        </row>
        <row r="866">
          <cell r="F866" t="str">
            <v>070.39600.0000.1080</v>
          </cell>
          <cell r="BZ866">
            <v>-67686.75</v>
          </cell>
        </row>
        <row r="867">
          <cell r="F867" t="str">
            <v>070.39603.0000.1080</v>
          </cell>
          <cell r="BZ867">
            <v>29834.18</v>
          </cell>
        </row>
        <row r="868">
          <cell r="F868" t="str">
            <v>070.39604.0000.1080</v>
          </cell>
          <cell r="BZ868">
            <v>0</v>
          </cell>
        </row>
        <row r="869">
          <cell r="F869" t="str">
            <v>070.39700.0000.1080</v>
          </cell>
          <cell r="BZ869">
            <v>5452.83</v>
          </cell>
        </row>
        <row r="870">
          <cell r="F870" t="str">
            <v>070.39701.0000.1080</v>
          </cell>
          <cell r="BZ870">
            <v>-3584.51</v>
          </cell>
        </row>
        <row r="871">
          <cell r="F871" t="str">
            <v>070.39702.0000.1080</v>
          </cell>
          <cell r="BZ871">
            <v>-903.11</v>
          </cell>
        </row>
        <row r="872">
          <cell r="F872" t="str">
            <v>070.39705.0000.1080</v>
          </cell>
          <cell r="BZ872">
            <v>386.11</v>
          </cell>
        </row>
        <row r="873">
          <cell r="F873" t="str">
            <v>070.39800.0000.1080</v>
          </cell>
          <cell r="BZ873">
            <v>2466.2800000000002</v>
          </cell>
        </row>
        <row r="874">
          <cell r="F874" t="str">
            <v>070.39906.0000.1080</v>
          </cell>
          <cell r="BZ874">
            <v>-1013.26</v>
          </cell>
        </row>
        <row r="875">
          <cell r="F875" t="str">
            <v>070.39907.0000.1080</v>
          </cell>
          <cell r="BZ875">
            <v>0</v>
          </cell>
        </row>
        <row r="876">
          <cell r="F876" t="str">
            <v>071.00000.0000.1080</v>
          </cell>
          <cell r="BZ876">
            <v>2656.72</v>
          </cell>
        </row>
        <row r="877">
          <cell r="F877" t="str">
            <v>071.30100.0000.1080</v>
          </cell>
          <cell r="BZ877">
            <v>0</v>
          </cell>
        </row>
        <row r="878">
          <cell r="F878" t="str">
            <v>071.30200.0000.1080</v>
          </cell>
          <cell r="BZ878">
            <v>4070.68</v>
          </cell>
        </row>
        <row r="879">
          <cell r="F879" t="str">
            <v>071.30300.0000.1080</v>
          </cell>
          <cell r="BZ879">
            <v>1459.04</v>
          </cell>
        </row>
        <row r="880">
          <cell r="F880" t="str">
            <v>071.36520.0000.1080</v>
          </cell>
          <cell r="BZ880">
            <v>0</v>
          </cell>
        </row>
        <row r="881">
          <cell r="F881" t="str">
            <v>071.36600.0000.1080</v>
          </cell>
          <cell r="BZ881">
            <v>538.73</v>
          </cell>
        </row>
        <row r="882">
          <cell r="F882" t="str">
            <v>071.36700.0000.1080</v>
          </cell>
          <cell r="BZ882">
            <v>7415.11</v>
          </cell>
        </row>
        <row r="883">
          <cell r="F883" t="str">
            <v>071.36701.0000.1080</v>
          </cell>
          <cell r="BZ883">
            <v>791328.28</v>
          </cell>
        </row>
        <row r="884">
          <cell r="F884" t="str">
            <v>071.36900.0000.1080</v>
          </cell>
          <cell r="BZ884">
            <v>20073.5</v>
          </cell>
        </row>
        <row r="885">
          <cell r="F885" t="str">
            <v>071.37402.0000.1080</v>
          </cell>
          <cell r="BZ885">
            <v>0</v>
          </cell>
        </row>
        <row r="886">
          <cell r="F886" t="str">
            <v>071.37600.0000.1080</v>
          </cell>
          <cell r="BZ886">
            <v>53556.14</v>
          </cell>
        </row>
        <row r="887">
          <cell r="F887" t="str">
            <v>071.37601.0000.1080</v>
          </cell>
          <cell r="BZ887">
            <v>169284.25</v>
          </cell>
        </row>
        <row r="888">
          <cell r="F888" t="str">
            <v>071.37602.0000.1080</v>
          </cell>
          <cell r="BZ888">
            <v>387889</v>
          </cell>
        </row>
        <row r="889">
          <cell r="F889" t="str">
            <v>071.37800.0000.1080</v>
          </cell>
          <cell r="BZ889">
            <v>6634.07</v>
          </cell>
        </row>
        <row r="890">
          <cell r="F890" t="str">
            <v>071.37900.0000.1080</v>
          </cell>
          <cell r="BZ890">
            <v>18730.38</v>
          </cell>
        </row>
        <row r="891">
          <cell r="F891" t="str">
            <v>071.38000.0000.1080</v>
          </cell>
          <cell r="BZ891">
            <v>413704.23</v>
          </cell>
        </row>
        <row r="892">
          <cell r="F892" t="str">
            <v>071.38100.0000.1080</v>
          </cell>
          <cell r="BZ892">
            <v>109531.59</v>
          </cell>
        </row>
        <row r="893">
          <cell r="F893" t="str">
            <v>071.38200.0000.1080</v>
          </cell>
          <cell r="BZ893">
            <v>31321.19</v>
          </cell>
        </row>
        <row r="894">
          <cell r="F894" t="str">
            <v>071.38300.0000.1080</v>
          </cell>
          <cell r="BZ894">
            <v>62497.86</v>
          </cell>
        </row>
        <row r="895">
          <cell r="F895" t="str">
            <v>071.38400.0000.1080</v>
          </cell>
          <cell r="BZ895">
            <v>20287.89</v>
          </cell>
        </row>
        <row r="896">
          <cell r="F896" t="str">
            <v>071.38500.0000.1080</v>
          </cell>
          <cell r="BZ896">
            <v>3960.35</v>
          </cell>
        </row>
        <row r="897">
          <cell r="F897" t="str">
            <v>071.39000.0000.1080</v>
          </cell>
          <cell r="BZ897">
            <v>5107</v>
          </cell>
        </row>
        <row r="898">
          <cell r="F898" t="str">
            <v>071.39009.0000.1110</v>
          </cell>
          <cell r="BZ898">
            <v>1141.29</v>
          </cell>
        </row>
        <row r="899">
          <cell r="F899" t="str">
            <v>071.39009.0000.1080</v>
          </cell>
          <cell r="BZ899">
            <v>54.35</v>
          </cell>
        </row>
        <row r="900">
          <cell r="F900" t="str">
            <v>071.39100.0000.1080</v>
          </cell>
          <cell r="BZ900">
            <v>14384.14</v>
          </cell>
        </row>
        <row r="901">
          <cell r="F901" t="str">
            <v>071.39200.0000.1080</v>
          </cell>
          <cell r="BZ901">
            <v>45436.82</v>
          </cell>
        </row>
        <row r="902">
          <cell r="F902" t="str">
            <v>071.39300.0000.1080</v>
          </cell>
          <cell r="BZ902">
            <v>1412.49</v>
          </cell>
        </row>
        <row r="903">
          <cell r="F903" t="str">
            <v>071.39400.0000.1080</v>
          </cell>
          <cell r="BZ903">
            <v>11987.95</v>
          </cell>
        </row>
        <row r="904">
          <cell r="F904" t="str">
            <v>071.39500.0000.1080</v>
          </cell>
          <cell r="BZ904">
            <v>753.47</v>
          </cell>
        </row>
        <row r="905">
          <cell r="F905" t="str">
            <v>071.39600.0000.1080</v>
          </cell>
          <cell r="BZ905">
            <v>8715.7800000000007</v>
          </cell>
        </row>
        <row r="906">
          <cell r="F906" t="str">
            <v>071.39603.0000.1080</v>
          </cell>
          <cell r="BZ906">
            <v>55445.66</v>
          </cell>
        </row>
        <row r="907">
          <cell r="F907" t="str">
            <v>071.39604.0000.1080</v>
          </cell>
          <cell r="BZ907">
            <v>0</v>
          </cell>
        </row>
        <row r="908">
          <cell r="F908" t="str">
            <v>071.39700.0000.1080</v>
          </cell>
          <cell r="BZ908">
            <v>2135.67</v>
          </cell>
        </row>
        <row r="909">
          <cell r="F909" t="str">
            <v>071.39701.0000.1080</v>
          </cell>
          <cell r="BZ909">
            <v>3133.96</v>
          </cell>
        </row>
        <row r="910">
          <cell r="F910" t="str">
            <v>071.39702.0000.1080</v>
          </cell>
          <cell r="BZ910">
            <v>510.56</v>
          </cell>
        </row>
        <row r="911">
          <cell r="F911" t="str">
            <v>071.39705.0000.1080</v>
          </cell>
          <cell r="BZ911">
            <v>928.22</v>
          </cell>
        </row>
        <row r="912">
          <cell r="F912" t="str">
            <v>071.39800.0000.1080</v>
          </cell>
          <cell r="BZ912">
            <v>4840.1400000000003</v>
          </cell>
        </row>
        <row r="913">
          <cell r="F913" t="str">
            <v>071.39906.0000.1080</v>
          </cell>
          <cell r="BZ913">
            <v>-1239.68</v>
          </cell>
        </row>
        <row r="914">
          <cell r="F914" t="str">
            <v>071.39907.0000.1080</v>
          </cell>
          <cell r="BZ914">
            <v>0</v>
          </cell>
        </row>
        <row r="915">
          <cell r="F915" t="str">
            <v>072.00000.0000.1080</v>
          </cell>
          <cell r="BZ915">
            <v>20682.509999999998</v>
          </cell>
        </row>
        <row r="916">
          <cell r="F916" t="str">
            <v>072.30100.0000.1080</v>
          </cell>
          <cell r="BZ916">
            <v>893.75</v>
          </cell>
        </row>
        <row r="917">
          <cell r="F917" t="str">
            <v>072.30200.0000.1080</v>
          </cell>
          <cell r="BZ917">
            <v>25887.72</v>
          </cell>
        </row>
        <row r="918">
          <cell r="F918" t="str">
            <v>072.30300.0000.1080</v>
          </cell>
          <cell r="BZ918">
            <v>13989.54</v>
          </cell>
        </row>
        <row r="919">
          <cell r="F919" t="str">
            <v>072.36520.0000.1080</v>
          </cell>
          <cell r="BZ919">
            <v>0</v>
          </cell>
        </row>
        <row r="920">
          <cell r="F920" t="str">
            <v>072.36600.0000.1080</v>
          </cell>
          <cell r="BZ920">
            <v>1582.73</v>
          </cell>
        </row>
        <row r="921">
          <cell r="F921" t="str">
            <v>072.36700.0000.1080</v>
          </cell>
          <cell r="BZ921">
            <v>24223.759999999998</v>
          </cell>
        </row>
        <row r="922">
          <cell r="F922" t="str">
            <v>072.36701.0000.1080</v>
          </cell>
          <cell r="BZ922">
            <v>4859282.34</v>
          </cell>
        </row>
        <row r="923">
          <cell r="F923" t="str">
            <v>072.36702.0000.1080</v>
          </cell>
          <cell r="BZ923">
            <v>17434.3</v>
          </cell>
        </row>
        <row r="924">
          <cell r="F924" t="str">
            <v>072.36900.0000.1080</v>
          </cell>
          <cell r="BZ924">
            <v>212721.93</v>
          </cell>
        </row>
        <row r="925">
          <cell r="F925" t="str">
            <v>072.37000.0000.1080</v>
          </cell>
          <cell r="BZ925">
            <v>-559.91999999999996</v>
          </cell>
        </row>
        <row r="926">
          <cell r="F926" t="str">
            <v>072.37401.0000.1080</v>
          </cell>
          <cell r="BZ926">
            <v>120313.5</v>
          </cell>
        </row>
        <row r="927">
          <cell r="F927" t="str">
            <v>072.37402.0000.1080</v>
          </cell>
          <cell r="BZ927">
            <v>0</v>
          </cell>
        </row>
        <row r="928">
          <cell r="F928" t="str">
            <v>072.37500.0000.1080</v>
          </cell>
          <cell r="BZ928">
            <v>9989.19</v>
          </cell>
        </row>
        <row r="929">
          <cell r="F929" t="str">
            <v>072.37600.0000.1080</v>
          </cell>
          <cell r="BZ929">
            <v>194849.48</v>
          </cell>
        </row>
        <row r="930">
          <cell r="F930" t="str">
            <v>072.37601.0000.1080</v>
          </cell>
          <cell r="BZ930">
            <v>2517651.59</v>
          </cell>
        </row>
        <row r="931">
          <cell r="F931" t="str">
            <v>072.37602.0000.1080</v>
          </cell>
          <cell r="BZ931">
            <v>2252753.13</v>
          </cell>
        </row>
        <row r="932">
          <cell r="F932" t="str">
            <v>072.37800.0000.1080</v>
          </cell>
          <cell r="BZ932">
            <v>94887.79</v>
          </cell>
        </row>
        <row r="933">
          <cell r="F933" t="str">
            <v>072.37900.0000.1080</v>
          </cell>
          <cell r="BZ933">
            <v>219390.97</v>
          </cell>
        </row>
        <row r="934">
          <cell r="F934" t="str">
            <v>072.38000.0000.1080</v>
          </cell>
          <cell r="BZ934">
            <v>5330960.17</v>
          </cell>
        </row>
        <row r="935">
          <cell r="F935" t="str">
            <v>072.38100.0000.1080</v>
          </cell>
          <cell r="BZ935">
            <v>966538.25</v>
          </cell>
        </row>
        <row r="936">
          <cell r="F936" t="str">
            <v>072.38200.0000.1080</v>
          </cell>
          <cell r="BZ936">
            <v>-497086.53</v>
          </cell>
        </row>
        <row r="937">
          <cell r="F937" t="str">
            <v>072.38300.0000.1080</v>
          </cell>
          <cell r="BZ937">
            <v>569514.86</v>
          </cell>
        </row>
        <row r="938">
          <cell r="F938" t="str">
            <v>072.38400.0000.1080</v>
          </cell>
          <cell r="BZ938">
            <v>193989.81</v>
          </cell>
        </row>
        <row r="939">
          <cell r="F939" t="str">
            <v>072.38500.0000.1080</v>
          </cell>
          <cell r="BZ939">
            <v>99742.25</v>
          </cell>
        </row>
        <row r="940">
          <cell r="F940" t="str">
            <v>072.39000.0000.1080</v>
          </cell>
          <cell r="BZ940">
            <v>165766.20000000001</v>
          </cell>
        </row>
        <row r="941">
          <cell r="F941" t="str">
            <v>072.39009.0000.1110</v>
          </cell>
          <cell r="BZ941">
            <v>3242.23</v>
          </cell>
        </row>
        <row r="942">
          <cell r="F942" t="str">
            <v>072.39009.0000.1080</v>
          </cell>
          <cell r="BZ942">
            <v>87.37</v>
          </cell>
        </row>
        <row r="943">
          <cell r="F943" t="str">
            <v>072.39100.0000.1080</v>
          </cell>
          <cell r="BZ943">
            <v>85704.65</v>
          </cell>
        </row>
        <row r="944">
          <cell r="F944" t="str">
            <v>072.39200.0000.1080</v>
          </cell>
          <cell r="BZ944">
            <v>86967.91</v>
          </cell>
        </row>
        <row r="945">
          <cell r="F945" t="str">
            <v>072.39300.0000.1080</v>
          </cell>
          <cell r="BZ945">
            <v>4851.84</v>
          </cell>
        </row>
        <row r="946">
          <cell r="F946" t="str">
            <v>072.39400.0000.1080</v>
          </cell>
          <cell r="BZ946">
            <v>57506.6</v>
          </cell>
        </row>
        <row r="947">
          <cell r="F947" t="str">
            <v>072.39500.0000.1080</v>
          </cell>
          <cell r="BZ947">
            <v>9494.11</v>
          </cell>
        </row>
        <row r="948">
          <cell r="F948" t="str">
            <v>072.39600.0000.1080</v>
          </cell>
          <cell r="BZ948">
            <v>3498.4</v>
          </cell>
        </row>
        <row r="949">
          <cell r="F949" t="str">
            <v>072.39603.0000.1080</v>
          </cell>
          <cell r="BZ949">
            <v>120253.94</v>
          </cell>
        </row>
        <row r="950">
          <cell r="F950" t="str">
            <v>072.39604.0000.1080</v>
          </cell>
          <cell r="BZ950">
            <v>72512.929999999993</v>
          </cell>
        </row>
        <row r="951">
          <cell r="F951" t="str">
            <v>072.39700.0000.1080</v>
          </cell>
          <cell r="BZ951">
            <v>29961.53</v>
          </cell>
        </row>
        <row r="952">
          <cell r="F952" t="str">
            <v>072.39701.0000.1080</v>
          </cell>
          <cell r="BZ952">
            <v>2673.38</v>
          </cell>
        </row>
        <row r="953">
          <cell r="F953" t="str">
            <v>072.39702.0000.1080</v>
          </cell>
          <cell r="BZ953">
            <v>-1202.9100000000001</v>
          </cell>
        </row>
        <row r="954">
          <cell r="F954" t="str">
            <v>072.39705.0000.1080</v>
          </cell>
          <cell r="BZ954">
            <v>28724.799999999999</v>
          </cell>
        </row>
        <row r="955">
          <cell r="F955" t="str">
            <v>072.39800.0000.1080</v>
          </cell>
          <cell r="BZ955">
            <v>20031.66</v>
          </cell>
        </row>
        <row r="956">
          <cell r="F956" t="str">
            <v>072.39900.0000.1080</v>
          </cell>
          <cell r="BZ956">
            <v>1644.84</v>
          </cell>
        </row>
        <row r="957">
          <cell r="F957" t="str">
            <v>072.39906.0000.1080</v>
          </cell>
          <cell r="BZ957">
            <v>-9326</v>
          </cell>
        </row>
        <row r="958">
          <cell r="F958" t="str">
            <v>072.39907.0000.1080</v>
          </cell>
          <cell r="BZ958">
            <v>0</v>
          </cell>
        </row>
        <row r="959">
          <cell r="F959" t="str">
            <v>077.00000.0000.1080</v>
          </cell>
          <cell r="BZ959">
            <v>202538.8</v>
          </cell>
        </row>
        <row r="960">
          <cell r="F960" t="str">
            <v>077.36500.0000.1080</v>
          </cell>
          <cell r="BZ960">
            <v>26757.55</v>
          </cell>
        </row>
        <row r="961">
          <cell r="F961" t="str">
            <v>077.36520.0000.1080</v>
          </cell>
          <cell r="BZ961">
            <v>453.8</v>
          </cell>
        </row>
        <row r="962">
          <cell r="F962" t="str">
            <v>077.36602.0000.1080</v>
          </cell>
          <cell r="BZ962">
            <v>88.54</v>
          </cell>
        </row>
        <row r="963">
          <cell r="F963" t="str">
            <v>077.36603.0000.1080</v>
          </cell>
          <cell r="BZ963">
            <v>2627.4</v>
          </cell>
        </row>
        <row r="964">
          <cell r="F964" t="str">
            <v>077.36700.0000.1080</v>
          </cell>
          <cell r="BZ964">
            <v>1776.7</v>
          </cell>
        </row>
        <row r="965">
          <cell r="F965" t="str">
            <v>077.36701.0000.1080</v>
          </cell>
          <cell r="BZ965">
            <v>562098.39</v>
          </cell>
        </row>
        <row r="966">
          <cell r="F966" t="str">
            <v>077.36900.0000.1080</v>
          </cell>
          <cell r="BZ966">
            <v>2377934.1800000002</v>
          </cell>
        </row>
        <row r="967">
          <cell r="F967" t="str">
            <v>077.37400.0000.1080</v>
          </cell>
          <cell r="BZ967">
            <v>-319.2</v>
          </cell>
        </row>
        <row r="968">
          <cell r="F968" t="str">
            <v>077.37402.0000.1080</v>
          </cell>
          <cell r="BZ968">
            <v>20.55</v>
          </cell>
        </row>
        <row r="969">
          <cell r="F969" t="str">
            <v>077.37500.0000.1080</v>
          </cell>
          <cell r="BZ969">
            <v>24781.08</v>
          </cell>
        </row>
        <row r="970">
          <cell r="F970" t="str">
            <v>077.37600.0000.1080</v>
          </cell>
          <cell r="BZ970">
            <v>1713474.25</v>
          </cell>
        </row>
        <row r="971">
          <cell r="F971" t="str">
            <v>077.37601.0000.1080</v>
          </cell>
          <cell r="BZ971">
            <v>57519514.32</v>
          </cell>
        </row>
        <row r="972">
          <cell r="F972" t="str">
            <v>077.37602.0000.1080</v>
          </cell>
          <cell r="BZ972">
            <v>22503402.540000007</v>
          </cell>
        </row>
        <row r="973">
          <cell r="F973" t="str">
            <v>077.37800.0000.1080</v>
          </cell>
          <cell r="BZ973">
            <v>821814.17</v>
          </cell>
        </row>
        <row r="974">
          <cell r="F974" t="str">
            <v>077.37900.0000.1080</v>
          </cell>
          <cell r="BZ974">
            <v>2109683.12</v>
          </cell>
        </row>
        <row r="975">
          <cell r="F975" t="str">
            <v>077.38000.0000.1080</v>
          </cell>
          <cell r="BZ975">
            <v>31771651.170000006</v>
          </cell>
        </row>
        <row r="976">
          <cell r="F976" t="str">
            <v>077.38100.0000.1080</v>
          </cell>
          <cell r="BZ976">
            <v>7501001.6700000009</v>
          </cell>
        </row>
        <row r="977">
          <cell r="F977" t="str">
            <v>077.38200.0000.1080</v>
          </cell>
          <cell r="BZ977">
            <v>2435616.2200000002</v>
          </cell>
        </row>
        <row r="978">
          <cell r="F978" t="str">
            <v>077.38300.0000.1080</v>
          </cell>
          <cell r="BZ978">
            <v>3853773.32</v>
          </cell>
        </row>
        <row r="979">
          <cell r="F979" t="str">
            <v>077.38500.0000.1080</v>
          </cell>
          <cell r="BZ979">
            <v>45334.18</v>
          </cell>
        </row>
        <row r="980">
          <cell r="F980" t="str">
            <v>077.38600.0000.1080</v>
          </cell>
          <cell r="BZ980">
            <v>20264.55</v>
          </cell>
        </row>
        <row r="981">
          <cell r="F981" t="str">
            <v>077.38700.0000.1080</v>
          </cell>
          <cell r="BZ981">
            <v>730.62</v>
          </cell>
        </row>
        <row r="982">
          <cell r="F982" t="str">
            <v>077.38900.0000.1080</v>
          </cell>
          <cell r="BZ982">
            <v>11505.04</v>
          </cell>
        </row>
        <row r="983">
          <cell r="F983" t="str">
            <v>077.39000.0000.1080</v>
          </cell>
          <cell r="BZ983">
            <v>3522590.15</v>
          </cell>
        </row>
        <row r="984">
          <cell r="F984" t="str">
            <v>077.39001.0000.1080</v>
          </cell>
          <cell r="BZ984">
            <v>377927.53</v>
          </cell>
        </row>
        <row r="985">
          <cell r="F985" t="str">
            <v>077.39009.0000.1110</v>
          </cell>
          <cell r="BZ985">
            <v>22970.05</v>
          </cell>
        </row>
        <row r="986">
          <cell r="F986" t="str">
            <v>077.39009.0000.1080</v>
          </cell>
          <cell r="BZ986">
            <v>779.01</v>
          </cell>
        </row>
        <row r="987">
          <cell r="F987" t="str">
            <v>077.39100.0000.1080</v>
          </cell>
          <cell r="BZ987">
            <v>2205285.23</v>
          </cell>
        </row>
        <row r="988">
          <cell r="F988" t="str">
            <v>077.39103.0000.1080</v>
          </cell>
          <cell r="BZ988">
            <v>13645.65</v>
          </cell>
        </row>
        <row r="989">
          <cell r="F989" t="str">
            <v>077.39200.0000.1080</v>
          </cell>
          <cell r="BZ989">
            <v>2243674.4900000002</v>
          </cell>
        </row>
        <row r="990">
          <cell r="F990" t="str">
            <v>077.39300.0000.1080</v>
          </cell>
          <cell r="BZ990">
            <v>356023.2</v>
          </cell>
        </row>
        <row r="991">
          <cell r="F991" t="str">
            <v>077.39400.0000.1080</v>
          </cell>
          <cell r="BZ991">
            <v>1634768.5</v>
          </cell>
        </row>
        <row r="992">
          <cell r="F992" t="str">
            <v>077.39500.0000.1080</v>
          </cell>
          <cell r="BZ992">
            <v>303661.57</v>
          </cell>
        </row>
        <row r="993">
          <cell r="F993" t="str">
            <v>077.39600.0000.1080</v>
          </cell>
          <cell r="BZ993">
            <v>594331.91</v>
          </cell>
        </row>
        <row r="994">
          <cell r="F994" t="str">
            <v>077.39603.0000.1080</v>
          </cell>
          <cell r="BZ994">
            <v>204861.76</v>
          </cell>
        </row>
        <row r="995">
          <cell r="F995" t="str">
            <v>077.39604.0000.1080</v>
          </cell>
          <cell r="BZ995">
            <v>82570.570000000007</v>
          </cell>
        </row>
        <row r="996">
          <cell r="F996" t="str">
            <v>077.39605.0000.1080</v>
          </cell>
          <cell r="BZ996">
            <v>14601.85</v>
          </cell>
        </row>
        <row r="997">
          <cell r="F997" t="str">
            <v>077.39700.0000.1080</v>
          </cell>
          <cell r="BZ997">
            <v>1497818.36</v>
          </cell>
        </row>
        <row r="998">
          <cell r="F998" t="str">
            <v>077.39702.0000.1080</v>
          </cell>
          <cell r="BZ998">
            <v>5952.56</v>
          </cell>
        </row>
        <row r="999">
          <cell r="F999" t="str">
            <v>077.39800.0000.1080</v>
          </cell>
          <cell r="BZ999">
            <v>78403.8</v>
          </cell>
        </row>
        <row r="1000">
          <cell r="F1000" t="str">
            <v>077.39900.0000.1080</v>
          </cell>
          <cell r="BZ1000">
            <v>99.63</v>
          </cell>
        </row>
        <row r="1001">
          <cell r="F1001" t="str">
            <v>077.39901.0000.1080</v>
          </cell>
          <cell r="BZ1001">
            <v>826.25</v>
          </cell>
        </row>
        <row r="1002">
          <cell r="F1002" t="str">
            <v>077.39902.0000.1080</v>
          </cell>
          <cell r="BZ1002">
            <v>1122.25</v>
          </cell>
        </row>
        <row r="1003">
          <cell r="F1003" t="str">
            <v>077.39903.0000.1080</v>
          </cell>
          <cell r="BZ1003">
            <v>-243.75</v>
          </cell>
        </row>
        <row r="1004">
          <cell r="F1004" t="str">
            <v>077.39905.0000.1080</v>
          </cell>
          <cell r="BZ1004">
            <v>117484.63</v>
          </cell>
        </row>
        <row r="1005">
          <cell r="F1005" t="str">
            <v>077.39906.0000.1080</v>
          </cell>
          <cell r="BZ1005">
            <v>-701761.9</v>
          </cell>
        </row>
        <row r="1006">
          <cell r="F1006" t="str">
            <v>077.39907.0000.1080</v>
          </cell>
          <cell r="BZ1006">
            <v>40982.11</v>
          </cell>
        </row>
        <row r="1007">
          <cell r="F1007" t="str">
            <v>077.39908.0000.1080</v>
          </cell>
          <cell r="BZ1007">
            <v>3466316.45</v>
          </cell>
        </row>
        <row r="1008">
          <cell r="F1008" t="str">
            <v>041.00000.0000.1080</v>
          </cell>
          <cell r="BZ1008">
            <v>0</v>
          </cell>
        </row>
        <row r="1009">
          <cell r="F1009" t="str">
            <v>079.00000.0000.1080</v>
          </cell>
          <cell r="BZ1009">
            <v>2097410.19</v>
          </cell>
        </row>
        <row r="1010">
          <cell r="F1010" t="str">
            <v>080.00000.0000.1080</v>
          </cell>
          <cell r="BZ1010">
            <v>104595.46</v>
          </cell>
        </row>
        <row r="1011">
          <cell r="F1011" t="str">
            <v>080.39000.0000.1080</v>
          </cell>
          <cell r="BZ1011">
            <v>0</v>
          </cell>
        </row>
        <row r="1012">
          <cell r="F1012" t="str">
            <v>080.39906.0000.1080</v>
          </cell>
          <cell r="BZ1012">
            <v>20381.77</v>
          </cell>
        </row>
        <row r="1013">
          <cell r="F1013" t="str">
            <v>081.30100.0000.1080</v>
          </cell>
          <cell r="BZ1013">
            <v>-25000</v>
          </cell>
        </row>
        <row r="1014">
          <cell r="F1014" t="str">
            <v>081.30200.0000.1080</v>
          </cell>
          <cell r="BZ1014">
            <v>15036.24</v>
          </cell>
        </row>
        <row r="1015">
          <cell r="F1015" t="str">
            <v>081.30300.0000.1080</v>
          </cell>
          <cell r="BZ1015">
            <v>-6646.28</v>
          </cell>
        </row>
        <row r="1016">
          <cell r="F1016" t="str">
            <v>081.32540.0000.1080</v>
          </cell>
          <cell r="BZ1016">
            <v>332.42</v>
          </cell>
        </row>
        <row r="1017">
          <cell r="F1017" t="str">
            <v>081.32800.0000.1080</v>
          </cell>
          <cell r="BZ1017">
            <v>1468.77</v>
          </cell>
        </row>
        <row r="1018">
          <cell r="F1018" t="str">
            <v>081.33200.0000.1080</v>
          </cell>
          <cell r="BZ1018">
            <v>58641.07</v>
          </cell>
        </row>
        <row r="1019">
          <cell r="F1019" t="str">
            <v>081.33400.0000.1080</v>
          </cell>
          <cell r="BZ1019">
            <v>40785.08</v>
          </cell>
        </row>
        <row r="1020">
          <cell r="F1020" t="str">
            <v>081.36520.0000.1080</v>
          </cell>
          <cell r="BZ1020">
            <v>0</v>
          </cell>
        </row>
        <row r="1021">
          <cell r="F1021" t="str">
            <v>081.36601.0000.1080</v>
          </cell>
          <cell r="BZ1021">
            <v>0</v>
          </cell>
        </row>
        <row r="1022">
          <cell r="F1022" t="str">
            <v>081.36700.0000.1080</v>
          </cell>
          <cell r="BZ1022">
            <v>1035338.56</v>
          </cell>
        </row>
        <row r="1023">
          <cell r="F1023" t="str">
            <v>081.36701.0000.1080</v>
          </cell>
          <cell r="BZ1023">
            <v>0</v>
          </cell>
        </row>
        <row r="1024">
          <cell r="F1024" t="str">
            <v>081.36900.0000.1080</v>
          </cell>
          <cell r="BZ1024">
            <v>13743.07</v>
          </cell>
        </row>
        <row r="1025">
          <cell r="F1025" t="str">
            <v>081.37000.0000.1080</v>
          </cell>
          <cell r="BZ1025">
            <v>0</v>
          </cell>
        </row>
        <row r="1026">
          <cell r="F1026" t="str">
            <v>081.37100.0000.1080</v>
          </cell>
          <cell r="BZ1026">
            <v>0</v>
          </cell>
        </row>
        <row r="1027">
          <cell r="F1027" t="str">
            <v>081.37400.0000.1080</v>
          </cell>
          <cell r="BZ1027">
            <v>-672.82</v>
          </cell>
        </row>
        <row r="1028">
          <cell r="F1028" t="str">
            <v>081.37402.0000.1080</v>
          </cell>
          <cell r="BZ1028">
            <v>0</v>
          </cell>
        </row>
        <row r="1029">
          <cell r="F1029" t="str">
            <v>081.37500.0000.1080</v>
          </cell>
          <cell r="BZ1029">
            <v>47512.56</v>
          </cell>
        </row>
        <row r="1030">
          <cell r="F1030" t="str">
            <v>081.37501.0000.1080</v>
          </cell>
          <cell r="BZ1030">
            <v>0</v>
          </cell>
        </row>
        <row r="1031">
          <cell r="F1031" t="str">
            <v>081.37600.0000.1080</v>
          </cell>
          <cell r="BZ1031">
            <v>1050396.56</v>
          </cell>
        </row>
        <row r="1032">
          <cell r="F1032" t="str">
            <v>081.37601.0000.1080</v>
          </cell>
          <cell r="BZ1032">
            <v>18072352.950000003</v>
          </cell>
        </row>
        <row r="1033">
          <cell r="F1033" t="str">
            <v>081.37602.0000.1080</v>
          </cell>
          <cell r="BZ1033">
            <v>14347079.170000002</v>
          </cell>
        </row>
        <row r="1034">
          <cell r="F1034" t="str">
            <v>081.37700.0000.1080</v>
          </cell>
          <cell r="BZ1034">
            <v>-7019.19</v>
          </cell>
        </row>
        <row r="1035">
          <cell r="F1035" t="str">
            <v>081.37800.0000.1080</v>
          </cell>
          <cell r="BZ1035">
            <v>1338292.98</v>
          </cell>
        </row>
        <row r="1036">
          <cell r="F1036" t="str">
            <v>081.37900.0000.1080</v>
          </cell>
          <cell r="BZ1036">
            <v>937878.94</v>
          </cell>
        </row>
        <row r="1037">
          <cell r="F1037" t="str">
            <v>081.37905.0000.1080</v>
          </cell>
          <cell r="BZ1037">
            <v>0</v>
          </cell>
        </row>
        <row r="1038">
          <cell r="F1038" t="str">
            <v>081.38000.0000.1080</v>
          </cell>
          <cell r="BZ1038">
            <v>13756254.800000001</v>
          </cell>
        </row>
        <row r="1039">
          <cell r="F1039" t="str">
            <v>081.38100.0000.1080</v>
          </cell>
          <cell r="BZ1039">
            <v>4357304.55</v>
          </cell>
        </row>
        <row r="1040">
          <cell r="F1040" t="str">
            <v>081.38200.0000.1080</v>
          </cell>
          <cell r="BZ1040">
            <v>960590.09</v>
          </cell>
        </row>
        <row r="1041">
          <cell r="F1041" t="str">
            <v>081.38300.0000.1080</v>
          </cell>
          <cell r="BZ1041">
            <v>1139691.1200000001</v>
          </cell>
        </row>
        <row r="1042">
          <cell r="F1042" t="str">
            <v>081.38400.0000.1080</v>
          </cell>
          <cell r="BZ1042">
            <v>170179.55</v>
          </cell>
        </row>
        <row r="1043">
          <cell r="F1043" t="str">
            <v>081.38500.0000.1080</v>
          </cell>
          <cell r="BZ1043">
            <v>77532.320000000007</v>
          </cell>
        </row>
        <row r="1044">
          <cell r="F1044" t="str">
            <v>081.38700.0000.1080</v>
          </cell>
          <cell r="BZ1044">
            <v>-3338.86</v>
          </cell>
        </row>
        <row r="1045">
          <cell r="F1045" t="str">
            <v>081.38900.0000.1080</v>
          </cell>
          <cell r="BZ1045">
            <v>0</v>
          </cell>
        </row>
        <row r="1046">
          <cell r="F1046" t="str">
            <v>081.39000.0000.1080</v>
          </cell>
          <cell r="BZ1046">
            <v>8917.1</v>
          </cell>
        </row>
        <row r="1047">
          <cell r="F1047" t="str">
            <v>081.39003.0000.1080</v>
          </cell>
          <cell r="BZ1047">
            <v>438.16</v>
          </cell>
        </row>
        <row r="1048">
          <cell r="F1048" t="str">
            <v>081.39009.0000.1080</v>
          </cell>
          <cell r="BZ1048">
            <v>0</v>
          </cell>
        </row>
        <row r="1049">
          <cell r="F1049" t="str">
            <v>081.39009.0000.1110</v>
          </cell>
          <cell r="BZ1049">
            <v>11186.95</v>
          </cell>
        </row>
        <row r="1050">
          <cell r="F1050" t="str">
            <v>081.39100.0000.1080</v>
          </cell>
          <cell r="BZ1050">
            <v>2322.9499999999998</v>
          </cell>
        </row>
        <row r="1051">
          <cell r="F1051" t="str">
            <v>081.39103.0000.1080</v>
          </cell>
          <cell r="BZ1051">
            <v>11271.21</v>
          </cell>
        </row>
        <row r="1052">
          <cell r="F1052" t="str">
            <v>081.39200.0000.1080</v>
          </cell>
          <cell r="BZ1052">
            <v>293371.02</v>
          </cell>
        </row>
        <row r="1053">
          <cell r="F1053" t="str">
            <v>081.39300.0000.1080</v>
          </cell>
          <cell r="BZ1053">
            <v>11374.15</v>
          </cell>
        </row>
        <row r="1054">
          <cell r="F1054" t="str">
            <v>081.39400.0000.1080</v>
          </cell>
          <cell r="BZ1054">
            <v>289061.63</v>
          </cell>
        </row>
        <row r="1055">
          <cell r="F1055" t="str">
            <v>081.39500.0000.1080</v>
          </cell>
          <cell r="BZ1055">
            <v>13631.58</v>
          </cell>
        </row>
        <row r="1056">
          <cell r="F1056" t="str">
            <v>081.39600.0000.1080</v>
          </cell>
          <cell r="BZ1056">
            <v>111958.04</v>
          </cell>
        </row>
        <row r="1057">
          <cell r="F1057" t="str">
            <v>081.39603.0000.1080</v>
          </cell>
          <cell r="BZ1057">
            <v>70680.03</v>
          </cell>
        </row>
        <row r="1058">
          <cell r="F1058" t="str">
            <v>081.39604.0000.1080</v>
          </cell>
          <cell r="BZ1058">
            <v>41103.06</v>
          </cell>
        </row>
        <row r="1059">
          <cell r="F1059" t="str">
            <v>081.39605.0000.1080</v>
          </cell>
          <cell r="BZ1059">
            <v>304.5</v>
          </cell>
        </row>
        <row r="1060">
          <cell r="F1060" t="str">
            <v>081.39700.0000.1080</v>
          </cell>
          <cell r="BZ1060">
            <v>129535.78</v>
          </cell>
        </row>
        <row r="1061">
          <cell r="F1061" t="str">
            <v>081.39701.0000.1080</v>
          </cell>
          <cell r="BZ1061">
            <v>13010.32</v>
          </cell>
        </row>
        <row r="1062">
          <cell r="F1062" t="str">
            <v>081.39702.0000.1080</v>
          </cell>
          <cell r="BZ1062">
            <v>21766.49</v>
          </cell>
        </row>
        <row r="1063">
          <cell r="F1063" t="str">
            <v>081.39800.0000.1080</v>
          </cell>
          <cell r="BZ1063">
            <v>90264.16</v>
          </cell>
        </row>
        <row r="1064">
          <cell r="F1064" t="str">
            <v>081.39900.0000.1110</v>
          </cell>
          <cell r="BZ1064">
            <v>760.44</v>
          </cell>
        </row>
        <row r="1065">
          <cell r="F1065" t="str">
            <v>081.39900.0000.1080</v>
          </cell>
          <cell r="BZ1065">
            <v>-1346.7</v>
          </cell>
        </row>
        <row r="1066">
          <cell r="F1066" t="str">
            <v>081.39901.0000.1080</v>
          </cell>
          <cell r="BZ1066">
            <v>10610.64</v>
          </cell>
        </row>
        <row r="1067">
          <cell r="F1067" t="str">
            <v>081.39902.0000.1080</v>
          </cell>
          <cell r="BZ1067">
            <v>327.33</v>
          </cell>
        </row>
        <row r="1068">
          <cell r="F1068" t="str">
            <v>081.39902.0000.1110</v>
          </cell>
          <cell r="BZ1068">
            <v>17509.939999999999</v>
          </cell>
        </row>
        <row r="1069">
          <cell r="F1069" t="str">
            <v>081.39905.0000.1080</v>
          </cell>
          <cell r="BZ1069">
            <v>1231.0899999999999</v>
          </cell>
        </row>
        <row r="1070">
          <cell r="F1070" t="str">
            <v>081.39906.0000.1080</v>
          </cell>
          <cell r="BZ1070">
            <v>385582.3</v>
          </cell>
        </row>
        <row r="1071">
          <cell r="F1071" t="str">
            <v>081.39906.0000.1110</v>
          </cell>
          <cell r="BZ1071">
            <v>42786.86</v>
          </cell>
        </row>
        <row r="1072">
          <cell r="F1072" t="str">
            <v>081.39907.0000.1080</v>
          </cell>
          <cell r="BZ1072">
            <v>21213.3</v>
          </cell>
        </row>
        <row r="1073">
          <cell r="F1073" t="str">
            <v>081.39907.0000.1110</v>
          </cell>
          <cell r="BZ1073">
            <v>-1.2400000000002365</v>
          </cell>
        </row>
        <row r="1074">
          <cell r="F1074" t="str">
            <v>081.39908.0000.1080</v>
          </cell>
          <cell r="BZ1074">
            <v>54082.080000000002</v>
          </cell>
        </row>
        <row r="1075">
          <cell r="F1075" t="str">
            <v>081.39908.0000.1110</v>
          </cell>
          <cell r="BZ1075">
            <v>61058.219999999943</v>
          </cell>
        </row>
        <row r="1076">
          <cell r="F1076" t="str">
            <v>082.30300.0000.1080</v>
          </cell>
          <cell r="BZ1076">
            <v>0</v>
          </cell>
        </row>
        <row r="1077">
          <cell r="F1077" t="str">
            <v>082.37400.0000.1080</v>
          </cell>
          <cell r="BZ1077">
            <v>0</v>
          </cell>
        </row>
        <row r="1078">
          <cell r="F1078" t="str">
            <v>082.37500.0000.1080</v>
          </cell>
          <cell r="BZ1078">
            <v>0</v>
          </cell>
        </row>
        <row r="1079">
          <cell r="F1079" t="str">
            <v>082.37600.0000.1080</v>
          </cell>
          <cell r="BZ1079">
            <v>0</v>
          </cell>
        </row>
        <row r="1080">
          <cell r="F1080" t="str">
            <v>082.37601.0000.1080</v>
          </cell>
          <cell r="BZ1080">
            <v>0</v>
          </cell>
        </row>
        <row r="1081">
          <cell r="F1081" t="str">
            <v>082.37602.0000.1080</v>
          </cell>
          <cell r="BZ1081">
            <v>0</v>
          </cell>
        </row>
        <row r="1082">
          <cell r="F1082" t="str">
            <v>082.37800.0000.1080</v>
          </cell>
          <cell r="BZ1082">
            <v>0</v>
          </cell>
        </row>
        <row r="1083">
          <cell r="F1083" t="str">
            <v>082.37900.0000.1080</v>
          </cell>
          <cell r="BZ1083">
            <v>0</v>
          </cell>
        </row>
        <row r="1084">
          <cell r="F1084" t="str">
            <v>082.38000.0000.1080</v>
          </cell>
          <cell r="BZ1084">
            <v>0</v>
          </cell>
        </row>
        <row r="1085">
          <cell r="F1085" t="str">
            <v>082.38100.0000.1080</v>
          </cell>
          <cell r="BZ1085">
            <v>0</v>
          </cell>
        </row>
        <row r="1086">
          <cell r="F1086" t="str">
            <v>082.38200.0000.1080</v>
          </cell>
          <cell r="BZ1086">
            <v>0</v>
          </cell>
        </row>
        <row r="1087">
          <cell r="F1087" t="str">
            <v>082.38300.0000.1080</v>
          </cell>
          <cell r="BZ1087">
            <v>0</v>
          </cell>
        </row>
        <row r="1088">
          <cell r="F1088" t="str">
            <v>082.38500.0000.1080</v>
          </cell>
          <cell r="BZ1088">
            <v>0</v>
          </cell>
        </row>
        <row r="1089">
          <cell r="F1089" t="str">
            <v>082.38700.0000.1080</v>
          </cell>
          <cell r="BZ1089">
            <v>0</v>
          </cell>
        </row>
        <row r="1090">
          <cell r="F1090" t="str">
            <v>082.38800.0000.1080</v>
          </cell>
          <cell r="BZ1090">
            <v>0</v>
          </cell>
        </row>
        <row r="1091">
          <cell r="F1091" t="str">
            <v>082.39000.0000.1080</v>
          </cell>
          <cell r="BZ1091">
            <v>0</v>
          </cell>
        </row>
        <row r="1092">
          <cell r="F1092" t="str">
            <v>082.39009.0000.1110</v>
          </cell>
          <cell r="BZ1092">
            <v>0</v>
          </cell>
        </row>
        <row r="1093">
          <cell r="F1093" t="str">
            <v>082.39009.0000.1080</v>
          </cell>
          <cell r="BZ1093">
            <v>0</v>
          </cell>
        </row>
        <row r="1094">
          <cell r="F1094" t="str">
            <v>082.39100.0000.1080</v>
          </cell>
          <cell r="BZ1094">
            <v>0</v>
          </cell>
        </row>
        <row r="1095">
          <cell r="F1095" t="str">
            <v>082.39103.0000.1080</v>
          </cell>
          <cell r="BZ1095">
            <v>0</v>
          </cell>
        </row>
        <row r="1096">
          <cell r="F1096" t="str">
            <v>082.39200.0000.1080</v>
          </cell>
          <cell r="BZ1096">
            <v>0</v>
          </cell>
        </row>
        <row r="1097">
          <cell r="F1097" t="str">
            <v>082.39902.0000.1080</v>
          </cell>
          <cell r="BZ1097">
            <v>0</v>
          </cell>
        </row>
        <row r="1098">
          <cell r="F1098" t="str">
            <v>082.39300.0000.1080</v>
          </cell>
          <cell r="BZ1098">
            <v>0</v>
          </cell>
        </row>
        <row r="1099">
          <cell r="F1099" t="str">
            <v>082.39400.0000.1080</v>
          </cell>
          <cell r="BZ1099">
            <v>0</v>
          </cell>
        </row>
        <row r="1100">
          <cell r="F1100" t="str">
            <v>082.39500.0000.1080</v>
          </cell>
          <cell r="BZ1100">
            <v>0</v>
          </cell>
        </row>
        <row r="1101">
          <cell r="F1101" t="str">
            <v>082.39600.0000.1080</v>
          </cell>
          <cell r="BZ1101">
            <v>0</v>
          </cell>
        </row>
        <row r="1102">
          <cell r="F1102" t="str">
            <v>082.39603.0000.1080</v>
          </cell>
          <cell r="BZ1102">
            <v>0</v>
          </cell>
        </row>
        <row r="1103">
          <cell r="F1103" t="str">
            <v>082.39604.0000.1080</v>
          </cell>
          <cell r="BZ1103">
            <v>0</v>
          </cell>
        </row>
        <row r="1104">
          <cell r="F1104" t="str">
            <v>082.39700.0000.1080</v>
          </cell>
          <cell r="BZ1104">
            <v>1.8189894035458565E-12</v>
          </cell>
        </row>
        <row r="1105">
          <cell r="F1105" t="str">
            <v>082.39701.0000.1080</v>
          </cell>
          <cell r="BZ1105">
            <v>0</v>
          </cell>
        </row>
        <row r="1106">
          <cell r="F1106" t="str">
            <v>082.39702.0000.1080</v>
          </cell>
          <cell r="BZ1106">
            <v>0</v>
          </cell>
        </row>
        <row r="1107">
          <cell r="F1107" t="str">
            <v>082.39800.0000.1080</v>
          </cell>
          <cell r="BZ1107">
            <v>0</v>
          </cell>
        </row>
        <row r="1108">
          <cell r="F1108" t="str">
            <v>082.39900.0000.1080</v>
          </cell>
          <cell r="BZ1108">
            <v>0</v>
          </cell>
        </row>
        <row r="1109">
          <cell r="F1109" t="str">
            <v>082.39901.0000.1080</v>
          </cell>
          <cell r="BZ1109">
            <v>0</v>
          </cell>
        </row>
        <row r="1110">
          <cell r="F1110" t="str">
            <v>082.39902.0000.1110</v>
          </cell>
          <cell r="BZ1110">
            <v>0</v>
          </cell>
        </row>
        <row r="1111">
          <cell r="F1111" t="str">
            <v>082.39905.0000.1080</v>
          </cell>
          <cell r="BZ1111">
            <v>0</v>
          </cell>
        </row>
        <row r="1112">
          <cell r="F1112" t="str">
            <v>082.39906.0000.1080</v>
          </cell>
          <cell r="BZ1112">
            <v>0</v>
          </cell>
        </row>
        <row r="1113">
          <cell r="F1113" t="str">
            <v>082.39907.0000.1080</v>
          </cell>
          <cell r="BZ1113">
            <v>0</v>
          </cell>
        </row>
        <row r="1114">
          <cell r="F1114" t="str">
            <v>082.39908.0000.1080</v>
          </cell>
          <cell r="BZ1114">
            <v>0</v>
          </cell>
        </row>
        <row r="1115">
          <cell r="F1115" t="str">
            <v>083.37400.0000.1080</v>
          </cell>
          <cell r="BZ1115">
            <v>0</v>
          </cell>
        </row>
        <row r="1116">
          <cell r="F1116" t="str">
            <v>083.37500.0000.1080</v>
          </cell>
          <cell r="BZ1116">
            <v>0</v>
          </cell>
        </row>
        <row r="1117">
          <cell r="F1117" t="str">
            <v>083.37600.0000.1080</v>
          </cell>
          <cell r="BZ1117">
            <v>0</v>
          </cell>
        </row>
        <row r="1118">
          <cell r="F1118" t="str">
            <v>083.37601.0000.1080</v>
          </cell>
          <cell r="BZ1118">
            <v>0</v>
          </cell>
        </row>
        <row r="1119">
          <cell r="F1119" t="str">
            <v>083.37602.0000.1080</v>
          </cell>
          <cell r="BZ1119">
            <v>0</v>
          </cell>
        </row>
        <row r="1120">
          <cell r="F1120" t="str">
            <v>083.37800.0000.1080</v>
          </cell>
          <cell r="BZ1120">
            <v>0</v>
          </cell>
        </row>
        <row r="1121">
          <cell r="F1121" t="str">
            <v>083.37900.0000.1080</v>
          </cell>
          <cell r="BZ1121">
            <v>0</v>
          </cell>
        </row>
        <row r="1122">
          <cell r="F1122" t="str">
            <v>083.38000.0000.1080</v>
          </cell>
          <cell r="BZ1122">
            <v>0</v>
          </cell>
        </row>
        <row r="1123">
          <cell r="F1123" t="str">
            <v>083.38100.0000.1080</v>
          </cell>
          <cell r="BZ1123">
            <v>720.14</v>
          </cell>
        </row>
        <row r="1124">
          <cell r="F1124" t="str">
            <v>083.38200.0000.1080</v>
          </cell>
          <cell r="BZ1124">
            <v>-720.14000000004307</v>
          </cell>
        </row>
        <row r="1125">
          <cell r="F1125" t="str">
            <v>083.38300.0000.1080</v>
          </cell>
          <cell r="BZ1125">
            <v>0</v>
          </cell>
        </row>
        <row r="1126">
          <cell r="F1126" t="str">
            <v>083.38400.0000.1080</v>
          </cell>
          <cell r="BZ1126">
            <v>0</v>
          </cell>
        </row>
        <row r="1127">
          <cell r="F1127" t="str">
            <v>083.38500.0000.1080</v>
          </cell>
          <cell r="BZ1127">
            <v>0</v>
          </cell>
        </row>
        <row r="1128">
          <cell r="F1128" t="str">
            <v>083.38700.0000.1080</v>
          </cell>
          <cell r="BZ1128">
            <v>0</v>
          </cell>
        </row>
        <row r="1129">
          <cell r="F1129" t="str">
            <v>083.38800.0000.1080</v>
          </cell>
          <cell r="BZ1129">
            <v>0</v>
          </cell>
        </row>
        <row r="1130">
          <cell r="F1130" t="str">
            <v>083.39000.0000.1080</v>
          </cell>
          <cell r="BZ1130">
            <v>0</v>
          </cell>
        </row>
        <row r="1131">
          <cell r="F1131" t="str">
            <v>083.39100.0000.1080</v>
          </cell>
          <cell r="BZ1131">
            <v>0</v>
          </cell>
        </row>
        <row r="1132">
          <cell r="F1132" t="str">
            <v>083.39103.0000.1080</v>
          </cell>
          <cell r="BZ1132">
            <v>0</v>
          </cell>
        </row>
        <row r="1133">
          <cell r="F1133" t="str">
            <v>083.39200.0000.1080</v>
          </cell>
          <cell r="BZ1133">
            <v>0</v>
          </cell>
        </row>
        <row r="1134">
          <cell r="F1134" t="str">
            <v>083.39300.0000.1080</v>
          </cell>
          <cell r="BZ1134">
            <v>4.9737991503207013E-14</v>
          </cell>
        </row>
        <row r="1135">
          <cell r="F1135" t="str">
            <v>083.39400.0000.1080</v>
          </cell>
          <cell r="BZ1135">
            <v>0</v>
          </cell>
        </row>
        <row r="1136">
          <cell r="F1136" t="str">
            <v>083.39500.0000.1080</v>
          </cell>
          <cell r="BZ1136">
            <v>0</v>
          </cell>
        </row>
        <row r="1137">
          <cell r="F1137" t="str">
            <v>083.39600.0000.1080</v>
          </cell>
          <cell r="BZ1137">
            <v>-9.0949470177292824E-12</v>
          </cell>
        </row>
        <row r="1138">
          <cell r="F1138" t="str">
            <v>083.39603.0000.1080</v>
          </cell>
          <cell r="BZ1138">
            <v>0</v>
          </cell>
        </row>
        <row r="1139">
          <cell r="F1139" t="str">
            <v>083.39604.0000.1080</v>
          </cell>
          <cell r="BZ1139">
            <v>0</v>
          </cell>
        </row>
        <row r="1140">
          <cell r="F1140" t="str">
            <v>083.39605.0000.1080</v>
          </cell>
          <cell r="BZ1140">
            <v>0</v>
          </cell>
        </row>
        <row r="1141">
          <cell r="F1141" t="str">
            <v>083.39700.0000.1080</v>
          </cell>
          <cell r="BZ1141">
            <v>0</v>
          </cell>
        </row>
        <row r="1142">
          <cell r="F1142" t="str">
            <v>083.39701.0000.1080</v>
          </cell>
          <cell r="BZ1142">
            <v>0</v>
          </cell>
        </row>
        <row r="1143">
          <cell r="F1143" t="str">
            <v>083.39702.0000.1080</v>
          </cell>
          <cell r="BZ1143">
            <v>0</v>
          </cell>
        </row>
        <row r="1144">
          <cell r="F1144" t="str">
            <v>083.39800.0000.1080</v>
          </cell>
          <cell r="BZ1144">
            <v>0</v>
          </cell>
        </row>
        <row r="1145">
          <cell r="F1145" t="str">
            <v>083.39900.0000.1080</v>
          </cell>
          <cell r="BZ1145">
            <v>-1.4921397450962104E-12</v>
          </cell>
        </row>
        <row r="1146">
          <cell r="F1146" t="str">
            <v>083.39901.0000.1080</v>
          </cell>
          <cell r="BZ1146">
            <v>0</v>
          </cell>
        </row>
        <row r="1147">
          <cell r="F1147" t="str">
            <v>083.39902.0000.1110</v>
          </cell>
          <cell r="BZ1147">
            <v>0</v>
          </cell>
        </row>
        <row r="1148">
          <cell r="F1148" t="str">
            <v>083.39902.0000.1080</v>
          </cell>
          <cell r="BZ1148">
            <v>0</v>
          </cell>
        </row>
        <row r="1149">
          <cell r="F1149" t="str">
            <v>083.39905.0000.1080</v>
          </cell>
          <cell r="BZ1149">
            <v>0</v>
          </cell>
        </row>
        <row r="1150">
          <cell r="F1150" t="str">
            <v>083.39906.0000.1080</v>
          </cell>
          <cell r="BZ1150">
            <v>0</v>
          </cell>
        </row>
        <row r="1151">
          <cell r="F1151" t="str">
            <v>083.39907.0000.1080</v>
          </cell>
          <cell r="BZ1151">
            <v>0</v>
          </cell>
        </row>
        <row r="1152">
          <cell r="F1152" t="str">
            <v>083.39908.0000.1080</v>
          </cell>
          <cell r="BZ1152">
            <v>0</v>
          </cell>
        </row>
        <row r="1153">
          <cell r="F1153" t="str">
            <v>084.30100.0000.1080</v>
          </cell>
          <cell r="BZ1153">
            <v>0</v>
          </cell>
        </row>
        <row r="1154">
          <cell r="F1154" t="str">
            <v>084.30200.0000.1080</v>
          </cell>
          <cell r="BZ1154">
            <v>0</v>
          </cell>
        </row>
        <row r="1155">
          <cell r="F1155" t="str">
            <v>084.30300.0000.1080</v>
          </cell>
          <cell r="BZ1155">
            <v>0</v>
          </cell>
        </row>
        <row r="1156">
          <cell r="F1156" t="str">
            <v>084.36701.0000.1080</v>
          </cell>
          <cell r="BZ1156">
            <v>0</v>
          </cell>
        </row>
        <row r="1157">
          <cell r="F1157" t="str">
            <v>084.37400.0000.1080</v>
          </cell>
          <cell r="BZ1157">
            <v>0</v>
          </cell>
        </row>
        <row r="1158">
          <cell r="F1158" t="str">
            <v>084.37500.0000.1080</v>
          </cell>
          <cell r="BZ1158">
            <v>0</v>
          </cell>
        </row>
        <row r="1159">
          <cell r="F1159" t="str">
            <v>084.37600.0000.1080</v>
          </cell>
          <cell r="BZ1159">
            <v>0</v>
          </cell>
        </row>
        <row r="1160">
          <cell r="F1160" t="str">
            <v>084.37601.0000.1080</v>
          </cell>
          <cell r="BZ1160">
            <v>0</v>
          </cell>
        </row>
        <row r="1161">
          <cell r="F1161" t="str">
            <v>084.37602.0000.1080</v>
          </cell>
          <cell r="BZ1161">
            <v>0</v>
          </cell>
        </row>
        <row r="1162">
          <cell r="F1162" t="str">
            <v>084.37700.0000.1080</v>
          </cell>
          <cell r="BZ1162">
            <v>0</v>
          </cell>
        </row>
        <row r="1163">
          <cell r="F1163" t="str">
            <v>084.37800.0000.1080</v>
          </cell>
          <cell r="BZ1163">
            <v>0</v>
          </cell>
        </row>
        <row r="1164">
          <cell r="F1164" t="str">
            <v>084.37900.0000.1080</v>
          </cell>
          <cell r="BZ1164">
            <v>0</v>
          </cell>
        </row>
        <row r="1165">
          <cell r="F1165" t="str">
            <v>084.38000.0000.1080</v>
          </cell>
          <cell r="BZ1165">
            <v>0</v>
          </cell>
        </row>
        <row r="1166">
          <cell r="F1166" t="str">
            <v>084.38100.0000.1080</v>
          </cell>
          <cell r="BZ1166">
            <v>711.19</v>
          </cell>
        </row>
        <row r="1167">
          <cell r="F1167" t="str">
            <v>084.38200.0000.1080</v>
          </cell>
          <cell r="BZ1167">
            <v>-711.1899999999896</v>
          </cell>
        </row>
        <row r="1168">
          <cell r="F1168" t="str">
            <v>084.38300.0000.1080</v>
          </cell>
          <cell r="BZ1168">
            <v>0</v>
          </cell>
        </row>
        <row r="1169">
          <cell r="F1169" t="str">
            <v>084.38400.0000.1080</v>
          </cell>
          <cell r="BZ1169">
            <v>0</v>
          </cell>
        </row>
        <row r="1170">
          <cell r="F1170" t="str">
            <v>084.38500.0000.1080</v>
          </cell>
          <cell r="BZ1170">
            <v>0</v>
          </cell>
        </row>
        <row r="1171">
          <cell r="F1171" t="str">
            <v>084.38800.0000.1080</v>
          </cell>
          <cell r="BZ1171">
            <v>0</v>
          </cell>
        </row>
        <row r="1172">
          <cell r="F1172" t="str">
            <v>084.38900.0000.1080</v>
          </cell>
          <cell r="BZ1172">
            <v>0</v>
          </cell>
        </row>
        <row r="1173">
          <cell r="F1173" t="str">
            <v>084.39000.0000.1080</v>
          </cell>
          <cell r="BZ1173">
            <v>0</v>
          </cell>
        </row>
        <row r="1174">
          <cell r="F1174" t="str">
            <v>084.39003.0000.1080</v>
          </cell>
          <cell r="BZ1174">
            <v>0</v>
          </cell>
        </row>
        <row r="1175">
          <cell r="F1175" t="str">
            <v>084.39009.0000.1110</v>
          </cell>
          <cell r="BZ1175">
            <v>0</v>
          </cell>
        </row>
        <row r="1176">
          <cell r="F1176" t="str">
            <v>084.39009.0000.1080</v>
          </cell>
          <cell r="BZ1176">
            <v>0</v>
          </cell>
        </row>
        <row r="1177">
          <cell r="F1177" t="str">
            <v>084.39100.0000.1080</v>
          </cell>
          <cell r="BZ1177">
            <v>0</v>
          </cell>
        </row>
        <row r="1178">
          <cell r="F1178" t="str">
            <v>084.39103.0000.1080</v>
          </cell>
          <cell r="BZ1178">
            <v>0</v>
          </cell>
        </row>
        <row r="1179">
          <cell r="F1179" t="str">
            <v>084.39200.0000.1080</v>
          </cell>
          <cell r="BZ1179">
            <v>0</v>
          </cell>
        </row>
        <row r="1180">
          <cell r="F1180" t="str">
            <v>084.39300.0000.1080</v>
          </cell>
          <cell r="BZ1180">
            <v>0</v>
          </cell>
        </row>
        <row r="1181">
          <cell r="F1181" t="str">
            <v>084.39400.0000.1080</v>
          </cell>
          <cell r="BZ1181">
            <v>0</v>
          </cell>
        </row>
        <row r="1182">
          <cell r="F1182" t="str">
            <v>084.39500.0000.1080</v>
          </cell>
          <cell r="BZ1182">
            <v>0</v>
          </cell>
        </row>
        <row r="1183">
          <cell r="F1183" t="str">
            <v>084.39600.0000.1080</v>
          </cell>
          <cell r="BZ1183">
            <v>0</v>
          </cell>
        </row>
        <row r="1184">
          <cell r="F1184" t="str">
            <v>084.39603.0000.1080</v>
          </cell>
          <cell r="BZ1184">
            <v>1.0004441719502211E-11</v>
          </cell>
        </row>
        <row r="1185">
          <cell r="F1185" t="str">
            <v>084.39604.0000.1080</v>
          </cell>
          <cell r="BZ1185">
            <v>0</v>
          </cell>
        </row>
        <row r="1186">
          <cell r="F1186" t="str">
            <v>084.39605.0000.1080</v>
          </cell>
          <cell r="BZ1186">
            <v>0</v>
          </cell>
        </row>
        <row r="1187">
          <cell r="F1187" t="str">
            <v>084.39700.0000.1080</v>
          </cell>
          <cell r="BZ1187">
            <v>0</v>
          </cell>
        </row>
        <row r="1188">
          <cell r="F1188" t="str">
            <v>084.39701.0000.1080</v>
          </cell>
          <cell r="BZ1188">
            <v>0</v>
          </cell>
        </row>
        <row r="1189">
          <cell r="F1189" t="str">
            <v>084.39702.0000.1080</v>
          </cell>
          <cell r="BZ1189">
            <v>0</v>
          </cell>
        </row>
        <row r="1190">
          <cell r="F1190" t="str">
            <v>084.39800.0000.1080</v>
          </cell>
          <cell r="BZ1190">
            <v>0</v>
          </cell>
        </row>
        <row r="1191">
          <cell r="F1191" t="str">
            <v>084.39900.0000.1080</v>
          </cell>
          <cell r="BZ1191">
            <v>0</v>
          </cell>
        </row>
        <row r="1192">
          <cell r="F1192" t="str">
            <v>084.39901.0000.1080</v>
          </cell>
          <cell r="BZ1192">
            <v>0</v>
          </cell>
        </row>
        <row r="1193">
          <cell r="F1193" t="str">
            <v>084.39902.0000.1110</v>
          </cell>
          <cell r="BZ1193">
            <v>0</v>
          </cell>
        </row>
        <row r="1194">
          <cell r="F1194" t="str">
            <v>084.39902.0000.1080</v>
          </cell>
          <cell r="BZ1194">
            <v>0</v>
          </cell>
        </row>
        <row r="1195">
          <cell r="F1195" t="str">
            <v>084.39905.0000.1080</v>
          </cell>
          <cell r="BZ1195">
            <v>0</v>
          </cell>
        </row>
        <row r="1196">
          <cell r="F1196" t="str">
            <v>084.39906.0000.1080</v>
          </cell>
          <cell r="BZ1196">
            <v>0</v>
          </cell>
        </row>
        <row r="1197">
          <cell r="F1197" t="str">
            <v>084.39907.0000.1080</v>
          </cell>
          <cell r="BZ1197">
            <v>0</v>
          </cell>
        </row>
        <row r="1198">
          <cell r="F1198" t="str">
            <v>084.39908.0000.1080</v>
          </cell>
          <cell r="BZ1198">
            <v>0</v>
          </cell>
        </row>
        <row r="1199">
          <cell r="F1199" t="str">
            <v>085.33300.0000.1080</v>
          </cell>
          <cell r="BZ1199">
            <v>0</v>
          </cell>
        </row>
        <row r="1200">
          <cell r="F1200" t="str">
            <v>085.36500.0000.1080</v>
          </cell>
          <cell r="BZ1200">
            <v>0</v>
          </cell>
        </row>
        <row r="1201">
          <cell r="F1201" t="str">
            <v>085.36700.0000.1080</v>
          </cell>
          <cell r="BZ1201">
            <v>0</v>
          </cell>
        </row>
        <row r="1202">
          <cell r="F1202" t="str">
            <v>085.36701.0000.1080</v>
          </cell>
          <cell r="BZ1202">
            <v>0</v>
          </cell>
        </row>
        <row r="1203">
          <cell r="F1203" t="str">
            <v>085.36800.0000.1080</v>
          </cell>
          <cell r="BZ1203">
            <v>0</v>
          </cell>
        </row>
        <row r="1204">
          <cell r="F1204" t="str">
            <v>085.36900.0000.1080</v>
          </cell>
          <cell r="BZ1204">
            <v>0</v>
          </cell>
        </row>
        <row r="1205">
          <cell r="F1205" t="str">
            <v>085.37500.0000.1080</v>
          </cell>
          <cell r="BZ1205">
            <v>0</v>
          </cell>
        </row>
        <row r="1206">
          <cell r="F1206" t="str">
            <v>085.37600.0000.1080</v>
          </cell>
          <cell r="BZ1206">
            <v>0</v>
          </cell>
        </row>
        <row r="1207">
          <cell r="F1207" t="str">
            <v>085.37601.0000.1080</v>
          </cell>
          <cell r="BZ1207">
            <v>0</v>
          </cell>
        </row>
        <row r="1208">
          <cell r="F1208" t="str">
            <v>085.37602.0000.1080</v>
          </cell>
          <cell r="BZ1208">
            <v>0</v>
          </cell>
        </row>
        <row r="1209">
          <cell r="F1209" t="str">
            <v>085.37800.0000.1080</v>
          </cell>
          <cell r="BZ1209">
            <v>0</v>
          </cell>
        </row>
        <row r="1210">
          <cell r="F1210" t="str">
            <v>085.37900.0000.1080</v>
          </cell>
          <cell r="BZ1210">
            <v>0</v>
          </cell>
        </row>
        <row r="1211">
          <cell r="F1211" t="str">
            <v>085.38000.0000.1080</v>
          </cell>
          <cell r="BZ1211">
            <v>0</v>
          </cell>
        </row>
        <row r="1212">
          <cell r="F1212" t="str">
            <v>085.38200.0000.1080</v>
          </cell>
          <cell r="BZ1212">
            <v>0</v>
          </cell>
        </row>
        <row r="1213">
          <cell r="F1213" t="str">
            <v>085.38300.0000.1080</v>
          </cell>
          <cell r="BZ1213">
            <v>0</v>
          </cell>
        </row>
        <row r="1214">
          <cell r="F1214" t="str">
            <v>085.38400.0000.1080</v>
          </cell>
          <cell r="BZ1214">
            <v>0</v>
          </cell>
        </row>
        <row r="1215">
          <cell r="F1215" t="str">
            <v>085.38500.0000.1080</v>
          </cell>
          <cell r="BZ1215">
            <v>0</v>
          </cell>
        </row>
        <row r="1216">
          <cell r="F1216" t="str">
            <v>085.38700.0000.1080</v>
          </cell>
          <cell r="BZ1216">
            <v>0</v>
          </cell>
        </row>
        <row r="1217">
          <cell r="F1217" t="str">
            <v>085.38800.0000.1080</v>
          </cell>
          <cell r="BZ1217">
            <v>0</v>
          </cell>
        </row>
        <row r="1218">
          <cell r="F1218" t="str">
            <v>085.39000.0000.1080</v>
          </cell>
          <cell r="BZ1218">
            <v>0</v>
          </cell>
        </row>
        <row r="1219">
          <cell r="F1219" t="str">
            <v>085.39100.0000.1080</v>
          </cell>
          <cell r="BZ1219">
            <v>5.6843418860808015E-13</v>
          </cell>
        </row>
        <row r="1220">
          <cell r="F1220" t="str">
            <v>085.39103.0000.1080</v>
          </cell>
          <cell r="BZ1220">
            <v>0</v>
          </cell>
        </row>
        <row r="1221">
          <cell r="F1221" t="str">
            <v>085.39200.0000.1080</v>
          </cell>
          <cell r="BZ1221">
            <v>0</v>
          </cell>
        </row>
        <row r="1222">
          <cell r="F1222" t="str">
            <v>085.39400.0000.1080</v>
          </cell>
          <cell r="BZ1222">
            <v>0</v>
          </cell>
        </row>
        <row r="1223">
          <cell r="F1223" t="str">
            <v>085.39500.0000.1080</v>
          </cell>
          <cell r="BZ1223">
            <v>1.7053025658242404E-12</v>
          </cell>
        </row>
        <row r="1224">
          <cell r="F1224" t="str">
            <v>085.39600.0000.1080</v>
          </cell>
          <cell r="BZ1224">
            <v>0</v>
          </cell>
        </row>
        <row r="1225">
          <cell r="F1225" t="str">
            <v>085.39604.0000.1080</v>
          </cell>
          <cell r="BZ1225">
            <v>0</v>
          </cell>
        </row>
        <row r="1226">
          <cell r="F1226" t="str">
            <v>085.39700.0000.1080</v>
          </cell>
          <cell r="BZ1226">
            <v>0</v>
          </cell>
        </row>
        <row r="1227">
          <cell r="F1227" t="str">
            <v>085.39701.0000.1080</v>
          </cell>
          <cell r="BZ1227">
            <v>9.0949470177292824E-13</v>
          </cell>
        </row>
        <row r="1228">
          <cell r="F1228" t="str">
            <v>085.39702.0000.1080</v>
          </cell>
          <cell r="BZ1228">
            <v>0</v>
          </cell>
        </row>
        <row r="1229">
          <cell r="F1229" t="str">
            <v>085.39800.0000.1080</v>
          </cell>
          <cell r="BZ1229">
            <v>0</v>
          </cell>
        </row>
        <row r="1230">
          <cell r="F1230" t="str">
            <v>085.39905.0000.1080</v>
          </cell>
          <cell r="BZ1230">
            <v>0</v>
          </cell>
        </row>
        <row r="1231">
          <cell r="F1231" t="str">
            <v>086.32540.0000.1080</v>
          </cell>
          <cell r="BZ1231">
            <v>-98867.044999999998</v>
          </cell>
        </row>
        <row r="1232">
          <cell r="F1232" t="str">
            <v>086.32800.0000.1080</v>
          </cell>
          <cell r="BZ1232">
            <v>-2104.7188999999998</v>
          </cell>
        </row>
        <row r="1233">
          <cell r="F1233" t="str">
            <v>086.33200.0000.1080</v>
          </cell>
          <cell r="BZ1233">
            <v>-381495.37</v>
          </cell>
        </row>
        <row r="1234">
          <cell r="F1234" t="str">
            <v>086.33300.0000.1080</v>
          </cell>
          <cell r="BZ1234">
            <v>-117626.84</v>
          </cell>
        </row>
        <row r="1235">
          <cell r="F1235" t="str">
            <v>086.33400.0000.1080</v>
          </cell>
          <cell r="BZ1235">
            <v>-37814.26</v>
          </cell>
        </row>
        <row r="1236">
          <cell r="F1236" t="str">
            <v>086.36500.0000.1080</v>
          </cell>
          <cell r="BZ1236">
            <v>-20844.27</v>
          </cell>
        </row>
        <row r="1237">
          <cell r="F1237" t="str">
            <v>086.36520.0000.1080</v>
          </cell>
          <cell r="BZ1237">
            <v>0</v>
          </cell>
        </row>
        <row r="1238">
          <cell r="F1238" t="str">
            <v>086.36600.0000.1080</v>
          </cell>
          <cell r="BZ1238">
            <v>22784.560000000001</v>
          </cell>
        </row>
        <row r="1239">
          <cell r="F1239" t="str">
            <v>086.36601.0000.1080</v>
          </cell>
          <cell r="BZ1239">
            <v>0</v>
          </cell>
        </row>
        <row r="1240">
          <cell r="F1240" t="str">
            <v>086.36602.0000.1080</v>
          </cell>
          <cell r="BZ1240">
            <v>0</v>
          </cell>
        </row>
        <row r="1241">
          <cell r="F1241" t="str">
            <v>086.36603.0000.1080</v>
          </cell>
          <cell r="BZ1241">
            <v>0</v>
          </cell>
        </row>
        <row r="1242">
          <cell r="F1242" t="str">
            <v>086.36700.0000.1080</v>
          </cell>
          <cell r="BZ1242">
            <v>1823286.65</v>
          </cell>
        </row>
        <row r="1243">
          <cell r="F1243" t="str">
            <v>086.36701.0000.1080</v>
          </cell>
          <cell r="BZ1243">
            <v>159.21</v>
          </cell>
        </row>
        <row r="1244">
          <cell r="F1244" t="str">
            <v>086.36800.0000.1080</v>
          </cell>
          <cell r="BZ1244">
            <v>153063.9</v>
          </cell>
        </row>
        <row r="1245">
          <cell r="F1245" t="str">
            <v>086.36900.0000.1080</v>
          </cell>
          <cell r="BZ1245">
            <v>342108.24</v>
          </cell>
        </row>
        <row r="1246">
          <cell r="F1246" t="str">
            <v>086.37100.0000.1080</v>
          </cell>
          <cell r="BZ1246">
            <v>39167.43</v>
          </cell>
        </row>
        <row r="1247">
          <cell r="F1247" t="str">
            <v>086.37400.0000.1080</v>
          </cell>
          <cell r="BZ1247">
            <v>19187.310000000001</v>
          </cell>
        </row>
        <row r="1248">
          <cell r="F1248" t="str">
            <v>086.37500.0000.1080</v>
          </cell>
          <cell r="BZ1248">
            <v>323.33999999999997</v>
          </cell>
        </row>
        <row r="1249">
          <cell r="F1249" t="str">
            <v>086.37600.0000.1080</v>
          </cell>
          <cell r="BZ1249">
            <v>35884.49</v>
          </cell>
        </row>
        <row r="1250">
          <cell r="F1250" t="str">
            <v>086.37601.0000.1080</v>
          </cell>
          <cell r="BZ1250">
            <v>103312.06</v>
          </cell>
        </row>
        <row r="1251">
          <cell r="F1251" t="str">
            <v>086.37602.0000.1080</v>
          </cell>
          <cell r="BZ1251">
            <v>474901.58</v>
          </cell>
        </row>
        <row r="1252">
          <cell r="F1252" t="str">
            <v>086.37800.0000.1080</v>
          </cell>
          <cell r="BZ1252">
            <v>57914.15</v>
          </cell>
        </row>
        <row r="1253">
          <cell r="F1253" t="str">
            <v>086.37908.0000.1080</v>
          </cell>
          <cell r="BZ1253">
            <v>3460.01</v>
          </cell>
        </row>
        <row r="1254">
          <cell r="F1254" t="str">
            <v>086.38000.0000.1080</v>
          </cell>
          <cell r="BZ1254">
            <v>1020799.56</v>
          </cell>
        </row>
        <row r="1255">
          <cell r="F1255" t="str">
            <v>086.38100.0000.1080</v>
          </cell>
          <cell r="BZ1255">
            <v>183544.39</v>
          </cell>
        </row>
        <row r="1256">
          <cell r="F1256" t="str">
            <v>086.38200.0000.1080</v>
          </cell>
          <cell r="BZ1256">
            <v>30113.21</v>
          </cell>
        </row>
        <row r="1257">
          <cell r="F1257" t="str">
            <v>086.38300.0000.1080</v>
          </cell>
          <cell r="BZ1257">
            <v>46078.29</v>
          </cell>
        </row>
        <row r="1258">
          <cell r="F1258" t="str">
            <v>086.38400.0000.1080</v>
          </cell>
          <cell r="BZ1258">
            <v>-15348.01</v>
          </cell>
        </row>
        <row r="1259">
          <cell r="F1259" t="str">
            <v>086.38500.0000.1080</v>
          </cell>
          <cell r="BZ1259">
            <v>25168.53</v>
          </cell>
        </row>
        <row r="1260">
          <cell r="F1260" t="str">
            <v>086.38700.0000.1080</v>
          </cell>
          <cell r="BZ1260">
            <v>-3642.75</v>
          </cell>
        </row>
        <row r="1261">
          <cell r="F1261" t="str">
            <v>086.38800.0000.1080</v>
          </cell>
          <cell r="BZ1261">
            <v>0</v>
          </cell>
        </row>
        <row r="1262">
          <cell r="F1262" t="str">
            <v>086.39000.0000.1080</v>
          </cell>
          <cell r="BZ1262">
            <v>-3304.2</v>
          </cell>
        </row>
        <row r="1263">
          <cell r="F1263" t="str">
            <v>086.39004.0000.1080</v>
          </cell>
          <cell r="BZ1263">
            <v>3442.45</v>
          </cell>
        </row>
        <row r="1264">
          <cell r="F1264" t="str">
            <v>086.39009.0000.1080</v>
          </cell>
          <cell r="BZ1264">
            <v>0</v>
          </cell>
        </row>
        <row r="1265">
          <cell r="F1265" t="str">
            <v>086.39009.0000.1110</v>
          </cell>
          <cell r="BZ1265">
            <v>-4219.28</v>
          </cell>
        </row>
        <row r="1266">
          <cell r="F1266" t="str">
            <v>086.39100.0000.1080</v>
          </cell>
          <cell r="BZ1266">
            <v>-66259.59</v>
          </cell>
        </row>
        <row r="1267">
          <cell r="F1267" t="str">
            <v>086.39101.0000.1080</v>
          </cell>
          <cell r="BZ1267">
            <v>0</v>
          </cell>
        </row>
        <row r="1268">
          <cell r="F1268" t="str">
            <v>086.39103.0000.1080</v>
          </cell>
          <cell r="BZ1268">
            <v>-12667.1</v>
          </cell>
        </row>
        <row r="1269">
          <cell r="F1269" t="str">
            <v>086.39200.0000.1080</v>
          </cell>
          <cell r="BZ1269">
            <v>28454.83</v>
          </cell>
        </row>
        <row r="1270">
          <cell r="F1270" t="str">
            <v>086.39300.0000.1080</v>
          </cell>
          <cell r="BZ1270">
            <v>-2.2737367544323206E-13</v>
          </cell>
        </row>
        <row r="1271">
          <cell r="F1271" t="str">
            <v>086.39400.0000.1080</v>
          </cell>
          <cell r="BZ1271">
            <v>39870.629999999997</v>
          </cell>
        </row>
        <row r="1272">
          <cell r="F1272" t="str">
            <v>086.39500.0000.1080</v>
          </cell>
          <cell r="BZ1272">
            <v>4000.78</v>
          </cell>
        </row>
        <row r="1273">
          <cell r="F1273" t="str">
            <v>086.39600.0000.1080</v>
          </cell>
          <cell r="BZ1273">
            <v>-7726.41</v>
          </cell>
        </row>
        <row r="1274">
          <cell r="F1274" t="str">
            <v>086.39603.0000.1080</v>
          </cell>
          <cell r="BZ1274">
            <v>2217.8200000000002</v>
          </cell>
        </row>
        <row r="1275">
          <cell r="F1275" t="str">
            <v>086.39604.0000.1080</v>
          </cell>
          <cell r="BZ1275">
            <v>-8906.02</v>
          </cell>
        </row>
        <row r="1276">
          <cell r="F1276" t="str">
            <v>086.39605.0000.1080</v>
          </cell>
          <cell r="BZ1276">
            <v>0</v>
          </cell>
        </row>
        <row r="1277">
          <cell r="F1277" t="str">
            <v>086.39700.0000.1080</v>
          </cell>
          <cell r="BZ1277">
            <v>3586.65</v>
          </cell>
        </row>
        <row r="1278">
          <cell r="F1278" t="str">
            <v>086.39701.0000.1080</v>
          </cell>
          <cell r="BZ1278">
            <v>-2687.73</v>
          </cell>
        </row>
        <row r="1279">
          <cell r="F1279" t="str">
            <v>086.39702.0000.1080</v>
          </cell>
          <cell r="BZ1279">
            <v>1060.6199999999999</v>
          </cell>
        </row>
        <row r="1280">
          <cell r="F1280" t="str">
            <v>086.39800.0000.1080</v>
          </cell>
          <cell r="BZ1280">
            <v>-362.5</v>
          </cell>
        </row>
        <row r="1281">
          <cell r="F1281" t="str">
            <v>086.39901.0000.1080</v>
          </cell>
          <cell r="BZ1281">
            <v>2086.38</v>
          </cell>
        </row>
        <row r="1282">
          <cell r="F1282" t="str">
            <v>086.39902.0000.1110</v>
          </cell>
          <cell r="BZ1282">
            <v>3442.92</v>
          </cell>
        </row>
        <row r="1283">
          <cell r="F1283" t="str">
            <v>086.39902.0000.1080</v>
          </cell>
          <cell r="BZ1283">
            <v>64.36</v>
          </cell>
        </row>
        <row r="1284">
          <cell r="F1284" t="str">
            <v>086.39905.0000.1080</v>
          </cell>
          <cell r="BZ1284">
            <v>0</v>
          </cell>
        </row>
        <row r="1285">
          <cell r="F1285" t="str">
            <v>086.39906.0000.1080</v>
          </cell>
          <cell r="BZ1285">
            <v>87411.55</v>
          </cell>
        </row>
        <row r="1286">
          <cell r="F1286" t="str">
            <v>086.39907.0000.1080</v>
          </cell>
          <cell r="BZ1286">
            <v>6458.48</v>
          </cell>
        </row>
        <row r="1287">
          <cell r="F1287" t="str">
            <v>086.39908.0000.1080</v>
          </cell>
          <cell r="BZ1287">
            <v>10436.99</v>
          </cell>
        </row>
        <row r="1288">
          <cell r="F1288" t="str">
            <v>088.39003.0000.1080</v>
          </cell>
          <cell r="BZ1288">
            <v>0</v>
          </cell>
        </row>
        <row r="1289">
          <cell r="F1289" t="str">
            <v>088.39100.0000.1080</v>
          </cell>
          <cell r="BZ1289">
            <v>101990.19</v>
          </cell>
        </row>
        <row r="1290">
          <cell r="F1290" t="str">
            <v>088.39101.0000.1080</v>
          </cell>
          <cell r="BZ1290">
            <v>0</v>
          </cell>
        </row>
        <row r="1291">
          <cell r="F1291" t="str">
            <v>088.39103.0000.1080</v>
          </cell>
          <cell r="BZ1291">
            <v>0</v>
          </cell>
        </row>
        <row r="1292">
          <cell r="F1292" t="str">
            <v>088.39200.0000.1080</v>
          </cell>
          <cell r="BZ1292">
            <v>104458.06</v>
          </cell>
        </row>
        <row r="1293">
          <cell r="F1293" t="str">
            <v>088.39300.0000.1080</v>
          </cell>
          <cell r="BZ1293">
            <v>0</v>
          </cell>
        </row>
        <row r="1294">
          <cell r="F1294" t="str">
            <v>088.39400.0000.1080</v>
          </cell>
          <cell r="BZ1294">
            <v>37968.07</v>
          </cell>
        </row>
        <row r="1295">
          <cell r="F1295" t="str">
            <v>088.39500.0000.1080</v>
          </cell>
          <cell r="BZ1295">
            <v>0</v>
          </cell>
        </row>
        <row r="1296">
          <cell r="F1296" t="str">
            <v>088.39600.0000.1080</v>
          </cell>
          <cell r="BZ1296">
            <v>928.33</v>
          </cell>
        </row>
        <row r="1297">
          <cell r="F1297" t="str">
            <v>088.39700.0000.1080</v>
          </cell>
          <cell r="BZ1297">
            <v>14403.21</v>
          </cell>
        </row>
        <row r="1298">
          <cell r="F1298" t="str">
            <v>088.39701.0000.1080</v>
          </cell>
          <cell r="BZ1298">
            <v>1687.84</v>
          </cell>
        </row>
        <row r="1299">
          <cell r="F1299" t="str">
            <v>088.39702.0000.1080</v>
          </cell>
          <cell r="BZ1299">
            <v>0</v>
          </cell>
        </row>
        <row r="1300">
          <cell r="F1300" t="str">
            <v>088.39800.0000.1080</v>
          </cell>
          <cell r="BZ1300">
            <v>0</v>
          </cell>
        </row>
        <row r="1301">
          <cell r="F1301" t="str">
            <v>088.39906.0000.1080</v>
          </cell>
          <cell r="BZ1301">
            <v>0</v>
          </cell>
        </row>
        <row r="1302">
          <cell r="F1302" t="str">
            <v>088.39906.0000.1110</v>
          </cell>
          <cell r="BZ1302">
            <v>12462.84</v>
          </cell>
        </row>
        <row r="1303">
          <cell r="F1303" t="str">
            <v>088.39907.0000.1080</v>
          </cell>
          <cell r="BZ1303">
            <v>0</v>
          </cell>
        </row>
        <row r="1304">
          <cell r="F1304" t="str">
            <v>088.39907.0000.1110</v>
          </cell>
          <cell r="BZ1304">
            <v>3364.48</v>
          </cell>
        </row>
        <row r="1305">
          <cell r="F1305" t="str">
            <v>090.38900.0000.1080</v>
          </cell>
          <cell r="BZ1305">
            <v>0</v>
          </cell>
        </row>
        <row r="1306">
          <cell r="F1306" t="str">
            <v>090.39000.0000.1080</v>
          </cell>
          <cell r="BZ1306">
            <v>0</v>
          </cell>
        </row>
        <row r="1307">
          <cell r="F1307" t="str">
            <v>090.39001.0000.1080</v>
          </cell>
          <cell r="BZ1307">
            <v>0</v>
          </cell>
        </row>
        <row r="1308">
          <cell r="F1308" t="str">
            <v>090.39100.0000.1080</v>
          </cell>
          <cell r="BZ1308">
            <v>19258.22</v>
          </cell>
        </row>
        <row r="1309">
          <cell r="F1309" t="str">
            <v>090.39101.0000.1080</v>
          </cell>
          <cell r="BZ1309">
            <v>398.82</v>
          </cell>
        </row>
        <row r="1310">
          <cell r="F1310" t="str">
            <v>090.39103.0000.1080</v>
          </cell>
          <cell r="BZ1310">
            <v>-13105.64</v>
          </cell>
        </row>
        <row r="1311">
          <cell r="F1311" t="str">
            <v>090.39200.0000.1080</v>
          </cell>
          <cell r="BZ1311">
            <v>0</v>
          </cell>
        </row>
        <row r="1312">
          <cell r="F1312" t="str">
            <v>090.39300.0000.1080</v>
          </cell>
          <cell r="BZ1312">
            <v>0</v>
          </cell>
        </row>
        <row r="1313">
          <cell r="F1313" t="str">
            <v>090.39400.0000.1080</v>
          </cell>
          <cell r="BZ1313">
            <v>0</v>
          </cell>
        </row>
        <row r="1314">
          <cell r="F1314" t="str">
            <v>090.39500.0000.1080</v>
          </cell>
          <cell r="BZ1314">
            <v>0</v>
          </cell>
        </row>
        <row r="1315">
          <cell r="F1315" t="str">
            <v>090.39600.0000.1080</v>
          </cell>
          <cell r="BZ1315">
            <v>0</v>
          </cell>
        </row>
        <row r="1316">
          <cell r="F1316" t="str">
            <v>090.39700.0000.1080</v>
          </cell>
          <cell r="BZ1316">
            <v>14954.74</v>
          </cell>
        </row>
        <row r="1317">
          <cell r="F1317" t="str">
            <v>090.39701.0000.1080</v>
          </cell>
          <cell r="BZ1317">
            <v>0</v>
          </cell>
        </row>
        <row r="1318">
          <cell r="F1318" t="str">
            <v>090.39702.0000.1080</v>
          </cell>
          <cell r="BZ1318">
            <v>0</v>
          </cell>
        </row>
        <row r="1319">
          <cell r="F1319" t="str">
            <v>090.39800.0000.1080</v>
          </cell>
          <cell r="BZ1319">
            <v>231.66</v>
          </cell>
        </row>
        <row r="1320">
          <cell r="F1320" t="str">
            <v>090.39900.0000.1080</v>
          </cell>
          <cell r="BZ1320">
            <v>0</v>
          </cell>
        </row>
        <row r="1321">
          <cell r="F1321" t="str">
            <v>090.39906.0000.1080</v>
          </cell>
          <cell r="BZ1321">
            <v>0</v>
          </cell>
        </row>
        <row r="1322">
          <cell r="F1322" t="str">
            <v>090.39906.0000.1110</v>
          </cell>
          <cell r="BZ1322">
            <v>7873.25</v>
          </cell>
        </row>
        <row r="1323">
          <cell r="F1323" t="str">
            <v>091.30100.0000.1080</v>
          </cell>
          <cell r="BZ1323">
            <v>0</v>
          </cell>
        </row>
        <row r="1324">
          <cell r="F1324" t="str">
            <v>091.30300.0000.1080</v>
          </cell>
          <cell r="BZ1324">
            <v>277.39</v>
          </cell>
        </row>
        <row r="1325">
          <cell r="F1325" t="str">
            <v>091.37600.0000.1080</v>
          </cell>
          <cell r="BZ1325">
            <v>0</v>
          </cell>
        </row>
        <row r="1326">
          <cell r="F1326" t="str">
            <v>091.37601.0000.1080</v>
          </cell>
          <cell r="BZ1326">
            <v>0</v>
          </cell>
        </row>
        <row r="1327">
          <cell r="F1327" t="str">
            <v>091.37602.0000.1080</v>
          </cell>
          <cell r="BZ1327">
            <v>0</v>
          </cell>
        </row>
        <row r="1328">
          <cell r="F1328" t="str">
            <v>091.39001.0000.1080</v>
          </cell>
          <cell r="BZ1328">
            <v>9721.09</v>
          </cell>
        </row>
        <row r="1329">
          <cell r="F1329" t="str">
            <v>091.39002.0000.1080</v>
          </cell>
          <cell r="BZ1329">
            <v>0</v>
          </cell>
        </row>
        <row r="1330">
          <cell r="F1330" t="str">
            <v>091.39003.0000.1080</v>
          </cell>
          <cell r="BZ1330">
            <v>0</v>
          </cell>
        </row>
        <row r="1331">
          <cell r="F1331" t="str">
            <v>091.39004.0000.1080</v>
          </cell>
          <cell r="BZ1331">
            <v>5771</v>
          </cell>
        </row>
        <row r="1332">
          <cell r="F1332" t="str">
            <v>091.39009.0000.1110</v>
          </cell>
          <cell r="BZ1332">
            <v>47943.32</v>
          </cell>
        </row>
        <row r="1333">
          <cell r="F1333" t="str">
            <v>091.39100.0000.1080</v>
          </cell>
          <cell r="BZ1333">
            <v>1236184.3999999999</v>
          </cell>
        </row>
        <row r="1334">
          <cell r="F1334" t="str">
            <v>091.39101.0000.1080</v>
          </cell>
          <cell r="BZ1334">
            <v>0</v>
          </cell>
        </row>
        <row r="1335">
          <cell r="F1335" t="str">
            <v>091.39103.0000.1080</v>
          </cell>
          <cell r="BZ1335">
            <v>46787.9</v>
          </cell>
        </row>
        <row r="1336">
          <cell r="F1336" t="str">
            <v>091.39200.0000.1080</v>
          </cell>
          <cell r="BZ1336">
            <v>77891.67</v>
          </cell>
        </row>
        <row r="1337">
          <cell r="F1337" t="str">
            <v>091.39300.0000.1080</v>
          </cell>
          <cell r="BZ1337">
            <v>6277.09</v>
          </cell>
        </row>
        <row r="1338">
          <cell r="F1338" t="str">
            <v>091.39400.0000.1080</v>
          </cell>
          <cell r="BZ1338">
            <v>29290.84</v>
          </cell>
        </row>
        <row r="1339">
          <cell r="F1339" t="str">
            <v>091.39500.0000.1080</v>
          </cell>
          <cell r="BZ1339">
            <v>0</v>
          </cell>
        </row>
        <row r="1340">
          <cell r="F1340" t="str">
            <v>091.39600.0000.1080</v>
          </cell>
          <cell r="BZ1340">
            <v>7824.24</v>
          </cell>
        </row>
        <row r="1341">
          <cell r="F1341" t="str">
            <v>091.39700.0000.1080</v>
          </cell>
          <cell r="BZ1341">
            <v>80746.539999999994</v>
          </cell>
        </row>
        <row r="1342">
          <cell r="F1342" t="str">
            <v>091.39701.0000.1080</v>
          </cell>
          <cell r="BZ1342">
            <v>0</v>
          </cell>
        </row>
        <row r="1343">
          <cell r="F1343" t="str">
            <v>091.39702.0000.1080</v>
          </cell>
          <cell r="BZ1343">
            <v>0</v>
          </cell>
        </row>
        <row r="1344">
          <cell r="F1344" t="str">
            <v>091.39800.0000.1080</v>
          </cell>
          <cell r="BZ1344">
            <v>94335.21</v>
          </cell>
        </row>
        <row r="1345">
          <cell r="F1345" t="str">
            <v>091.39900.0000.1080</v>
          </cell>
          <cell r="BZ1345">
            <v>2913.36</v>
          </cell>
        </row>
        <row r="1346">
          <cell r="F1346" t="str">
            <v>091.39900.0000.1110</v>
          </cell>
          <cell r="BZ1346">
            <v>25606.02</v>
          </cell>
        </row>
        <row r="1347">
          <cell r="F1347" t="str">
            <v>091.39901.0000.1080</v>
          </cell>
          <cell r="BZ1347">
            <v>42712.45</v>
          </cell>
        </row>
        <row r="1348">
          <cell r="F1348" t="str">
            <v>091.39902.0000.1110</v>
          </cell>
          <cell r="BZ1348">
            <v>11517.21</v>
          </cell>
        </row>
        <row r="1349">
          <cell r="F1349" t="str">
            <v>091.39903.0000.1080</v>
          </cell>
          <cell r="BZ1349">
            <v>142257.95000000001</v>
          </cell>
        </row>
        <row r="1350">
          <cell r="F1350" t="str">
            <v>091.39904.0000.1080</v>
          </cell>
          <cell r="BZ1350">
            <v>0</v>
          </cell>
        </row>
        <row r="1351">
          <cell r="F1351" t="str">
            <v>091.39906.0000.1080</v>
          </cell>
          <cell r="BZ1351">
            <v>17053.439999999999</v>
          </cell>
        </row>
        <row r="1352">
          <cell r="F1352" t="str">
            <v>091.39906.0000.1110</v>
          </cell>
          <cell r="BZ1352">
            <v>111604.92</v>
          </cell>
        </row>
        <row r="1353">
          <cell r="F1353" t="str">
            <v>091.39907.0000.1080</v>
          </cell>
          <cell r="BZ1353">
            <v>-31743.599999999999</v>
          </cell>
        </row>
        <row r="1354">
          <cell r="F1354" t="str">
            <v>091.39907.0000.1110</v>
          </cell>
          <cell r="BZ1354">
            <v>119940.19</v>
          </cell>
        </row>
        <row r="1355">
          <cell r="F1355" t="str">
            <v>091.39908.0000.1080</v>
          </cell>
          <cell r="BZ1355">
            <v>0</v>
          </cell>
        </row>
        <row r="1356">
          <cell r="F1356" t="str">
            <v>091.39908.0000.1110</v>
          </cell>
          <cell r="BZ1356">
            <v>1782414.25</v>
          </cell>
        </row>
        <row r="1357">
          <cell r="F1357" t="str">
            <v>091.39924.0000.1080</v>
          </cell>
          <cell r="BZ1357">
            <v>0</v>
          </cell>
        </row>
        <row r="1358">
          <cell r="F1358" t="str">
            <v>091.39924.0000.1080</v>
          </cell>
          <cell r="BZ1358">
            <v>0</v>
          </cell>
        </row>
        <row r="1359">
          <cell r="F1359" t="str">
            <v>092.00000.0000.1080</v>
          </cell>
          <cell r="BZ1359">
            <v>20368.28</v>
          </cell>
        </row>
        <row r="1360">
          <cell r="F1360" t="str">
            <v>092.30100.0000.1080</v>
          </cell>
          <cell r="BZ1360">
            <v>0</v>
          </cell>
        </row>
        <row r="1361">
          <cell r="F1361" t="str">
            <v>092.30200.0000.1080</v>
          </cell>
          <cell r="BZ1361">
            <v>87004.3</v>
          </cell>
        </row>
        <row r="1362">
          <cell r="F1362" t="str">
            <v>092.30300.0000.1080</v>
          </cell>
          <cell r="BZ1362">
            <v>4.42</v>
          </cell>
        </row>
        <row r="1363">
          <cell r="F1363" t="str">
            <v>092.30400.0000.1080</v>
          </cell>
          <cell r="BZ1363">
            <v>-26500.1</v>
          </cell>
        </row>
        <row r="1364">
          <cell r="F1364" t="str">
            <v>092.30500.0000.1080</v>
          </cell>
          <cell r="BZ1364">
            <v>-724.38000000000102</v>
          </cell>
        </row>
        <row r="1365">
          <cell r="F1365" t="str">
            <v>092.31100.0000.1080</v>
          </cell>
          <cell r="BZ1365">
            <v>0</v>
          </cell>
        </row>
        <row r="1366">
          <cell r="F1366" t="str">
            <v>092.31900.0000.1080</v>
          </cell>
          <cell r="BZ1366">
            <v>-103398.11</v>
          </cell>
        </row>
        <row r="1367">
          <cell r="F1367" t="str">
            <v>092.36500.0000.1080</v>
          </cell>
          <cell r="BZ1367">
            <v>16694.919999999998</v>
          </cell>
        </row>
        <row r="1368">
          <cell r="F1368" t="str">
            <v>092.36520.0000.1080</v>
          </cell>
          <cell r="BZ1368">
            <v>32806.85</v>
          </cell>
        </row>
        <row r="1369">
          <cell r="F1369" t="str">
            <v>092.36600.0000.1080</v>
          </cell>
          <cell r="BZ1369">
            <v>534.04999999999995</v>
          </cell>
        </row>
        <row r="1370">
          <cell r="F1370" t="str">
            <v>092.36601.0000.1080</v>
          </cell>
          <cell r="BZ1370">
            <v>0</v>
          </cell>
        </row>
        <row r="1371">
          <cell r="F1371" t="str">
            <v>092.36602.0000.1080</v>
          </cell>
          <cell r="BZ1371">
            <v>0</v>
          </cell>
        </row>
        <row r="1372">
          <cell r="F1372" t="str">
            <v>092.36700.0000.1080</v>
          </cell>
          <cell r="BZ1372">
            <v>0</v>
          </cell>
        </row>
        <row r="1373">
          <cell r="F1373" t="str">
            <v>092.36701.0000.1080</v>
          </cell>
          <cell r="BZ1373">
            <v>664013.39</v>
          </cell>
        </row>
        <row r="1374">
          <cell r="F1374" t="str">
            <v>092.36900.0000.1080</v>
          </cell>
          <cell r="BZ1374">
            <v>105351.09</v>
          </cell>
        </row>
        <row r="1375">
          <cell r="F1375" t="str">
            <v>092.37400.0000.1080</v>
          </cell>
          <cell r="BZ1375">
            <v>50706.91</v>
          </cell>
        </row>
        <row r="1376">
          <cell r="F1376" t="str">
            <v>092.37402.0000.1080</v>
          </cell>
          <cell r="BZ1376">
            <v>0</v>
          </cell>
        </row>
        <row r="1377">
          <cell r="F1377" t="str">
            <v>092.37500.0000.1080</v>
          </cell>
          <cell r="BZ1377">
            <v>2148.8000000000002</v>
          </cell>
        </row>
        <row r="1378">
          <cell r="F1378" t="str">
            <v>092.37501.0000.1080</v>
          </cell>
          <cell r="BZ1378">
            <v>0</v>
          </cell>
        </row>
        <row r="1379">
          <cell r="F1379" t="str">
            <v>092.37600.0000.1080</v>
          </cell>
          <cell r="BZ1379">
            <v>-67673.17</v>
          </cell>
        </row>
        <row r="1380">
          <cell r="F1380" t="str">
            <v>092.37601.0000.1080</v>
          </cell>
          <cell r="BZ1380">
            <v>4342126.24</v>
          </cell>
        </row>
        <row r="1381">
          <cell r="F1381" t="str">
            <v>092.37602.0000.1080</v>
          </cell>
          <cell r="BZ1381">
            <v>2283889.83</v>
          </cell>
        </row>
        <row r="1382">
          <cell r="F1382" t="str">
            <v>092.37800.0000.1080</v>
          </cell>
          <cell r="BZ1382">
            <v>393602.24</v>
          </cell>
        </row>
        <row r="1383">
          <cell r="F1383" t="str">
            <v>092.37900.0000.1080</v>
          </cell>
          <cell r="BZ1383">
            <v>36231.379999999997</v>
          </cell>
        </row>
        <row r="1384">
          <cell r="F1384" t="str">
            <v>092.37903.0000.1080</v>
          </cell>
          <cell r="BZ1384">
            <v>0</v>
          </cell>
        </row>
        <row r="1385">
          <cell r="F1385" t="str">
            <v>092.38000.0000.1080</v>
          </cell>
          <cell r="BZ1385">
            <v>5481625.5</v>
          </cell>
        </row>
        <row r="1386">
          <cell r="F1386" t="str">
            <v>092.38100.0000.1080</v>
          </cell>
          <cell r="BZ1386">
            <v>951861.71</v>
          </cell>
        </row>
        <row r="1387">
          <cell r="F1387" t="str">
            <v>092.38200.0000.1080</v>
          </cell>
          <cell r="BZ1387">
            <v>1290482.8400000001</v>
          </cell>
        </row>
        <row r="1388">
          <cell r="F1388" t="str">
            <v>092.38300.0000.1080</v>
          </cell>
          <cell r="BZ1388">
            <v>413433.93</v>
          </cell>
        </row>
        <row r="1389">
          <cell r="F1389" t="str">
            <v>092.38500.0000.1080</v>
          </cell>
          <cell r="BZ1389">
            <v>32719.29</v>
          </cell>
        </row>
        <row r="1390">
          <cell r="F1390" t="str">
            <v>092.38600.0000.1080</v>
          </cell>
          <cell r="BZ1390">
            <v>0</v>
          </cell>
        </row>
        <row r="1391">
          <cell r="F1391" t="str">
            <v>092.38700.0000.1080</v>
          </cell>
          <cell r="BZ1391">
            <v>5976.71</v>
          </cell>
        </row>
        <row r="1392">
          <cell r="F1392" t="str">
            <v>092.38900.0000.1080</v>
          </cell>
          <cell r="BZ1392">
            <v>86478.63</v>
          </cell>
        </row>
        <row r="1393">
          <cell r="F1393" t="str">
            <v>092.39000.0000.1080</v>
          </cell>
          <cell r="BZ1393">
            <v>541106.38</v>
          </cell>
        </row>
        <row r="1394">
          <cell r="F1394" t="str">
            <v>092.39001.0000.1080</v>
          </cell>
          <cell r="BZ1394">
            <v>46703.59</v>
          </cell>
        </row>
        <row r="1395">
          <cell r="F1395" t="str">
            <v>092.39003.0000.1110</v>
          </cell>
          <cell r="BZ1395">
            <v>189025.55</v>
          </cell>
        </row>
        <row r="1396">
          <cell r="F1396" t="str">
            <v>092.39100.0000.1080</v>
          </cell>
          <cell r="BZ1396">
            <v>61735.46</v>
          </cell>
        </row>
        <row r="1397">
          <cell r="F1397" t="str">
            <v>092.39200.0000.1080</v>
          </cell>
          <cell r="BZ1397">
            <v>222006.97</v>
          </cell>
        </row>
        <row r="1398">
          <cell r="F1398" t="str">
            <v>092.39300.0000.1080</v>
          </cell>
          <cell r="BZ1398">
            <v>9863.27</v>
          </cell>
        </row>
        <row r="1399">
          <cell r="F1399" t="str">
            <v>092.39400.0000.1080</v>
          </cell>
          <cell r="BZ1399">
            <v>204563.64</v>
          </cell>
        </row>
        <row r="1400">
          <cell r="F1400" t="str">
            <v>092.39500.0000.1080</v>
          </cell>
          <cell r="BZ1400">
            <v>-269.35000000000002</v>
          </cell>
        </row>
        <row r="1401">
          <cell r="F1401" t="str">
            <v>092.39600.0000.1080</v>
          </cell>
          <cell r="BZ1401">
            <v>50431.98</v>
          </cell>
        </row>
        <row r="1402">
          <cell r="F1402" t="str">
            <v>092.39603.0000.1080</v>
          </cell>
          <cell r="BZ1402">
            <v>13423.79</v>
          </cell>
        </row>
        <row r="1403">
          <cell r="F1403" t="str">
            <v>092.39604.0000.1080</v>
          </cell>
          <cell r="BZ1403">
            <v>64001.46</v>
          </cell>
        </row>
        <row r="1404">
          <cell r="F1404" t="str">
            <v>092.39605.0000.1080</v>
          </cell>
          <cell r="BZ1404">
            <v>1132.72</v>
          </cell>
        </row>
        <row r="1405">
          <cell r="F1405" t="str">
            <v>092.39700.0000.1080</v>
          </cell>
          <cell r="BZ1405">
            <v>10155.42</v>
          </cell>
        </row>
        <row r="1406">
          <cell r="F1406" t="str">
            <v>092.39701.0000.1080</v>
          </cell>
          <cell r="BZ1406">
            <v>33333.25</v>
          </cell>
        </row>
        <row r="1407">
          <cell r="F1407" t="str">
            <v>092.39800.0000.1080</v>
          </cell>
          <cell r="BZ1407">
            <v>3938.86</v>
          </cell>
        </row>
        <row r="1408">
          <cell r="F1408" t="str">
            <v>092.39906.0000.1080</v>
          </cell>
          <cell r="BZ1408">
            <v>2744.74</v>
          </cell>
        </row>
        <row r="1409">
          <cell r="F1409" t="str">
            <v>092.39906.0000.1110</v>
          </cell>
          <cell r="BZ1409">
            <v>153962.97</v>
          </cell>
        </row>
        <row r="1410">
          <cell r="F1410" t="str">
            <v>092.39907.0000.1080</v>
          </cell>
          <cell r="BZ1410">
            <v>888.48</v>
          </cell>
        </row>
        <row r="1411">
          <cell r="F1411" t="str">
            <v>092.39907.0000.1110</v>
          </cell>
          <cell r="BZ1411">
            <v>51531.58</v>
          </cell>
        </row>
        <row r="1412">
          <cell r="F1412" t="str">
            <v>093.00000.0000.1080</v>
          </cell>
          <cell r="BZ1412">
            <v>136807.44</v>
          </cell>
        </row>
        <row r="1413">
          <cell r="F1413" t="str">
            <v>093.30100.0000.1080</v>
          </cell>
          <cell r="BZ1413">
            <v>0</v>
          </cell>
        </row>
        <row r="1414">
          <cell r="F1414" t="str">
            <v>093.30200.0000.1080</v>
          </cell>
          <cell r="BZ1414">
            <v>217031.62</v>
          </cell>
        </row>
        <row r="1415">
          <cell r="F1415" t="str">
            <v>093.30300.0000.1080</v>
          </cell>
          <cell r="BZ1415">
            <v>0</v>
          </cell>
        </row>
        <row r="1416">
          <cell r="F1416" t="str">
            <v>093.30400.0000.1080</v>
          </cell>
          <cell r="BZ1416">
            <v>7044.09</v>
          </cell>
        </row>
        <row r="1417">
          <cell r="F1417" t="str">
            <v>093.30500.0000.1080</v>
          </cell>
          <cell r="BZ1417">
            <v>1128.21</v>
          </cell>
        </row>
        <row r="1418">
          <cell r="F1418" t="str">
            <v>093.31900.0000.1080</v>
          </cell>
          <cell r="BZ1418">
            <v>-227483.74</v>
          </cell>
        </row>
        <row r="1419">
          <cell r="F1419" t="str">
            <v>093.36510.0000.1080</v>
          </cell>
          <cell r="BZ1419">
            <v>729628.74</v>
          </cell>
        </row>
        <row r="1420">
          <cell r="F1420" t="str">
            <v>093.36520.0000.1080</v>
          </cell>
          <cell r="BZ1420">
            <v>34978.17</v>
          </cell>
        </row>
        <row r="1421">
          <cell r="F1421" t="str">
            <v>093.36600.0000.1080</v>
          </cell>
          <cell r="BZ1421">
            <v>1100.31</v>
          </cell>
        </row>
        <row r="1422">
          <cell r="F1422" t="str">
            <v>093.36601.0000.1080</v>
          </cell>
          <cell r="BZ1422">
            <v>0</v>
          </cell>
        </row>
        <row r="1423">
          <cell r="F1423" t="str">
            <v>093.36602.0000.1080</v>
          </cell>
          <cell r="BZ1423">
            <v>-5.999999999994543E-2</v>
          </cell>
        </row>
        <row r="1424">
          <cell r="F1424" t="str">
            <v>093.36700.0000.1080</v>
          </cell>
          <cell r="BZ1424">
            <v>0</v>
          </cell>
        </row>
        <row r="1425">
          <cell r="F1425" t="str">
            <v>093.36701.0000.1080</v>
          </cell>
          <cell r="BZ1425">
            <v>1953272.5</v>
          </cell>
        </row>
        <row r="1426">
          <cell r="F1426" t="str">
            <v>093.36900.0000.1080</v>
          </cell>
          <cell r="BZ1426">
            <v>333664.40999999997</v>
          </cell>
        </row>
        <row r="1427">
          <cell r="F1427" t="str">
            <v>093.37400.0000.1080</v>
          </cell>
          <cell r="BZ1427">
            <v>535518.34</v>
          </cell>
        </row>
        <row r="1428">
          <cell r="F1428" t="str">
            <v>093.37402.0000.1080</v>
          </cell>
          <cell r="BZ1428">
            <v>0</v>
          </cell>
        </row>
        <row r="1429">
          <cell r="F1429" t="str">
            <v>093.37500.0000.1080</v>
          </cell>
          <cell r="BZ1429">
            <v>228930.09</v>
          </cell>
        </row>
        <row r="1430">
          <cell r="F1430" t="str">
            <v>093.37501.0000.1080</v>
          </cell>
          <cell r="BZ1430">
            <v>0</v>
          </cell>
        </row>
        <row r="1431">
          <cell r="F1431" t="str">
            <v>093.37600.0000.1080</v>
          </cell>
          <cell r="BZ1431">
            <v>115532.09</v>
          </cell>
        </row>
        <row r="1432">
          <cell r="F1432" t="str">
            <v>093.37601.0000.1080</v>
          </cell>
          <cell r="BZ1432">
            <v>13766612.510000002</v>
          </cell>
        </row>
        <row r="1433">
          <cell r="F1433" t="str">
            <v>093.37602.0000.1080</v>
          </cell>
          <cell r="BZ1433">
            <v>48608088.539999999</v>
          </cell>
        </row>
        <row r="1434">
          <cell r="F1434" t="str">
            <v>093.37800.0000.1080</v>
          </cell>
          <cell r="BZ1434">
            <v>3245579.35</v>
          </cell>
        </row>
        <row r="1435">
          <cell r="F1435" t="str">
            <v>093.37900.0000.1080</v>
          </cell>
          <cell r="BZ1435">
            <v>666698.31000000006</v>
          </cell>
        </row>
        <row r="1436">
          <cell r="F1436" t="str">
            <v>093.37903.0000.1080</v>
          </cell>
          <cell r="BZ1436">
            <v>0</v>
          </cell>
        </row>
        <row r="1437">
          <cell r="F1437" t="str">
            <v>093.37905.0000.1080</v>
          </cell>
          <cell r="BZ1437">
            <v>0</v>
          </cell>
        </row>
        <row r="1438">
          <cell r="F1438" t="str">
            <v>093.38000.0000.1080</v>
          </cell>
          <cell r="BZ1438">
            <v>24953335.389999997</v>
          </cell>
        </row>
        <row r="1439">
          <cell r="F1439" t="str">
            <v>093.38100.0000.1080</v>
          </cell>
          <cell r="BZ1439">
            <v>5640843.3899999997</v>
          </cell>
        </row>
        <row r="1440">
          <cell r="F1440" t="str">
            <v>093.38200.0000.1080</v>
          </cell>
          <cell r="BZ1440">
            <v>6712598.9099999992</v>
          </cell>
        </row>
        <row r="1441">
          <cell r="F1441" t="str">
            <v>093.38300.0000.1080</v>
          </cell>
          <cell r="BZ1441">
            <v>1643158.08</v>
          </cell>
        </row>
        <row r="1442">
          <cell r="F1442" t="str">
            <v>093.38500.0000.1080</v>
          </cell>
          <cell r="BZ1442">
            <v>26160.11</v>
          </cell>
        </row>
        <row r="1443">
          <cell r="F1443" t="str">
            <v>093.38600.0000.1080</v>
          </cell>
          <cell r="BZ1443">
            <v>0</v>
          </cell>
        </row>
        <row r="1444">
          <cell r="F1444" t="str">
            <v>093.38700.0000.1080</v>
          </cell>
          <cell r="BZ1444">
            <v>126.63</v>
          </cell>
        </row>
        <row r="1445">
          <cell r="F1445" t="str">
            <v>093.38900.0000.1080</v>
          </cell>
          <cell r="BZ1445">
            <v>10050.89</v>
          </cell>
        </row>
        <row r="1446">
          <cell r="F1446" t="str">
            <v>093.39000.0000.1080</v>
          </cell>
          <cell r="BZ1446">
            <v>324169.8</v>
          </cell>
        </row>
        <row r="1447">
          <cell r="F1447" t="str">
            <v>093.39003.0000.1110</v>
          </cell>
          <cell r="BZ1447">
            <v>17678.95</v>
          </cell>
        </row>
        <row r="1448">
          <cell r="F1448" t="str">
            <v>093.39003.0000.1080</v>
          </cell>
          <cell r="BZ1448">
            <v>410.65</v>
          </cell>
        </row>
        <row r="1449">
          <cell r="F1449" t="str">
            <v>093.39009.0000.1110</v>
          </cell>
          <cell r="BZ1449">
            <v>385816.69</v>
          </cell>
        </row>
        <row r="1450">
          <cell r="F1450" t="str">
            <v>093.39100.0000.1080</v>
          </cell>
          <cell r="BZ1450">
            <v>241133.69</v>
          </cell>
        </row>
        <row r="1451">
          <cell r="F1451" t="str">
            <v>093.39200.0000.1080</v>
          </cell>
          <cell r="BZ1451">
            <v>1106020.6399999999</v>
          </cell>
        </row>
        <row r="1452">
          <cell r="F1452" t="str">
            <v>093.39300.0000.1080</v>
          </cell>
          <cell r="BZ1452">
            <v>23487.02</v>
          </cell>
        </row>
        <row r="1453">
          <cell r="F1453" t="str">
            <v>093.39400.0000.1080</v>
          </cell>
          <cell r="BZ1453">
            <v>-3628.0000000000509</v>
          </cell>
        </row>
        <row r="1454">
          <cell r="F1454" t="str">
            <v>093.39600.0000.1080</v>
          </cell>
          <cell r="BZ1454">
            <v>630692.47</v>
          </cell>
        </row>
        <row r="1455">
          <cell r="F1455" t="str">
            <v>093.39603.0000.1080</v>
          </cell>
          <cell r="BZ1455">
            <v>141595.93</v>
          </cell>
        </row>
        <row r="1456">
          <cell r="F1456" t="str">
            <v>093.39604.0000.1080</v>
          </cell>
          <cell r="BZ1456">
            <v>9539.1</v>
          </cell>
        </row>
        <row r="1457">
          <cell r="F1457" t="str">
            <v>093.39605.0000.1080</v>
          </cell>
          <cell r="BZ1457">
            <v>1018.79</v>
          </cell>
        </row>
        <row r="1458">
          <cell r="F1458" t="str">
            <v>093.39700.0000.1080</v>
          </cell>
          <cell r="BZ1458">
            <v>106384.89</v>
          </cell>
        </row>
        <row r="1459">
          <cell r="F1459" t="str">
            <v>093.39701.0000.1080</v>
          </cell>
          <cell r="BZ1459">
            <v>98166.87</v>
          </cell>
        </row>
        <row r="1460">
          <cell r="F1460" t="str">
            <v>093.39702.0000.1080</v>
          </cell>
          <cell r="BZ1460">
            <v>74388.62</v>
          </cell>
        </row>
        <row r="1461">
          <cell r="F1461" t="str">
            <v>093.39705.0000.1080</v>
          </cell>
          <cell r="BZ1461">
            <v>14488.98</v>
          </cell>
        </row>
        <row r="1462">
          <cell r="F1462" t="str">
            <v>093.39800.0000.1080</v>
          </cell>
          <cell r="BZ1462">
            <v>31628.41</v>
          </cell>
        </row>
        <row r="1463">
          <cell r="F1463" t="str">
            <v>093.39900.0000.1110</v>
          </cell>
          <cell r="BZ1463">
            <v>6733.18</v>
          </cell>
        </row>
        <row r="1464">
          <cell r="F1464" t="str">
            <v>093.39900.0000.1080</v>
          </cell>
          <cell r="BZ1464">
            <v>285.5</v>
          </cell>
        </row>
        <row r="1465">
          <cell r="F1465" t="str">
            <v>093.39901.0000.1080</v>
          </cell>
          <cell r="BZ1465">
            <v>871.53</v>
          </cell>
        </row>
        <row r="1466">
          <cell r="F1466" t="str">
            <v>093.39906.0000.1080</v>
          </cell>
          <cell r="BZ1466">
            <v>0</v>
          </cell>
        </row>
        <row r="1467">
          <cell r="F1467" t="str">
            <v>093.39906.0000.1110</v>
          </cell>
          <cell r="BZ1467">
            <v>1212542.52</v>
          </cell>
        </row>
        <row r="1468">
          <cell r="F1468" t="str">
            <v>093.39907.0000.1080</v>
          </cell>
          <cell r="BZ1468">
            <v>0</v>
          </cell>
        </row>
        <row r="1469">
          <cell r="F1469" t="str">
            <v>093.39907.0000.1110</v>
          </cell>
          <cell r="BZ1469">
            <v>487699.65</v>
          </cell>
        </row>
        <row r="1470">
          <cell r="F1470" t="str">
            <v>094.36510.0000.1080</v>
          </cell>
          <cell r="BZ1470">
            <v>0</v>
          </cell>
        </row>
        <row r="1471">
          <cell r="F1471" t="str">
            <v>094.36520.0000.1080</v>
          </cell>
          <cell r="BZ1471">
            <v>0</v>
          </cell>
        </row>
        <row r="1472">
          <cell r="F1472" t="str">
            <v>094.36601.0000.1080</v>
          </cell>
          <cell r="BZ1472">
            <v>0</v>
          </cell>
        </row>
        <row r="1473">
          <cell r="F1473" t="str">
            <v>094.36602.0000.1080</v>
          </cell>
          <cell r="BZ1473">
            <v>0</v>
          </cell>
        </row>
        <row r="1474">
          <cell r="F1474" t="str">
            <v>094.36700.0000.1080</v>
          </cell>
          <cell r="BZ1474">
            <v>0</v>
          </cell>
        </row>
        <row r="1475">
          <cell r="F1475" t="str">
            <v>094.36701.0000.1080</v>
          </cell>
          <cell r="BZ1475">
            <v>0</v>
          </cell>
        </row>
        <row r="1476">
          <cell r="F1476" t="str">
            <v>094.36900.0000.1080</v>
          </cell>
          <cell r="BZ1476">
            <v>0</v>
          </cell>
        </row>
        <row r="1477">
          <cell r="F1477" t="str">
            <v>094.37402.0000.1080</v>
          </cell>
          <cell r="BZ1477">
            <v>0</v>
          </cell>
        </row>
        <row r="1478">
          <cell r="F1478" t="str">
            <v>094.37500.0000.1080</v>
          </cell>
          <cell r="BZ1478">
            <v>3.5527136788005009E-14</v>
          </cell>
        </row>
        <row r="1479">
          <cell r="F1479" t="str">
            <v>094.37501.0000.1080</v>
          </cell>
          <cell r="BZ1479">
            <v>0</v>
          </cell>
        </row>
        <row r="1480">
          <cell r="F1480" t="str">
            <v>094.37600.0000.1080</v>
          </cell>
          <cell r="BZ1480">
            <v>0</v>
          </cell>
        </row>
        <row r="1481">
          <cell r="F1481" t="str">
            <v>094.37601.0000.1080</v>
          </cell>
          <cell r="BZ1481">
            <v>0</v>
          </cell>
        </row>
        <row r="1482">
          <cell r="F1482" t="str">
            <v>094.37602.0000.1080</v>
          </cell>
          <cell r="BZ1482">
            <v>0</v>
          </cell>
        </row>
        <row r="1483">
          <cell r="F1483" t="str">
            <v>094.37800.0000.1080</v>
          </cell>
          <cell r="BZ1483">
            <v>0</v>
          </cell>
        </row>
        <row r="1484">
          <cell r="F1484" t="str">
            <v>094.37900.0000.1080</v>
          </cell>
          <cell r="BZ1484">
            <v>0</v>
          </cell>
        </row>
        <row r="1485">
          <cell r="F1485" t="str">
            <v>094.37905.0000.1080</v>
          </cell>
          <cell r="BZ1485">
            <v>0</v>
          </cell>
        </row>
        <row r="1486">
          <cell r="F1486" t="str">
            <v>094.38000.0000.1080</v>
          </cell>
          <cell r="BZ1486">
            <v>0</v>
          </cell>
        </row>
        <row r="1487">
          <cell r="F1487" t="str">
            <v>094.38100.0000.1080</v>
          </cell>
          <cell r="BZ1487">
            <v>0</v>
          </cell>
        </row>
        <row r="1488">
          <cell r="F1488" t="str">
            <v>094.38200.0000.1080</v>
          </cell>
          <cell r="BZ1488">
            <v>0</v>
          </cell>
        </row>
        <row r="1489">
          <cell r="F1489" t="str">
            <v>094.38300.0000.1080</v>
          </cell>
          <cell r="BZ1489">
            <v>0</v>
          </cell>
        </row>
        <row r="1490">
          <cell r="F1490" t="str">
            <v>094.38500.0000.1080</v>
          </cell>
          <cell r="BZ1490">
            <v>0</v>
          </cell>
        </row>
        <row r="1491">
          <cell r="F1491" t="str">
            <v>094.39003.0000.1080</v>
          </cell>
          <cell r="BZ1491">
            <v>0</v>
          </cell>
        </row>
        <row r="1492">
          <cell r="F1492" t="str">
            <v>094.39003.0000.1110</v>
          </cell>
          <cell r="BZ1492">
            <v>0</v>
          </cell>
        </row>
        <row r="1493">
          <cell r="F1493" t="str">
            <v>094.39004.0000.1080</v>
          </cell>
          <cell r="BZ1493">
            <v>0</v>
          </cell>
        </row>
        <row r="1494">
          <cell r="F1494" t="str">
            <v>094.39100.0000.1080</v>
          </cell>
          <cell r="BZ1494">
            <v>0</v>
          </cell>
        </row>
        <row r="1495">
          <cell r="F1495" t="str">
            <v>094.39300.0000.1080</v>
          </cell>
          <cell r="BZ1495">
            <v>0</v>
          </cell>
        </row>
        <row r="1496">
          <cell r="F1496" t="str">
            <v>094.39400.0000.1080</v>
          </cell>
          <cell r="BZ1496">
            <v>0</v>
          </cell>
        </row>
        <row r="1497">
          <cell r="F1497" t="str">
            <v>094.39600.0000.1080</v>
          </cell>
          <cell r="BZ1497">
            <v>0</v>
          </cell>
        </row>
        <row r="1498">
          <cell r="F1498" t="str">
            <v>094.39604.0000.1080</v>
          </cell>
          <cell r="BZ1498">
            <v>0</v>
          </cell>
        </row>
        <row r="1499">
          <cell r="F1499" t="str">
            <v>094.39700.0000.1080</v>
          </cell>
          <cell r="BZ1499">
            <v>0</v>
          </cell>
        </row>
        <row r="1500">
          <cell r="F1500" t="str">
            <v>094.39701.0000.1080</v>
          </cell>
          <cell r="BZ1500">
            <v>0</v>
          </cell>
        </row>
        <row r="1501">
          <cell r="F1501" t="str">
            <v>094.39906.0000.1080</v>
          </cell>
          <cell r="BZ1501">
            <v>0</v>
          </cell>
        </row>
        <row r="1502">
          <cell r="F1502" t="str">
            <v>094.39906.0000.1110</v>
          </cell>
          <cell r="BZ1502">
            <v>0</v>
          </cell>
        </row>
        <row r="1503">
          <cell r="F1503" t="str">
            <v>094.39907.0000.1080</v>
          </cell>
          <cell r="BZ1503">
            <v>0</v>
          </cell>
        </row>
        <row r="1504">
          <cell r="F1504" t="str">
            <v>094.39907.0000.1110</v>
          </cell>
          <cell r="BZ1504">
            <v>0</v>
          </cell>
        </row>
        <row r="1505">
          <cell r="F1505" t="str">
            <v>095.00000.0000.1080</v>
          </cell>
          <cell r="BZ1505">
            <v>54020.23</v>
          </cell>
        </row>
        <row r="1506">
          <cell r="F1506" t="str">
            <v>095.30200.0000.1080</v>
          </cell>
          <cell r="BZ1506">
            <v>18249.11</v>
          </cell>
        </row>
        <row r="1507">
          <cell r="F1507" t="str">
            <v>095.30400.0000.1080</v>
          </cell>
          <cell r="BZ1507">
            <v>68816.460000000006</v>
          </cell>
        </row>
        <row r="1508">
          <cell r="F1508" t="str">
            <v>095.30500.0000.1080</v>
          </cell>
          <cell r="BZ1508">
            <v>5188.25</v>
          </cell>
        </row>
        <row r="1509">
          <cell r="F1509" t="str">
            <v>095.31100.0000.1080</v>
          </cell>
          <cell r="BZ1509">
            <v>327438.23</v>
          </cell>
        </row>
        <row r="1510">
          <cell r="F1510" t="str">
            <v>095.31105.0000.1080</v>
          </cell>
          <cell r="BZ1510">
            <v>0</v>
          </cell>
        </row>
        <row r="1511">
          <cell r="F1511" t="str">
            <v>095.31900.0000.1080</v>
          </cell>
          <cell r="BZ1511">
            <v>0</v>
          </cell>
        </row>
        <row r="1512">
          <cell r="F1512" t="str">
            <v>095.36100.0000.1080</v>
          </cell>
          <cell r="BZ1512">
            <v>260344.7</v>
          </cell>
        </row>
        <row r="1513">
          <cell r="F1513" t="str">
            <v>095.36200.0000.1080</v>
          </cell>
          <cell r="BZ1513">
            <v>1466052.28</v>
          </cell>
        </row>
        <row r="1514">
          <cell r="F1514" t="str">
            <v>095.36310.0000.1080</v>
          </cell>
          <cell r="BZ1514">
            <v>1358122.8</v>
          </cell>
        </row>
        <row r="1515">
          <cell r="F1515" t="str">
            <v>095.36320.0000.1080</v>
          </cell>
          <cell r="BZ1515">
            <v>1409785.43</v>
          </cell>
        </row>
        <row r="1516">
          <cell r="F1516" t="str">
            <v>095.36350.0000.1080</v>
          </cell>
          <cell r="BZ1516">
            <v>152051.85999999999</v>
          </cell>
        </row>
        <row r="1517">
          <cell r="F1517" t="str">
            <v>095.36510.0000.1080</v>
          </cell>
          <cell r="BZ1517">
            <v>4502.3</v>
          </cell>
        </row>
        <row r="1518">
          <cell r="F1518" t="str">
            <v>095.36520.0000.1080</v>
          </cell>
          <cell r="BZ1518">
            <v>46982.18</v>
          </cell>
        </row>
        <row r="1519">
          <cell r="F1519" t="str">
            <v>095.36600.0000.1080</v>
          </cell>
          <cell r="BZ1519">
            <v>11492.89</v>
          </cell>
        </row>
        <row r="1520">
          <cell r="F1520" t="str">
            <v>095.36601.0000.1080</v>
          </cell>
          <cell r="BZ1520">
            <v>0</v>
          </cell>
        </row>
        <row r="1521">
          <cell r="F1521" t="str">
            <v>095.36602.0000.1080</v>
          </cell>
          <cell r="BZ1521">
            <v>0</v>
          </cell>
        </row>
        <row r="1522">
          <cell r="F1522" t="str">
            <v>095.36700.0000.1080</v>
          </cell>
          <cell r="BZ1522">
            <v>165.77</v>
          </cell>
        </row>
        <row r="1523">
          <cell r="F1523" t="str">
            <v>095.36701.0000.1080</v>
          </cell>
          <cell r="BZ1523">
            <v>2711952.86</v>
          </cell>
        </row>
        <row r="1524">
          <cell r="F1524" t="str">
            <v>095.36900.0000.1080</v>
          </cell>
          <cell r="BZ1524">
            <v>93662.71</v>
          </cell>
        </row>
        <row r="1525">
          <cell r="F1525" t="str">
            <v>095.37000.0000.1080</v>
          </cell>
          <cell r="BZ1525">
            <v>28203.02</v>
          </cell>
        </row>
        <row r="1526">
          <cell r="F1526" t="str">
            <v>095.37400.0000.1080</v>
          </cell>
          <cell r="BZ1526">
            <v>126078.58</v>
          </cell>
        </row>
        <row r="1527">
          <cell r="F1527" t="str">
            <v>095.37402.0000.1080</v>
          </cell>
          <cell r="BZ1527">
            <v>0</v>
          </cell>
        </row>
        <row r="1528">
          <cell r="F1528" t="str">
            <v>095.37500.0000.1080</v>
          </cell>
          <cell r="BZ1528">
            <v>20394.97</v>
          </cell>
        </row>
        <row r="1529">
          <cell r="F1529" t="str">
            <v>095.37501.0000.1080</v>
          </cell>
          <cell r="BZ1529">
            <v>0</v>
          </cell>
        </row>
        <row r="1530">
          <cell r="F1530" t="str">
            <v>095.37600.0000.1080</v>
          </cell>
          <cell r="BZ1530">
            <v>72710.86</v>
          </cell>
        </row>
        <row r="1531">
          <cell r="F1531" t="str">
            <v>095.37601.0000.1080</v>
          </cell>
          <cell r="BZ1531">
            <v>8446705.620000001</v>
          </cell>
        </row>
        <row r="1532">
          <cell r="F1532" t="str">
            <v>095.37602.0000.1080</v>
          </cell>
          <cell r="BZ1532">
            <v>5092348.9000000004</v>
          </cell>
        </row>
        <row r="1533">
          <cell r="F1533" t="str">
            <v>095.37800.0000.1080</v>
          </cell>
          <cell r="BZ1533">
            <v>294117.34999999998</v>
          </cell>
        </row>
        <row r="1534">
          <cell r="F1534" t="str">
            <v>095.37900.0000.1080</v>
          </cell>
          <cell r="BZ1534">
            <v>65846.73</v>
          </cell>
        </row>
        <row r="1535">
          <cell r="F1535" t="str">
            <v>095.37903.0000.1080</v>
          </cell>
          <cell r="BZ1535">
            <v>0</v>
          </cell>
        </row>
        <row r="1536">
          <cell r="F1536" t="str">
            <v>095.37905.0000.1080</v>
          </cell>
          <cell r="BZ1536">
            <v>0</v>
          </cell>
        </row>
        <row r="1537">
          <cell r="F1537" t="str">
            <v>095.38000.0000.1080</v>
          </cell>
          <cell r="BZ1537">
            <v>13496562.779999999</v>
          </cell>
        </row>
        <row r="1538">
          <cell r="F1538" t="str">
            <v>095.38100.0000.1080</v>
          </cell>
          <cell r="BZ1538">
            <v>3332816.16</v>
          </cell>
        </row>
        <row r="1539">
          <cell r="F1539" t="str">
            <v>095.38200.0000.1080</v>
          </cell>
          <cell r="BZ1539">
            <v>707645.9</v>
          </cell>
        </row>
        <row r="1540">
          <cell r="F1540" t="str">
            <v>095.38300.0000.1080</v>
          </cell>
          <cell r="BZ1540">
            <v>919653.2</v>
          </cell>
        </row>
        <row r="1541">
          <cell r="F1541" t="str">
            <v>095.38500.0000.1080</v>
          </cell>
          <cell r="BZ1541">
            <v>1909.18</v>
          </cell>
        </row>
        <row r="1542">
          <cell r="F1542" t="str">
            <v>095.38900.0000.1080</v>
          </cell>
          <cell r="BZ1542">
            <v>157771.71</v>
          </cell>
        </row>
        <row r="1543">
          <cell r="F1543" t="str">
            <v>095.39000.0000.1080</v>
          </cell>
          <cell r="BZ1543">
            <v>392034.21</v>
          </cell>
        </row>
        <row r="1544">
          <cell r="F1544" t="str">
            <v>095.39003.0000.1110</v>
          </cell>
          <cell r="BZ1544">
            <v>15222.75</v>
          </cell>
        </row>
        <row r="1545">
          <cell r="F1545" t="str">
            <v>095.39003.0000.1080</v>
          </cell>
          <cell r="BZ1545">
            <v>535.94000000000005</v>
          </cell>
        </row>
        <row r="1546">
          <cell r="F1546" t="str">
            <v>095.39004.0000.1080</v>
          </cell>
          <cell r="BZ1546">
            <v>2070.16</v>
          </cell>
        </row>
        <row r="1547">
          <cell r="F1547" t="str">
            <v>095.39009.0000.1110</v>
          </cell>
          <cell r="BZ1547">
            <v>217845.31</v>
          </cell>
        </row>
        <row r="1548">
          <cell r="F1548" t="str">
            <v>095.39100.0000.1080</v>
          </cell>
          <cell r="BZ1548">
            <v>332980.27</v>
          </cell>
        </row>
        <row r="1549">
          <cell r="F1549" t="str">
            <v>095.39103.0000.1080</v>
          </cell>
          <cell r="BZ1549">
            <v>0</v>
          </cell>
        </row>
        <row r="1550">
          <cell r="F1550" t="str">
            <v>095.39200.0000.1080</v>
          </cell>
          <cell r="BZ1550">
            <v>28117.3</v>
          </cell>
        </row>
        <row r="1551">
          <cell r="F1551" t="str">
            <v>095.39300.0000.1080</v>
          </cell>
          <cell r="BZ1551">
            <v>3883.75</v>
          </cell>
        </row>
        <row r="1552">
          <cell r="F1552" t="str">
            <v>095.39400.0000.1080</v>
          </cell>
          <cell r="BZ1552">
            <v>-189654.21</v>
          </cell>
        </row>
        <row r="1553">
          <cell r="F1553" t="str">
            <v>095.39600.0000.1080</v>
          </cell>
          <cell r="BZ1553">
            <v>238025.08</v>
          </cell>
        </row>
        <row r="1554">
          <cell r="F1554" t="str">
            <v>095.39603.0000.1080</v>
          </cell>
          <cell r="BZ1554">
            <v>63420.05</v>
          </cell>
        </row>
        <row r="1555">
          <cell r="F1555" t="str">
            <v>095.39604.0000.1080</v>
          </cell>
          <cell r="BZ1555">
            <v>54933.51</v>
          </cell>
        </row>
        <row r="1556">
          <cell r="F1556" t="str">
            <v>095.39605.0000.1080</v>
          </cell>
          <cell r="BZ1556">
            <v>1521.63</v>
          </cell>
        </row>
        <row r="1557">
          <cell r="F1557" t="str">
            <v>095.39700.0000.1080</v>
          </cell>
          <cell r="BZ1557">
            <v>8211.51</v>
          </cell>
        </row>
        <row r="1558">
          <cell r="F1558" t="str">
            <v>095.39701.0000.1080</v>
          </cell>
          <cell r="BZ1558">
            <v>-78592.06</v>
          </cell>
        </row>
        <row r="1559">
          <cell r="F1559" t="str">
            <v>095.39800.0000.1080</v>
          </cell>
          <cell r="BZ1559">
            <v>62001.37</v>
          </cell>
        </row>
        <row r="1560">
          <cell r="F1560" t="str">
            <v>095.39902.0000.1080</v>
          </cell>
          <cell r="BZ1560">
            <v>0</v>
          </cell>
        </row>
        <row r="1561">
          <cell r="F1561" t="str">
            <v>095.39902.0000.1110</v>
          </cell>
          <cell r="BZ1561">
            <v>0</v>
          </cell>
        </row>
        <row r="1562">
          <cell r="F1562" t="str">
            <v>095.39903.0000.1080</v>
          </cell>
          <cell r="BZ1562">
            <v>307325.83</v>
          </cell>
        </row>
        <row r="1563">
          <cell r="F1563" t="str">
            <v>095.39906.0000.1080</v>
          </cell>
          <cell r="BZ1563">
            <v>0</v>
          </cell>
        </row>
        <row r="1564">
          <cell r="F1564" t="str">
            <v>095.39906.0000.1110</v>
          </cell>
          <cell r="BZ1564">
            <v>166987.85</v>
          </cell>
        </row>
        <row r="1565">
          <cell r="F1565" t="str">
            <v>095.39907.0000.1080</v>
          </cell>
          <cell r="BZ1565">
            <v>0</v>
          </cell>
        </row>
        <row r="1566">
          <cell r="F1566" t="str">
            <v>095.39907.0000.1110</v>
          </cell>
          <cell r="BZ1566">
            <v>38857.120000000003</v>
          </cell>
        </row>
        <row r="1567">
          <cell r="F1567" t="str">
            <v>095.39909.0000.1110</v>
          </cell>
          <cell r="BZ1567">
            <v>157661.74</v>
          </cell>
        </row>
        <row r="1568">
          <cell r="F1568" t="str">
            <v>095.39924.0000.1110</v>
          </cell>
          <cell r="BZ1568">
            <v>2293.3000000000002</v>
          </cell>
        </row>
        <row r="1569">
          <cell r="F1569" t="str">
            <v>096.00000.0000.1080</v>
          </cell>
          <cell r="BZ1569">
            <v>43068.3</v>
          </cell>
        </row>
        <row r="1570">
          <cell r="F1570" t="str">
            <v>096.30100.0000.1080</v>
          </cell>
          <cell r="BZ1570">
            <v>0</v>
          </cell>
        </row>
        <row r="1571">
          <cell r="F1571" t="str">
            <v>096.30200.0000.1080</v>
          </cell>
          <cell r="BZ1571">
            <v>459.8</v>
          </cell>
        </row>
        <row r="1572">
          <cell r="F1572" t="str">
            <v>096.30400.0000.1080</v>
          </cell>
          <cell r="BZ1572">
            <v>288380.58</v>
          </cell>
        </row>
        <row r="1573">
          <cell r="F1573" t="str">
            <v>096.30500.0000.1080</v>
          </cell>
          <cell r="BZ1573">
            <v>-658382.04</v>
          </cell>
        </row>
        <row r="1574">
          <cell r="F1574" t="str">
            <v>096.31100.0000.1080</v>
          </cell>
          <cell r="BZ1574">
            <v>49122.33</v>
          </cell>
        </row>
        <row r="1575">
          <cell r="F1575" t="str">
            <v>096.31105.0000.1080</v>
          </cell>
          <cell r="BZ1575">
            <v>0</v>
          </cell>
        </row>
        <row r="1576">
          <cell r="F1576" t="str">
            <v>096.31900.0000.1080</v>
          </cell>
          <cell r="BZ1576">
            <v>545333.13</v>
          </cell>
        </row>
        <row r="1577">
          <cell r="F1577" t="str">
            <v>096.36100.0000.1080</v>
          </cell>
          <cell r="BZ1577">
            <v>1934.68</v>
          </cell>
        </row>
        <row r="1578">
          <cell r="F1578" t="str">
            <v>096.36200.0000.1080</v>
          </cell>
          <cell r="BZ1578">
            <v>411466.04</v>
          </cell>
        </row>
        <row r="1579">
          <cell r="F1579" t="str">
            <v>096.36510.0000.1080</v>
          </cell>
          <cell r="BZ1579">
            <v>0</v>
          </cell>
        </row>
        <row r="1580">
          <cell r="F1580" t="str">
            <v>096.36520.0000.1080</v>
          </cell>
          <cell r="BZ1580">
            <v>0</v>
          </cell>
        </row>
        <row r="1581">
          <cell r="F1581" t="str">
            <v>096.36700.0000.1080</v>
          </cell>
          <cell r="BZ1581">
            <v>-5386.01</v>
          </cell>
        </row>
        <row r="1582">
          <cell r="F1582" t="str">
            <v>096.36701.0000.1080</v>
          </cell>
          <cell r="BZ1582">
            <v>341261.88</v>
          </cell>
        </row>
        <row r="1583">
          <cell r="F1583" t="str">
            <v>096.36900.0000.1080</v>
          </cell>
          <cell r="BZ1583">
            <v>64794.78</v>
          </cell>
        </row>
        <row r="1584">
          <cell r="F1584" t="str">
            <v>096.37400.0000.1080</v>
          </cell>
          <cell r="BZ1584">
            <v>53188.45</v>
          </cell>
        </row>
        <row r="1585">
          <cell r="F1585" t="str">
            <v>096.37402.0000.1080</v>
          </cell>
          <cell r="BZ1585">
            <v>0</v>
          </cell>
        </row>
        <row r="1586">
          <cell r="F1586" t="str">
            <v>096.37500.0000.1080</v>
          </cell>
          <cell r="BZ1586">
            <v>702.19</v>
          </cell>
        </row>
        <row r="1587">
          <cell r="F1587" t="str">
            <v>096.37501.0000.1080</v>
          </cell>
          <cell r="BZ1587">
            <v>0</v>
          </cell>
        </row>
        <row r="1588">
          <cell r="F1588" t="str">
            <v>096.37600.0000.1080</v>
          </cell>
          <cell r="BZ1588">
            <v>-81008.87</v>
          </cell>
        </row>
        <row r="1589">
          <cell r="F1589" t="str">
            <v>096.37601.0000.1080</v>
          </cell>
          <cell r="BZ1589">
            <v>3430541.53</v>
          </cell>
        </row>
        <row r="1590">
          <cell r="F1590" t="str">
            <v>096.37602.0000.1080</v>
          </cell>
          <cell r="BZ1590">
            <v>4828484.13</v>
          </cell>
        </row>
        <row r="1591">
          <cell r="F1591" t="str">
            <v>096.37800.0000.1080</v>
          </cell>
          <cell r="BZ1591">
            <v>231929.47</v>
          </cell>
        </row>
        <row r="1592">
          <cell r="F1592" t="str">
            <v>096.37900.0000.1080</v>
          </cell>
          <cell r="BZ1592">
            <v>117897.16</v>
          </cell>
        </row>
        <row r="1593">
          <cell r="F1593" t="str">
            <v>096.37903.0000.1080</v>
          </cell>
          <cell r="BZ1593">
            <v>0</v>
          </cell>
        </row>
        <row r="1594">
          <cell r="F1594" t="str">
            <v>096.37905.0000.1080</v>
          </cell>
          <cell r="BZ1594">
            <v>0</v>
          </cell>
        </row>
        <row r="1595">
          <cell r="F1595" t="str">
            <v>096.38000.0000.1080</v>
          </cell>
          <cell r="BZ1595">
            <v>3990999.82</v>
          </cell>
        </row>
        <row r="1596">
          <cell r="F1596" t="str">
            <v>096.38100.0000.1080</v>
          </cell>
          <cell r="BZ1596">
            <v>633607.11</v>
          </cell>
        </row>
        <row r="1597">
          <cell r="F1597" t="str">
            <v>096.38200.0000.1080</v>
          </cell>
          <cell r="BZ1597">
            <v>1919167.87</v>
          </cell>
        </row>
        <row r="1598">
          <cell r="F1598" t="str">
            <v>096.38300.0000.1080</v>
          </cell>
          <cell r="BZ1598">
            <v>411176.98</v>
          </cell>
        </row>
        <row r="1599">
          <cell r="F1599" t="str">
            <v>096.38500.0000.1080</v>
          </cell>
          <cell r="BZ1599">
            <v>12511.75</v>
          </cell>
        </row>
        <row r="1600">
          <cell r="F1600" t="str">
            <v>096.38600.0000.1080</v>
          </cell>
          <cell r="BZ1600">
            <v>0</v>
          </cell>
        </row>
        <row r="1601">
          <cell r="F1601" t="str">
            <v>096.38700.0000.1080</v>
          </cell>
          <cell r="BZ1601">
            <v>1929.54</v>
          </cell>
        </row>
        <row r="1602">
          <cell r="F1602" t="str">
            <v>096.39000.0000.1080</v>
          </cell>
          <cell r="BZ1602">
            <v>33145.15</v>
          </cell>
        </row>
        <row r="1603">
          <cell r="F1603" t="str">
            <v>096.39001.0000.1080</v>
          </cell>
          <cell r="BZ1603">
            <v>59501.919999999998</v>
          </cell>
        </row>
        <row r="1604">
          <cell r="F1604" t="str">
            <v>096.39003.0000.1110</v>
          </cell>
          <cell r="BZ1604">
            <v>10911.03</v>
          </cell>
        </row>
        <row r="1605">
          <cell r="F1605" t="str">
            <v>096.39003.0000.1080</v>
          </cell>
          <cell r="BZ1605">
            <v>556.89</v>
          </cell>
        </row>
        <row r="1606">
          <cell r="F1606" t="str">
            <v>096.39100.0000.1080</v>
          </cell>
          <cell r="BZ1606">
            <v>62161.919999999998</v>
          </cell>
        </row>
        <row r="1607">
          <cell r="F1607" t="str">
            <v>096.39200.0000.1080</v>
          </cell>
          <cell r="BZ1607">
            <v>190337.29</v>
          </cell>
        </row>
        <row r="1608">
          <cell r="F1608" t="str">
            <v>096.39300.0000.1080</v>
          </cell>
          <cell r="BZ1608">
            <v>1427.09</v>
          </cell>
        </row>
        <row r="1609">
          <cell r="F1609" t="str">
            <v>096.39400.0000.1080</v>
          </cell>
          <cell r="BZ1609">
            <v>37970.75</v>
          </cell>
        </row>
        <row r="1610">
          <cell r="F1610" t="str">
            <v>096.39600.0000.1080</v>
          </cell>
          <cell r="BZ1610">
            <v>86170.49</v>
          </cell>
        </row>
        <row r="1611">
          <cell r="F1611" t="str">
            <v>096.39603.0000.1080</v>
          </cell>
          <cell r="BZ1611">
            <v>185466.03</v>
          </cell>
        </row>
        <row r="1612">
          <cell r="F1612" t="str">
            <v>096.39604.0000.1080</v>
          </cell>
          <cell r="BZ1612">
            <v>-7452.54</v>
          </cell>
        </row>
        <row r="1613">
          <cell r="F1613" t="str">
            <v>096.39605.0000.1080</v>
          </cell>
          <cell r="BZ1613">
            <v>10126.719999999999</v>
          </cell>
        </row>
        <row r="1614">
          <cell r="F1614" t="str">
            <v>096.39700.0000.1080</v>
          </cell>
          <cell r="BZ1614">
            <v>17457.04</v>
          </cell>
        </row>
        <row r="1615">
          <cell r="F1615" t="str">
            <v>096.39701.0000.1080</v>
          </cell>
          <cell r="BZ1615">
            <v>-23952.58</v>
          </cell>
        </row>
        <row r="1616">
          <cell r="F1616" t="str">
            <v>096.39800.0000.1080</v>
          </cell>
          <cell r="BZ1616">
            <v>-30873.37</v>
          </cell>
        </row>
        <row r="1617">
          <cell r="F1617" t="str">
            <v>096.39906.0000.1080</v>
          </cell>
          <cell r="BZ1617">
            <v>17440.23</v>
          </cell>
        </row>
        <row r="1618">
          <cell r="F1618" t="str">
            <v>096.39906.0000.1110</v>
          </cell>
          <cell r="BZ1618">
            <v>107921.82</v>
          </cell>
        </row>
        <row r="1619">
          <cell r="F1619" t="str">
            <v>096.39907.0000.1080</v>
          </cell>
          <cell r="BZ1619">
            <v>-2496.52</v>
          </cell>
        </row>
        <row r="1620">
          <cell r="F1620" t="str">
            <v>096.39907.0000.1110</v>
          </cell>
          <cell r="BZ1620">
            <v>18762.259999999998</v>
          </cell>
        </row>
        <row r="1621">
          <cell r="F1621" t="str">
            <v>096.39908.0000.1110</v>
          </cell>
          <cell r="BZ1621">
            <v>27338.77</v>
          </cell>
        </row>
        <row r="1622">
          <cell r="F1622" t="str">
            <v>096.39908.0000.1080</v>
          </cell>
          <cell r="BZ1622">
            <v>68.849999999999994</v>
          </cell>
        </row>
        <row r="1623">
          <cell r="F1623" t="str">
            <v>097.00000.0000.1080</v>
          </cell>
          <cell r="BZ1623">
            <v>16797.41</v>
          </cell>
        </row>
        <row r="1624">
          <cell r="F1624" t="str">
            <v>097.30100.0000.1080</v>
          </cell>
          <cell r="BZ1624">
            <v>0</v>
          </cell>
        </row>
        <row r="1625">
          <cell r="F1625" t="str">
            <v>097.30200.0000.1080</v>
          </cell>
          <cell r="BZ1625">
            <v>39680.5</v>
          </cell>
        </row>
        <row r="1626">
          <cell r="F1626" t="str">
            <v>097.31100.0000.1080</v>
          </cell>
          <cell r="BZ1626">
            <v>574535.94999999995</v>
          </cell>
        </row>
        <row r="1627">
          <cell r="F1627" t="str">
            <v>097.31105.0000.1080</v>
          </cell>
          <cell r="BZ1627">
            <v>0</v>
          </cell>
        </row>
        <row r="1628">
          <cell r="F1628" t="str">
            <v>097.36510.0000.1080</v>
          </cell>
          <cell r="BZ1628">
            <v>200</v>
          </cell>
        </row>
        <row r="1629">
          <cell r="F1629" t="str">
            <v>097.36520.0000.1080</v>
          </cell>
          <cell r="BZ1629">
            <v>0.56999999999999995</v>
          </cell>
        </row>
        <row r="1630">
          <cell r="F1630" t="str">
            <v>097.36700.0000.1080</v>
          </cell>
          <cell r="BZ1630">
            <v>0</v>
          </cell>
        </row>
        <row r="1631">
          <cell r="F1631" t="str">
            <v>097.36701.0000.1080</v>
          </cell>
          <cell r="BZ1631">
            <v>57681.71</v>
          </cell>
        </row>
        <row r="1632">
          <cell r="F1632" t="str">
            <v>097.36900.0000.1080</v>
          </cell>
          <cell r="BZ1632">
            <v>3080.93</v>
          </cell>
        </row>
        <row r="1633">
          <cell r="F1633" t="str">
            <v>097.37400.0000.1080</v>
          </cell>
          <cell r="BZ1633">
            <v>167431.19</v>
          </cell>
        </row>
        <row r="1634">
          <cell r="F1634" t="str">
            <v>097.37402.0000.1080</v>
          </cell>
          <cell r="BZ1634">
            <v>0</v>
          </cell>
        </row>
        <row r="1635">
          <cell r="F1635" t="str">
            <v>097.37500.0000.1080</v>
          </cell>
          <cell r="BZ1635">
            <v>47663.14</v>
          </cell>
        </row>
        <row r="1636">
          <cell r="F1636" t="str">
            <v>097.37501.0000.1080</v>
          </cell>
          <cell r="BZ1636">
            <v>0</v>
          </cell>
        </row>
        <row r="1637">
          <cell r="F1637" t="str">
            <v>097.37600.0000.1080</v>
          </cell>
          <cell r="BZ1637">
            <v>15588.99</v>
          </cell>
        </row>
        <row r="1638">
          <cell r="F1638" t="str">
            <v>097.37601.0000.1080</v>
          </cell>
          <cell r="BZ1638">
            <v>3586000.78</v>
          </cell>
        </row>
        <row r="1639">
          <cell r="F1639" t="str">
            <v>097.37602.0000.1080</v>
          </cell>
          <cell r="BZ1639">
            <v>2363755.35</v>
          </cell>
        </row>
        <row r="1640">
          <cell r="F1640" t="str">
            <v>097.37800.0000.1080</v>
          </cell>
          <cell r="BZ1640">
            <v>212150.99</v>
          </cell>
        </row>
        <row r="1641">
          <cell r="F1641" t="str">
            <v>097.37900.0000.1080</v>
          </cell>
          <cell r="BZ1641">
            <v>184404.62</v>
          </cell>
        </row>
        <row r="1642">
          <cell r="F1642" t="str">
            <v>097.37903.0000.1080</v>
          </cell>
          <cell r="BZ1642">
            <v>0</v>
          </cell>
        </row>
        <row r="1643">
          <cell r="F1643" t="str">
            <v>097.37905.0000.1080</v>
          </cell>
          <cell r="BZ1643">
            <v>0</v>
          </cell>
        </row>
        <row r="1644">
          <cell r="F1644" t="str">
            <v>097.38000.0000.1080</v>
          </cell>
          <cell r="BZ1644">
            <v>4304615.28</v>
          </cell>
        </row>
        <row r="1645">
          <cell r="F1645" t="str">
            <v>097.38100.0000.1080</v>
          </cell>
          <cell r="BZ1645">
            <v>62368.78</v>
          </cell>
        </row>
        <row r="1646">
          <cell r="F1646" t="str">
            <v>097.38200.0000.1080</v>
          </cell>
          <cell r="BZ1646">
            <v>726750.78</v>
          </cell>
        </row>
        <row r="1647">
          <cell r="F1647" t="str">
            <v>097.38300.0000.1080</v>
          </cell>
          <cell r="BZ1647">
            <v>97021.52</v>
          </cell>
        </row>
        <row r="1648">
          <cell r="F1648" t="str">
            <v>097.38500.0000.1080</v>
          </cell>
          <cell r="BZ1648">
            <v>-1903.47</v>
          </cell>
        </row>
        <row r="1649">
          <cell r="F1649" t="str">
            <v>097.38600.0000.1080</v>
          </cell>
          <cell r="BZ1649">
            <v>0</v>
          </cell>
        </row>
        <row r="1650">
          <cell r="F1650" t="str">
            <v>097.38700.0000.1080</v>
          </cell>
          <cell r="BZ1650">
            <v>15802.92</v>
          </cell>
        </row>
        <row r="1651">
          <cell r="F1651" t="str">
            <v>097.38900.0000.1080</v>
          </cell>
          <cell r="BZ1651">
            <v>9015.5</v>
          </cell>
        </row>
        <row r="1652">
          <cell r="F1652" t="str">
            <v>097.39000.0000.1080</v>
          </cell>
          <cell r="BZ1652">
            <v>33419.74</v>
          </cell>
        </row>
        <row r="1653">
          <cell r="F1653" t="str">
            <v>097.39001.0000.1080</v>
          </cell>
          <cell r="BZ1653">
            <v>9669.0300000000007</v>
          </cell>
        </row>
        <row r="1654">
          <cell r="F1654" t="str">
            <v>097.39003.0000.1080</v>
          </cell>
          <cell r="BZ1654">
            <v>0</v>
          </cell>
        </row>
        <row r="1655">
          <cell r="F1655" t="str">
            <v>097.39003.0000.1110</v>
          </cell>
          <cell r="BZ1655">
            <v>10320</v>
          </cell>
        </row>
        <row r="1656">
          <cell r="F1656" t="str">
            <v>097.39100.0000.1080</v>
          </cell>
          <cell r="BZ1656">
            <v>23190.6</v>
          </cell>
        </row>
        <row r="1657">
          <cell r="F1657" t="str">
            <v>097.39200.0000.1080</v>
          </cell>
          <cell r="BZ1657">
            <v>275565.25</v>
          </cell>
        </row>
        <row r="1658">
          <cell r="F1658" t="str">
            <v>097.39300.0000.1080</v>
          </cell>
          <cell r="BZ1658">
            <v>10512.73</v>
          </cell>
        </row>
        <row r="1659">
          <cell r="F1659" t="str">
            <v>097.39400.0000.1080</v>
          </cell>
          <cell r="BZ1659">
            <v>16446.439999999999</v>
          </cell>
        </row>
        <row r="1660">
          <cell r="F1660" t="str">
            <v>097.39500.0000.1080</v>
          </cell>
          <cell r="BZ1660">
            <v>120.66</v>
          </cell>
        </row>
        <row r="1661">
          <cell r="F1661" t="str">
            <v>097.39600.0000.1080</v>
          </cell>
          <cell r="BZ1661">
            <v>86353.8</v>
          </cell>
        </row>
        <row r="1662">
          <cell r="F1662" t="str">
            <v>097.39603.0000.1080</v>
          </cell>
          <cell r="BZ1662">
            <v>81931.45</v>
          </cell>
        </row>
        <row r="1663">
          <cell r="F1663" t="str">
            <v>097.39604.0000.1080</v>
          </cell>
          <cell r="BZ1663">
            <v>67182.81</v>
          </cell>
        </row>
        <row r="1664">
          <cell r="F1664" t="str">
            <v>097.39700.0000.1080</v>
          </cell>
          <cell r="BZ1664">
            <v>21548.720000000001</v>
          </cell>
        </row>
        <row r="1665">
          <cell r="F1665" t="str">
            <v>097.39701.0000.1080</v>
          </cell>
          <cell r="BZ1665">
            <v>34211.99</v>
          </cell>
        </row>
        <row r="1666">
          <cell r="F1666" t="str">
            <v>097.39702.0000.1080</v>
          </cell>
          <cell r="BZ1666">
            <v>28531.94</v>
          </cell>
        </row>
        <row r="1667">
          <cell r="F1667" t="str">
            <v>097.39705.0000.1080</v>
          </cell>
          <cell r="BZ1667">
            <v>8330.0499999999993</v>
          </cell>
        </row>
        <row r="1668">
          <cell r="F1668" t="str">
            <v>097.39800.0000.1080</v>
          </cell>
          <cell r="BZ1668">
            <v>13108.42</v>
          </cell>
        </row>
        <row r="1669">
          <cell r="F1669" t="str">
            <v>097.39903.0000.1080</v>
          </cell>
          <cell r="BZ1669">
            <v>76159.22</v>
          </cell>
        </row>
        <row r="1670">
          <cell r="F1670" t="str">
            <v>097.39906.0000.1080</v>
          </cell>
          <cell r="BZ1670">
            <v>0</v>
          </cell>
        </row>
        <row r="1671">
          <cell r="F1671" t="str">
            <v>097.39906.0000.1110</v>
          </cell>
          <cell r="BZ1671">
            <v>36646.959999999999</v>
          </cell>
        </row>
        <row r="1672">
          <cell r="F1672" t="str">
            <v>097.39907.0000.1080</v>
          </cell>
          <cell r="BZ1672">
            <v>0</v>
          </cell>
        </row>
        <row r="1673">
          <cell r="F1673" t="str">
            <v>097.39907.0000.1110</v>
          </cell>
          <cell r="BZ1673">
            <v>7914.32</v>
          </cell>
        </row>
        <row r="1674">
          <cell r="F1674" t="str">
            <v>097.39909.0000.1110</v>
          </cell>
          <cell r="BZ1674">
            <v>44434.46</v>
          </cell>
        </row>
        <row r="1675">
          <cell r="F1675" t="str">
            <v>098.00000.0000.1080</v>
          </cell>
          <cell r="BZ1675">
            <v>6199.05</v>
          </cell>
        </row>
        <row r="1676">
          <cell r="F1676" t="str">
            <v>098.30100.0000.1080</v>
          </cell>
          <cell r="BZ1676">
            <v>0</v>
          </cell>
        </row>
        <row r="1677">
          <cell r="F1677" t="str">
            <v>098.30300.0000.1080</v>
          </cell>
          <cell r="BZ1677">
            <v>18126.71</v>
          </cell>
        </row>
        <row r="1678">
          <cell r="F1678" t="str">
            <v>098.30500.0000.1080</v>
          </cell>
          <cell r="BZ1678">
            <v>0</v>
          </cell>
        </row>
        <row r="1679">
          <cell r="F1679" t="str">
            <v>098.36510.0000.1080</v>
          </cell>
          <cell r="BZ1679">
            <v>14760.98</v>
          </cell>
        </row>
        <row r="1680">
          <cell r="F1680" t="str">
            <v>098.36520.0000.1080</v>
          </cell>
          <cell r="BZ1680">
            <v>0</v>
          </cell>
        </row>
        <row r="1681">
          <cell r="F1681" t="str">
            <v>098.36601.0000.1080</v>
          </cell>
          <cell r="BZ1681">
            <v>0</v>
          </cell>
        </row>
        <row r="1682">
          <cell r="F1682" t="str">
            <v>098.36602.0000.1080</v>
          </cell>
          <cell r="BZ1682">
            <v>0</v>
          </cell>
        </row>
        <row r="1683">
          <cell r="F1683" t="str">
            <v>098.36603.0000.1080</v>
          </cell>
          <cell r="BZ1683">
            <v>18395.07</v>
          </cell>
        </row>
        <row r="1684">
          <cell r="F1684" t="str">
            <v>098.36700.0000.1080</v>
          </cell>
          <cell r="BZ1684">
            <v>246.34</v>
          </cell>
        </row>
        <row r="1685">
          <cell r="F1685" t="str">
            <v>098.36701.0000.1080</v>
          </cell>
          <cell r="BZ1685">
            <v>373560.86</v>
          </cell>
        </row>
        <row r="1686">
          <cell r="F1686" t="str">
            <v>098.36900.0000.1080</v>
          </cell>
          <cell r="BZ1686">
            <v>40968.1</v>
          </cell>
        </row>
        <row r="1687">
          <cell r="F1687" t="str">
            <v>098.37400.0000.1080</v>
          </cell>
          <cell r="BZ1687">
            <v>10696.95</v>
          </cell>
        </row>
        <row r="1688">
          <cell r="F1688" t="str">
            <v>098.37402.0000.1080</v>
          </cell>
          <cell r="BZ1688">
            <v>0</v>
          </cell>
        </row>
        <row r="1689">
          <cell r="F1689" t="str">
            <v>098.37500.0000.1080</v>
          </cell>
          <cell r="BZ1689">
            <v>3488.11</v>
          </cell>
        </row>
        <row r="1690">
          <cell r="F1690" t="str">
            <v>098.37501.0000.1080</v>
          </cell>
          <cell r="BZ1690">
            <v>0</v>
          </cell>
        </row>
        <row r="1691">
          <cell r="F1691" t="str">
            <v>098.37600.0000.1080</v>
          </cell>
          <cell r="BZ1691">
            <v>1104.97</v>
          </cell>
        </row>
        <row r="1692">
          <cell r="F1692" t="str">
            <v>098.37601.0000.1080</v>
          </cell>
          <cell r="BZ1692">
            <v>1961881.69</v>
          </cell>
        </row>
        <row r="1693">
          <cell r="F1693" t="str">
            <v>098.37602.0000.1080</v>
          </cell>
          <cell r="BZ1693">
            <v>985727.72</v>
          </cell>
        </row>
        <row r="1694">
          <cell r="F1694" t="str">
            <v>098.37800.0000.1080</v>
          </cell>
          <cell r="BZ1694">
            <v>124972.85</v>
          </cell>
        </row>
        <row r="1695">
          <cell r="F1695" t="str">
            <v>098.37900.0000.1080</v>
          </cell>
          <cell r="BZ1695">
            <v>121188.41</v>
          </cell>
        </row>
        <row r="1696">
          <cell r="F1696" t="str">
            <v>098.37903.0000.1080</v>
          </cell>
          <cell r="BZ1696">
            <v>0</v>
          </cell>
        </row>
        <row r="1697">
          <cell r="F1697" t="str">
            <v>098.37905.0000.1080</v>
          </cell>
          <cell r="BZ1697">
            <v>0</v>
          </cell>
        </row>
        <row r="1698">
          <cell r="F1698" t="str">
            <v>098.38000.0000.1080</v>
          </cell>
          <cell r="BZ1698">
            <v>2494649.19</v>
          </cell>
        </row>
        <row r="1699">
          <cell r="F1699" t="str">
            <v>098.38100.0000.1080</v>
          </cell>
          <cell r="BZ1699">
            <v>317754.71000000002</v>
          </cell>
        </row>
        <row r="1700">
          <cell r="F1700" t="str">
            <v>098.38200.0000.1080</v>
          </cell>
          <cell r="BZ1700">
            <v>609602.16</v>
          </cell>
        </row>
        <row r="1701">
          <cell r="F1701" t="str">
            <v>098.38300.0000.1080</v>
          </cell>
          <cell r="BZ1701">
            <v>29200.080000000002</v>
          </cell>
        </row>
        <row r="1702">
          <cell r="F1702" t="str">
            <v>098.38500.0000.1080</v>
          </cell>
          <cell r="BZ1702">
            <v>-1542.54</v>
          </cell>
        </row>
        <row r="1703">
          <cell r="F1703" t="str">
            <v>098.38700.0000.1080</v>
          </cell>
          <cell r="BZ1703">
            <v>41821.089999999997</v>
          </cell>
        </row>
        <row r="1704">
          <cell r="F1704" t="str">
            <v>098.38900.0000.1080</v>
          </cell>
          <cell r="BZ1704">
            <v>0</v>
          </cell>
        </row>
        <row r="1705">
          <cell r="F1705" t="str">
            <v>098.39000.0000.1080</v>
          </cell>
          <cell r="BZ1705">
            <v>84398.19</v>
          </cell>
        </row>
        <row r="1706">
          <cell r="F1706" t="str">
            <v>098.39003.0000.1080</v>
          </cell>
          <cell r="BZ1706">
            <v>600.63</v>
          </cell>
        </row>
        <row r="1707">
          <cell r="F1707" t="str">
            <v>098.39100.0000.1080</v>
          </cell>
          <cell r="BZ1707">
            <v>30352.33</v>
          </cell>
        </row>
        <row r="1708">
          <cell r="F1708" t="str">
            <v>098.39200.0000.1080</v>
          </cell>
          <cell r="BZ1708">
            <v>68076.13</v>
          </cell>
        </row>
        <row r="1709">
          <cell r="F1709" t="str">
            <v>098.39300.0000.1080</v>
          </cell>
          <cell r="BZ1709">
            <v>6259.93</v>
          </cell>
        </row>
        <row r="1710">
          <cell r="F1710" t="str">
            <v>098.39400.0000.1080</v>
          </cell>
          <cell r="BZ1710">
            <v>4681.9799999999996</v>
          </cell>
        </row>
        <row r="1711">
          <cell r="F1711" t="str">
            <v>098.39500.0000.1080</v>
          </cell>
          <cell r="BZ1711">
            <v>24218.04</v>
          </cell>
        </row>
        <row r="1712">
          <cell r="F1712" t="str">
            <v>098.39600.0000.1080</v>
          </cell>
          <cell r="BZ1712">
            <v>14377.21</v>
          </cell>
        </row>
        <row r="1713">
          <cell r="F1713" t="str">
            <v>098.39603.0000.1080</v>
          </cell>
          <cell r="BZ1713">
            <v>45520.78</v>
          </cell>
        </row>
        <row r="1714">
          <cell r="F1714" t="str">
            <v>098.39604.0000.1080</v>
          </cell>
          <cell r="BZ1714">
            <v>8388.56</v>
          </cell>
        </row>
        <row r="1715">
          <cell r="F1715" t="str">
            <v>098.39605.0000.1080</v>
          </cell>
          <cell r="BZ1715">
            <v>1264.79</v>
          </cell>
        </row>
        <row r="1716">
          <cell r="F1716" t="str">
            <v>098.39700.0000.1080</v>
          </cell>
          <cell r="BZ1716">
            <v>35336.239999999998</v>
          </cell>
        </row>
        <row r="1717">
          <cell r="F1717" t="str">
            <v>098.39702.0000.1080</v>
          </cell>
          <cell r="BZ1717">
            <v>13162.1</v>
          </cell>
        </row>
        <row r="1718">
          <cell r="F1718" t="str">
            <v>098.39800.0000.1080</v>
          </cell>
          <cell r="BZ1718">
            <v>22494.95</v>
          </cell>
        </row>
        <row r="1719">
          <cell r="F1719" t="str">
            <v>098.39901.0000.1080</v>
          </cell>
          <cell r="BZ1719">
            <v>1117.48</v>
          </cell>
        </row>
        <row r="1720">
          <cell r="F1720" t="str">
            <v>098.39902.0000.1110</v>
          </cell>
          <cell r="BZ1720">
            <v>1820.54</v>
          </cell>
        </row>
        <row r="1721">
          <cell r="F1721" t="str">
            <v>098.39902.0000.1080</v>
          </cell>
          <cell r="BZ1721">
            <v>27.32</v>
          </cell>
        </row>
        <row r="1722">
          <cell r="F1722" t="str">
            <v>098.39906.0000.1080</v>
          </cell>
          <cell r="BZ1722">
            <v>0</v>
          </cell>
        </row>
        <row r="1723">
          <cell r="F1723" t="str">
            <v>098.39906.0000.1110</v>
          </cell>
          <cell r="BZ1723">
            <v>31700.400000000001</v>
          </cell>
        </row>
        <row r="1724">
          <cell r="F1724" t="str">
            <v>098.39907.0000.1080</v>
          </cell>
          <cell r="BZ1724">
            <v>636.69000000000005</v>
          </cell>
        </row>
        <row r="1725">
          <cell r="F1725" t="str">
            <v>098.39907.0000.1110</v>
          </cell>
          <cell r="BZ1725">
            <v>35720.71</v>
          </cell>
        </row>
        <row r="1726">
          <cell r="F1726" t="str">
            <v>107.39000.0000.1080</v>
          </cell>
          <cell r="BZ1726">
            <v>19433.830000000002</v>
          </cell>
        </row>
        <row r="1727">
          <cell r="F1727" t="str">
            <v>107.39009.0000.1080</v>
          </cell>
          <cell r="BZ1727">
            <v>2846.86</v>
          </cell>
        </row>
        <row r="1728">
          <cell r="F1728" t="str">
            <v>107.39009.0000.1110</v>
          </cell>
          <cell r="BZ1728">
            <v>145128.6</v>
          </cell>
        </row>
        <row r="1729">
          <cell r="F1729" t="str">
            <v>107.39100.0000.1080</v>
          </cell>
          <cell r="BZ1729">
            <v>58053.71</v>
          </cell>
        </row>
        <row r="1730">
          <cell r="F1730" t="str">
            <v>107.39103.0000.1080</v>
          </cell>
          <cell r="BZ1730">
            <v>0</v>
          </cell>
        </row>
        <row r="1731">
          <cell r="F1731" t="str">
            <v>107.39200.0000.1080</v>
          </cell>
          <cell r="BZ1731">
            <v>75385.179999999993</v>
          </cell>
        </row>
        <row r="1732">
          <cell r="F1732" t="str">
            <v>107.39300.0000.1080</v>
          </cell>
          <cell r="BZ1732">
            <v>0</v>
          </cell>
        </row>
        <row r="1733">
          <cell r="F1733" t="str">
            <v>107.39400.0000.1080</v>
          </cell>
          <cell r="BZ1733">
            <v>213.24</v>
          </cell>
        </row>
        <row r="1734">
          <cell r="F1734" t="str">
            <v>107.39500.0000.1080</v>
          </cell>
          <cell r="BZ1734">
            <v>0</v>
          </cell>
        </row>
        <row r="1735">
          <cell r="F1735" t="str">
            <v>107.39700.0000.1080</v>
          </cell>
          <cell r="BZ1735">
            <v>0</v>
          </cell>
        </row>
        <row r="1736">
          <cell r="F1736" t="str">
            <v>107.39701.0000.1080</v>
          </cell>
          <cell r="BZ1736">
            <v>0</v>
          </cell>
        </row>
        <row r="1737">
          <cell r="F1737" t="str">
            <v>107.39702.0000.1080</v>
          </cell>
          <cell r="BZ1737">
            <v>0</v>
          </cell>
        </row>
        <row r="1738">
          <cell r="F1738" t="str">
            <v>107.39705.0000.1080</v>
          </cell>
          <cell r="BZ1738">
            <v>0</v>
          </cell>
        </row>
        <row r="1739">
          <cell r="F1739" t="str">
            <v>107.39800.0000.1080</v>
          </cell>
          <cell r="BZ1739">
            <v>752.58</v>
          </cell>
        </row>
        <row r="1740">
          <cell r="F1740" t="str">
            <v>107.39901.0000.1080</v>
          </cell>
          <cell r="BZ1740">
            <v>0</v>
          </cell>
        </row>
        <row r="1741">
          <cell r="F1741" t="str">
            <v>107.39906.0000.1080</v>
          </cell>
          <cell r="BZ1741">
            <v>44734.02</v>
          </cell>
        </row>
        <row r="1742">
          <cell r="F1742" t="str">
            <v>107.39907.0000.1080</v>
          </cell>
          <cell r="BZ1742">
            <v>3769.46</v>
          </cell>
        </row>
        <row r="1743">
          <cell r="F1743" t="str">
            <v>170.00000.0000.1080</v>
          </cell>
          <cell r="BZ1743">
            <v>-282267.75</v>
          </cell>
        </row>
        <row r="1744">
          <cell r="F1744" t="str">
            <v>170.00000.0000.1080</v>
          </cell>
          <cell r="BZ1744">
            <v>0</v>
          </cell>
        </row>
        <row r="1745">
          <cell r="F1745" t="str">
            <v>170.30100.0000.1080</v>
          </cell>
          <cell r="BZ1745">
            <v>0</v>
          </cell>
        </row>
        <row r="1746">
          <cell r="F1746" t="str">
            <v>170.30200.0000.1080</v>
          </cell>
          <cell r="BZ1746">
            <v>7334.3799999999919</v>
          </cell>
        </row>
        <row r="1747">
          <cell r="F1747" t="str">
            <v>170.32520.0000.1080</v>
          </cell>
          <cell r="BZ1747">
            <v>0</v>
          </cell>
        </row>
        <row r="1748">
          <cell r="F1748" t="str">
            <v>170.32540.0000.1080</v>
          </cell>
          <cell r="BZ1748">
            <v>0</v>
          </cell>
        </row>
        <row r="1749">
          <cell r="F1749" t="str">
            <v>170.33100.0000.1080</v>
          </cell>
          <cell r="BZ1749">
            <v>0</v>
          </cell>
        </row>
        <row r="1750">
          <cell r="F1750" t="str">
            <v>170.33201.0000.1080</v>
          </cell>
          <cell r="BZ1750">
            <v>0</v>
          </cell>
        </row>
        <row r="1751">
          <cell r="F1751" t="str">
            <v>170.33202.0000.1080</v>
          </cell>
          <cell r="BZ1751">
            <v>0</v>
          </cell>
        </row>
        <row r="1752">
          <cell r="F1752" t="str">
            <v>170.33400.0000.1080</v>
          </cell>
          <cell r="BZ1752">
            <v>0</v>
          </cell>
        </row>
        <row r="1753">
          <cell r="F1753" t="str">
            <v>170.33600.0000.1080</v>
          </cell>
          <cell r="BZ1753">
            <v>0</v>
          </cell>
        </row>
        <row r="1754">
          <cell r="F1754" t="str">
            <v>170.35010.0000.1080</v>
          </cell>
          <cell r="BZ1754">
            <v>0</v>
          </cell>
        </row>
        <row r="1755">
          <cell r="F1755" t="str">
            <v>170.35020.0000.1110</v>
          </cell>
          <cell r="BZ1755">
            <v>0</v>
          </cell>
        </row>
        <row r="1756">
          <cell r="F1756" t="str">
            <v>170.35100.0000.1080</v>
          </cell>
          <cell r="BZ1756">
            <v>-6941.11</v>
          </cell>
        </row>
        <row r="1757">
          <cell r="F1757" t="str">
            <v>170.35102.0000.1080</v>
          </cell>
          <cell r="BZ1757">
            <v>0</v>
          </cell>
        </row>
        <row r="1758">
          <cell r="F1758" t="str">
            <v>170.35103.0000.1080</v>
          </cell>
          <cell r="BZ1758">
            <v>0</v>
          </cell>
        </row>
        <row r="1759">
          <cell r="F1759" t="str">
            <v>170.35104.0000.1080</v>
          </cell>
          <cell r="BZ1759">
            <v>0</v>
          </cell>
        </row>
        <row r="1760">
          <cell r="F1760" t="str">
            <v>170.35200.0000.1080</v>
          </cell>
          <cell r="BZ1760">
            <v>0</v>
          </cell>
        </row>
        <row r="1761">
          <cell r="F1761" t="str">
            <v>170.35201.0000.1080</v>
          </cell>
          <cell r="BZ1761">
            <v>0</v>
          </cell>
        </row>
        <row r="1762">
          <cell r="F1762" t="str">
            <v>170.35202.0000.1080</v>
          </cell>
          <cell r="BZ1762">
            <v>0</v>
          </cell>
        </row>
        <row r="1763">
          <cell r="F1763" t="str">
            <v>170.35203.0000.1080</v>
          </cell>
          <cell r="BZ1763">
            <v>0</v>
          </cell>
        </row>
        <row r="1764">
          <cell r="F1764" t="str">
            <v>170.35210.0000.1080</v>
          </cell>
          <cell r="BZ1764">
            <v>0</v>
          </cell>
        </row>
        <row r="1765">
          <cell r="F1765" t="str">
            <v>170.35211.0000.1080</v>
          </cell>
          <cell r="BZ1765">
            <v>0</v>
          </cell>
        </row>
        <row r="1766">
          <cell r="F1766" t="str">
            <v>170.35301.0000.1080</v>
          </cell>
          <cell r="BZ1766">
            <v>0</v>
          </cell>
        </row>
        <row r="1767">
          <cell r="F1767" t="str">
            <v>170.35302.0000.1080</v>
          </cell>
          <cell r="BZ1767">
            <v>0</v>
          </cell>
        </row>
        <row r="1768">
          <cell r="F1768" t="str">
            <v>170.35400.0000.1080</v>
          </cell>
          <cell r="BZ1768">
            <v>0</v>
          </cell>
        </row>
        <row r="1769">
          <cell r="F1769" t="str">
            <v>170.36100.0000.1080</v>
          </cell>
          <cell r="BZ1769">
            <v>24474.06</v>
          </cell>
        </row>
        <row r="1770">
          <cell r="F1770" t="str">
            <v>170.36200.0000.1080</v>
          </cell>
          <cell r="BZ1770">
            <v>6630.41</v>
          </cell>
        </row>
        <row r="1771">
          <cell r="F1771" t="str">
            <v>170.36350.0000.1080</v>
          </cell>
          <cell r="BZ1771">
            <v>1133123.17</v>
          </cell>
        </row>
        <row r="1772">
          <cell r="F1772" t="str">
            <v>170.36520.0000.1080</v>
          </cell>
          <cell r="BZ1772">
            <v>6899.7</v>
          </cell>
        </row>
        <row r="1773">
          <cell r="F1773" t="str">
            <v>170.36602.0000.1080</v>
          </cell>
          <cell r="BZ1773">
            <v>0</v>
          </cell>
        </row>
        <row r="1774">
          <cell r="F1774" t="str">
            <v>170.36603.0000.1080</v>
          </cell>
          <cell r="BZ1774">
            <v>138852.71</v>
          </cell>
        </row>
        <row r="1775">
          <cell r="F1775" t="str">
            <v>170.36700.0000.1080</v>
          </cell>
          <cell r="BZ1775">
            <v>2556.61</v>
          </cell>
        </row>
        <row r="1776">
          <cell r="F1776" t="str">
            <v>170.36701.0000.1080</v>
          </cell>
          <cell r="BZ1776">
            <v>11980122.810000001</v>
          </cell>
        </row>
        <row r="1777">
          <cell r="F1777" t="str">
            <v>170.36800.0000.1080</v>
          </cell>
          <cell r="BZ1777">
            <v>32852.370000000003</v>
          </cell>
        </row>
        <row r="1778">
          <cell r="F1778" t="str">
            <v>170.36900.0000.1080</v>
          </cell>
          <cell r="BZ1778">
            <v>913766.31</v>
          </cell>
        </row>
        <row r="1779">
          <cell r="F1779" t="str">
            <v>170.37000.0000.1080</v>
          </cell>
          <cell r="BZ1779">
            <v>144669.04999999999</v>
          </cell>
        </row>
        <row r="1780">
          <cell r="F1780" t="str">
            <v>170.37100.0000.1080</v>
          </cell>
          <cell r="BZ1780">
            <v>791.24</v>
          </cell>
        </row>
        <row r="1781">
          <cell r="F1781" t="str">
            <v>170.37400.0000.1080</v>
          </cell>
          <cell r="BZ1781">
            <v>0</v>
          </cell>
        </row>
        <row r="1782">
          <cell r="F1782" t="str">
            <v>170.37401.0000.1080</v>
          </cell>
          <cell r="BZ1782">
            <v>1629.58</v>
          </cell>
        </row>
        <row r="1783">
          <cell r="F1783" t="str">
            <v>170.37402.0000.1080</v>
          </cell>
          <cell r="BZ1783">
            <v>0.44</v>
          </cell>
        </row>
        <row r="1784">
          <cell r="F1784" t="str">
            <v>170.37403.0000.1080</v>
          </cell>
          <cell r="BZ1784">
            <v>0</v>
          </cell>
        </row>
        <row r="1785">
          <cell r="F1785" t="str">
            <v>170.37500.0000.1080</v>
          </cell>
          <cell r="BZ1785">
            <v>165103.69</v>
          </cell>
        </row>
        <row r="1786">
          <cell r="F1786" t="str">
            <v>170.37501.0000.1080</v>
          </cell>
          <cell r="BZ1786">
            <v>0</v>
          </cell>
        </row>
        <row r="1787">
          <cell r="F1787" t="str">
            <v>170.37502.0000.1080</v>
          </cell>
          <cell r="BZ1787">
            <v>0</v>
          </cell>
        </row>
        <row r="1788">
          <cell r="F1788" t="str">
            <v>170.37503.0000.1080</v>
          </cell>
          <cell r="BZ1788">
            <v>0</v>
          </cell>
        </row>
        <row r="1789">
          <cell r="F1789" t="str">
            <v>170.37600.0000.1080</v>
          </cell>
          <cell r="BZ1789">
            <v>1289474.3799999999</v>
          </cell>
        </row>
        <row r="1790">
          <cell r="F1790" t="str">
            <v>170.37601.0000.1080</v>
          </cell>
          <cell r="BZ1790">
            <v>28084840.310000002</v>
          </cell>
        </row>
        <row r="1791">
          <cell r="F1791" t="str">
            <v>170.37602.0000.1080</v>
          </cell>
          <cell r="BZ1791">
            <v>26285602.750000004</v>
          </cell>
        </row>
        <row r="1792">
          <cell r="F1792" t="str">
            <v>170.37800.0000.1080</v>
          </cell>
          <cell r="BZ1792">
            <v>1340514.07</v>
          </cell>
        </row>
        <row r="1793">
          <cell r="F1793" t="str">
            <v>170.37900.0000.1080</v>
          </cell>
          <cell r="BZ1793">
            <v>1092832.75</v>
          </cell>
        </row>
        <row r="1794">
          <cell r="F1794" t="str">
            <v>170.37903.0000.1080</v>
          </cell>
          <cell r="BZ1794">
            <v>0</v>
          </cell>
        </row>
        <row r="1795">
          <cell r="F1795" t="str">
            <v>170.37905.0000.1080</v>
          </cell>
          <cell r="BZ1795">
            <v>0</v>
          </cell>
        </row>
        <row r="1796">
          <cell r="F1796" t="str">
            <v>170.38000.0000.1080</v>
          </cell>
          <cell r="BZ1796">
            <v>31546382.180000007</v>
          </cell>
        </row>
        <row r="1797">
          <cell r="F1797" t="str">
            <v>170.38100.0000.1080</v>
          </cell>
          <cell r="BZ1797">
            <v>7497911.4700000007</v>
          </cell>
        </row>
        <row r="1798">
          <cell r="F1798" t="str">
            <v>170.38200.0000.1080</v>
          </cell>
          <cell r="BZ1798">
            <v>4026356.08</v>
          </cell>
        </row>
        <row r="1799">
          <cell r="F1799" t="str">
            <v>170.38300.0000.1080</v>
          </cell>
          <cell r="BZ1799">
            <v>5166370.2699999996</v>
          </cell>
        </row>
        <row r="1800">
          <cell r="F1800" t="str">
            <v>170.38400.0000.1080</v>
          </cell>
          <cell r="BZ1800">
            <v>0</v>
          </cell>
        </row>
        <row r="1801">
          <cell r="F1801" t="str">
            <v>170.38500.0000.1080</v>
          </cell>
          <cell r="BZ1801">
            <v>743237.13</v>
          </cell>
        </row>
        <row r="1802">
          <cell r="F1802" t="str">
            <v>170.38600.0000.1080</v>
          </cell>
          <cell r="BZ1802">
            <v>188713.12</v>
          </cell>
        </row>
        <row r="1803">
          <cell r="F1803" t="str">
            <v>170.38700.0000.1080</v>
          </cell>
          <cell r="BZ1803">
            <v>101980.2</v>
          </cell>
        </row>
        <row r="1804">
          <cell r="F1804" t="str">
            <v>170.38900.0000.1080</v>
          </cell>
          <cell r="BZ1804">
            <v>199670.94</v>
          </cell>
        </row>
        <row r="1805">
          <cell r="F1805" t="str">
            <v>170.39000.0000.1080</v>
          </cell>
          <cell r="BZ1805">
            <v>2439361.9700000002</v>
          </cell>
        </row>
        <row r="1806">
          <cell r="F1806" t="str">
            <v>170.39003.0000.1080</v>
          </cell>
          <cell r="BZ1806">
            <v>0</v>
          </cell>
        </row>
        <row r="1807">
          <cell r="F1807" t="str">
            <v>170.39004.0000.1080</v>
          </cell>
          <cell r="BZ1807">
            <v>0</v>
          </cell>
        </row>
        <row r="1808">
          <cell r="F1808" t="str">
            <v>170.39009.0000.1110</v>
          </cell>
          <cell r="BZ1808">
            <v>0</v>
          </cell>
        </row>
        <row r="1809">
          <cell r="F1809" t="str">
            <v>170.39100.0000.1080</v>
          </cell>
          <cell r="BZ1809">
            <v>407891.01</v>
          </cell>
        </row>
        <row r="1810">
          <cell r="F1810" t="str">
            <v>170.39103.0000.1080</v>
          </cell>
          <cell r="BZ1810">
            <v>0</v>
          </cell>
        </row>
        <row r="1811">
          <cell r="F1811" t="str">
            <v>170.39200.0000.1080</v>
          </cell>
          <cell r="BZ1811">
            <v>4056356.26</v>
          </cell>
        </row>
        <row r="1812">
          <cell r="F1812" t="str">
            <v>170.39201.0000.1080</v>
          </cell>
          <cell r="BZ1812">
            <v>0</v>
          </cell>
        </row>
        <row r="1813">
          <cell r="F1813" t="str">
            <v>170.39300.0000.1080</v>
          </cell>
          <cell r="BZ1813">
            <v>89724.3</v>
          </cell>
        </row>
        <row r="1814">
          <cell r="F1814" t="str">
            <v>170.39400.0000.1080</v>
          </cell>
          <cell r="BZ1814">
            <v>836501.67</v>
          </cell>
        </row>
        <row r="1815">
          <cell r="F1815" t="str">
            <v>170.39500.0000.1080</v>
          </cell>
          <cell r="BZ1815">
            <v>5976.27</v>
          </cell>
        </row>
        <row r="1816">
          <cell r="F1816" t="str">
            <v>170.39600.0000.1080</v>
          </cell>
          <cell r="BZ1816">
            <v>234704.77</v>
          </cell>
        </row>
        <row r="1817">
          <cell r="F1817" t="str">
            <v>170.39604.0000.1080</v>
          </cell>
          <cell r="BZ1817">
            <v>4272.55</v>
          </cell>
        </row>
        <row r="1818">
          <cell r="F1818" t="str">
            <v>170.39605.0000.1080</v>
          </cell>
          <cell r="BZ1818">
            <v>0</v>
          </cell>
        </row>
        <row r="1819">
          <cell r="F1819" t="str">
            <v>170.39700.0000.1080</v>
          </cell>
          <cell r="BZ1819">
            <v>206047.08</v>
          </cell>
        </row>
        <row r="1820">
          <cell r="F1820" t="str">
            <v>170.39701.0000.1080</v>
          </cell>
          <cell r="BZ1820">
            <v>0</v>
          </cell>
        </row>
        <row r="1821">
          <cell r="F1821" t="str">
            <v>170.39702.0000.1080</v>
          </cell>
          <cell r="BZ1821">
            <v>64.63</v>
          </cell>
        </row>
        <row r="1822">
          <cell r="F1822" t="str">
            <v>170.39705.0000.1080</v>
          </cell>
          <cell r="BZ1822">
            <v>263647.34000000003</v>
          </cell>
        </row>
        <row r="1823">
          <cell r="F1823" t="str">
            <v>170.39800.0000.1080</v>
          </cell>
          <cell r="BZ1823">
            <v>61061.61</v>
          </cell>
        </row>
        <row r="1824">
          <cell r="F1824" t="str">
            <v>170.39900.0000.1080</v>
          </cell>
          <cell r="BZ1824">
            <v>377.55</v>
          </cell>
        </row>
        <row r="1825">
          <cell r="F1825" t="str">
            <v>170.39901.0000.1080</v>
          </cell>
          <cell r="BZ1825">
            <v>0</v>
          </cell>
        </row>
        <row r="1826">
          <cell r="F1826" t="str">
            <v>170.39902.0000.1080</v>
          </cell>
          <cell r="BZ1826">
            <v>0</v>
          </cell>
        </row>
        <row r="1827">
          <cell r="F1827" t="str">
            <v>170.39902.0000.1110</v>
          </cell>
          <cell r="BZ1827">
            <v>0</v>
          </cell>
        </row>
        <row r="1828">
          <cell r="F1828" t="str">
            <v>170.39903.0000.1080</v>
          </cell>
          <cell r="BZ1828">
            <v>0</v>
          </cell>
        </row>
        <row r="1829">
          <cell r="F1829" t="str">
            <v>170.39906.0000.1080</v>
          </cell>
          <cell r="BZ1829">
            <v>-153815.73000000001</v>
          </cell>
        </row>
        <row r="1830">
          <cell r="F1830" t="str">
            <v>170.39907.0000.1080</v>
          </cell>
          <cell r="BZ1830">
            <v>-704431.32</v>
          </cell>
        </row>
        <row r="1831">
          <cell r="F1831" t="str">
            <v>170.39908.0000.1080</v>
          </cell>
          <cell r="BZ1831">
            <v>796.55</v>
          </cell>
        </row>
        <row r="1832">
          <cell r="F1832" t="str">
            <v>170.39924.0000.1110</v>
          </cell>
          <cell r="BZ1832">
            <v>518514.57</v>
          </cell>
        </row>
        <row r="1833">
          <cell r="F1833" t="str">
            <v>890.38400.0000.1220</v>
          </cell>
          <cell r="BZ1833">
            <v>0</v>
          </cell>
        </row>
        <row r="1834">
          <cell r="F1834" t="str">
            <v>890.39801.0000.1220</v>
          </cell>
          <cell r="BZ1834">
            <v>0</v>
          </cell>
        </row>
        <row r="1835">
          <cell r="F1835" t="str">
            <v>890.39802.0000.1220</v>
          </cell>
          <cell r="BZ1835">
            <v>0</v>
          </cell>
        </row>
        <row r="1836">
          <cell r="F1836" t="str">
            <v>890.39803.0000.1220</v>
          </cell>
          <cell r="BZ1836">
            <v>0</v>
          </cell>
        </row>
        <row r="1837">
          <cell r="F1837" t="str">
            <v>890.39804.0000.1220</v>
          </cell>
          <cell r="BZ1837">
            <v>0</v>
          </cell>
        </row>
        <row r="1838">
          <cell r="F1838" t="str">
            <v>890.39805.0000.1220</v>
          </cell>
          <cell r="BZ1838">
            <v>0</v>
          </cell>
        </row>
        <row r="1839">
          <cell r="F1839" t="str">
            <v>890.39806.0000.1220</v>
          </cell>
          <cell r="BZ1839">
            <v>0</v>
          </cell>
        </row>
        <row r="1840">
          <cell r="F1840" t="str">
            <v>890.39807.0000.1220</v>
          </cell>
          <cell r="BZ1840">
            <v>0</v>
          </cell>
        </row>
        <row r="1841">
          <cell r="F1841" t="str">
            <v>890.39906.0000.1220</v>
          </cell>
          <cell r="BZ1841">
            <v>334.75</v>
          </cell>
        </row>
        <row r="1842">
          <cell r="F1842" t="str">
            <v>840.00000.0000.1080</v>
          </cell>
          <cell r="BZ1842">
            <v>-0.21</v>
          </cell>
        </row>
        <row r="1843">
          <cell r="F1843" t="str">
            <v>840.38800.0000.1080</v>
          </cell>
          <cell r="BZ1843">
            <v>0</v>
          </cell>
        </row>
        <row r="1844">
          <cell r="F1844" t="str">
            <v>840.39000.0000.1080</v>
          </cell>
          <cell r="BZ1844">
            <v>0</v>
          </cell>
        </row>
        <row r="1845">
          <cell r="F1845" t="str">
            <v>190.00000.0000.1080</v>
          </cell>
          <cell r="BZ1845">
            <v>759443465.73999989</v>
          </cell>
        </row>
        <row r="1846">
          <cell r="F1846" t="str">
            <v>190.30200.0000.1080</v>
          </cell>
          <cell r="BZ1846">
            <v>0</v>
          </cell>
        </row>
        <row r="1847">
          <cell r="F1847" t="str">
            <v>190.30300.0000.1080</v>
          </cell>
          <cell r="BZ1847">
            <v>0</v>
          </cell>
        </row>
        <row r="1848">
          <cell r="F1848" t="str">
            <v>190.37400.0000.1080</v>
          </cell>
          <cell r="BZ1848">
            <v>0</v>
          </cell>
        </row>
        <row r="1849">
          <cell r="F1849" t="str">
            <v>190.37500.0000.1080</v>
          </cell>
          <cell r="BZ1849">
            <v>0</v>
          </cell>
        </row>
        <row r="1850">
          <cell r="F1850" t="str">
            <v>190.37600.0000.1080</v>
          </cell>
          <cell r="BZ1850">
            <v>0</v>
          </cell>
        </row>
        <row r="1851">
          <cell r="F1851" t="str">
            <v>190.37800.0000.1080</v>
          </cell>
          <cell r="BZ1851">
            <v>0</v>
          </cell>
        </row>
        <row r="1852">
          <cell r="F1852" t="str">
            <v>190.37900.0000.1080</v>
          </cell>
          <cell r="BZ1852">
            <v>0</v>
          </cell>
        </row>
        <row r="1853">
          <cell r="F1853" t="str">
            <v>190.38000.0000.1080</v>
          </cell>
          <cell r="BZ1853">
            <v>0</v>
          </cell>
        </row>
        <row r="1854">
          <cell r="F1854" t="str">
            <v>190.38100.0000.1080</v>
          </cell>
          <cell r="BZ1854">
            <v>0</v>
          </cell>
        </row>
        <row r="1855">
          <cell r="F1855" t="str">
            <v>190.38300.0000.1080</v>
          </cell>
          <cell r="BZ1855">
            <v>0</v>
          </cell>
        </row>
        <row r="1856">
          <cell r="F1856" t="str">
            <v>190.38900.0000.1080</v>
          </cell>
          <cell r="BZ1856">
            <v>0</v>
          </cell>
        </row>
        <row r="1857">
          <cell r="F1857" t="str">
            <v>190.39000.0000.1080</v>
          </cell>
          <cell r="BZ1857">
            <v>0</v>
          </cell>
        </row>
        <row r="1858">
          <cell r="F1858" t="str">
            <v>190.39100.0000.1080</v>
          </cell>
          <cell r="BZ1858">
            <v>0</v>
          </cell>
        </row>
        <row r="1859">
          <cell r="F1859" t="str">
            <v>190.39200.0000.1080</v>
          </cell>
          <cell r="BZ1859">
            <v>0</v>
          </cell>
        </row>
        <row r="1860">
          <cell r="F1860" t="str">
            <v>190.39300.0000.1080</v>
          </cell>
          <cell r="BZ1860">
            <v>0</v>
          </cell>
        </row>
        <row r="1861">
          <cell r="F1861" t="str">
            <v>190.39400.0000.1080</v>
          </cell>
          <cell r="BZ1861">
            <v>0</v>
          </cell>
        </row>
        <row r="1862">
          <cell r="F1862" t="str">
            <v>190.39500.0000.1080</v>
          </cell>
          <cell r="BZ1862">
            <v>0</v>
          </cell>
        </row>
        <row r="1863">
          <cell r="F1863" t="str">
            <v>190.39600.0000.1080</v>
          </cell>
          <cell r="BZ1863">
            <v>0</v>
          </cell>
        </row>
        <row r="1864">
          <cell r="F1864" t="str">
            <v>190.39700.0000.1080</v>
          </cell>
          <cell r="BZ1864">
            <v>0</v>
          </cell>
        </row>
        <row r="1865">
          <cell r="F1865" t="str">
            <v>190.39800.0000.1080</v>
          </cell>
          <cell r="BZ1865">
            <v>0</v>
          </cell>
        </row>
        <row r="1866">
          <cell r="F1866" t="str">
            <v>190.39900.0000.1080</v>
          </cell>
          <cell r="BZ1866">
            <v>0</v>
          </cell>
        </row>
        <row r="1867">
          <cell r="F1867" t="str">
            <v>700.00000.0000.1080</v>
          </cell>
          <cell r="BZ1867">
            <v>358177053.89999998</v>
          </cell>
        </row>
        <row r="1868">
          <cell r="F1868" t="str">
            <v>700.30300.0000.1080</v>
          </cell>
          <cell r="BZ1868">
            <v>0</v>
          </cell>
        </row>
        <row r="1869">
          <cell r="F1869" t="str">
            <v>700.32500.0000.1080</v>
          </cell>
          <cell r="BZ1869">
            <v>0</v>
          </cell>
        </row>
        <row r="1870">
          <cell r="F1870" t="str">
            <v>700.32700.0000.1080</v>
          </cell>
          <cell r="BZ1870">
            <v>0</v>
          </cell>
        </row>
        <row r="1871">
          <cell r="F1871" t="str">
            <v>700.32800.0000.1080</v>
          </cell>
          <cell r="BZ1871">
            <v>0</v>
          </cell>
        </row>
        <row r="1872">
          <cell r="F1872" t="str">
            <v>700.32900.0000.1080</v>
          </cell>
          <cell r="BZ1872">
            <v>0</v>
          </cell>
        </row>
        <row r="1873">
          <cell r="F1873" t="str">
            <v>700.33200.0000.1080</v>
          </cell>
          <cell r="BZ1873">
            <v>0</v>
          </cell>
        </row>
        <row r="1874">
          <cell r="F1874" t="str">
            <v>700.33300.0000.1080</v>
          </cell>
          <cell r="BZ1874">
            <v>0</v>
          </cell>
        </row>
        <row r="1875">
          <cell r="F1875" t="str">
            <v>700.33400.0000.1080</v>
          </cell>
          <cell r="BZ1875">
            <v>0</v>
          </cell>
        </row>
        <row r="1876">
          <cell r="F1876" t="str">
            <v>700.33600.0000.1080</v>
          </cell>
          <cell r="BZ1876">
            <v>0</v>
          </cell>
        </row>
        <row r="1877">
          <cell r="F1877" t="str">
            <v>700.33700.0000.1080</v>
          </cell>
          <cell r="BZ1877">
            <v>0</v>
          </cell>
        </row>
        <row r="1878">
          <cell r="F1878" t="str">
            <v>700.35000.0000.1080</v>
          </cell>
          <cell r="BZ1878">
            <v>0</v>
          </cell>
        </row>
        <row r="1879">
          <cell r="F1879" t="str">
            <v>700.35100.0000.1080</v>
          </cell>
          <cell r="BZ1879">
            <v>0</v>
          </cell>
        </row>
        <row r="1880">
          <cell r="F1880" t="str">
            <v>700.35200.0000.1080</v>
          </cell>
          <cell r="BZ1880">
            <v>0</v>
          </cell>
        </row>
        <row r="1881">
          <cell r="F1881" t="str">
            <v>700.35300.0000.1080</v>
          </cell>
          <cell r="BZ1881">
            <v>0</v>
          </cell>
        </row>
        <row r="1882">
          <cell r="F1882" t="str">
            <v>700.35400.0000.1080</v>
          </cell>
          <cell r="BZ1882">
            <v>0</v>
          </cell>
        </row>
        <row r="1883">
          <cell r="F1883" t="str">
            <v>700.35500.0000.1080</v>
          </cell>
          <cell r="BZ1883">
            <v>0</v>
          </cell>
        </row>
        <row r="1884">
          <cell r="F1884" t="str">
            <v>700.35600.0000.1080</v>
          </cell>
          <cell r="BZ1884">
            <v>0</v>
          </cell>
        </row>
        <row r="1885">
          <cell r="F1885" t="str">
            <v>700.35700.0000.1080</v>
          </cell>
          <cell r="BZ1885">
            <v>0</v>
          </cell>
        </row>
        <row r="1886">
          <cell r="F1886" t="str">
            <v>700.36500.0000.1080</v>
          </cell>
          <cell r="BZ1886">
            <v>0</v>
          </cell>
        </row>
        <row r="1887">
          <cell r="F1887" t="str">
            <v>700.36600.0000.1080</v>
          </cell>
          <cell r="BZ1887">
            <v>0</v>
          </cell>
        </row>
        <row r="1888">
          <cell r="F1888" t="str">
            <v>700.36700.0000.1080</v>
          </cell>
          <cell r="BZ1888">
            <v>0</v>
          </cell>
        </row>
        <row r="1889">
          <cell r="F1889" t="str">
            <v>700.36800.0000.1080</v>
          </cell>
          <cell r="BZ1889">
            <v>0</v>
          </cell>
        </row>
        <row r="1890">
          <cell r="F1890" t="str">
            <v>700.36900.0000.1080</v>
          </cell>
          <cell r="BZ1890">
            <v>0</v>
          </cell>
        </row>
        <row r="1891">
          <cell r="F1891" t="str">
            <v>700.37100.0000.1080</v>
          </cell>
          <cell r="BZ1891">
            <v>0</v>
          </cell>
        </row>
        <row r="1892">
          <cell r="F1892" t="str">
            <v>700.38800.0000.1080</v>
          </cell>
          <cell r="BZ1892">
            <v>0</v>
          </cell>
        </row>
        <row r="1893">
          <cell r="F1893" t="str">
            <v>700.38900.0000.1080</v>
          </cell>
          <cell r="BZ1893">
            <v>0</v>
          </cell>
        </row>
        <row r="1894">
          <cell r="F1894" t="str">
            <v>700.39000.0000.1080</v>
          </cell>
          <cell r="BZ1894">
            <v>0</v>
          </cell>
        </row>
        <row r="1895">
          <cell r="F1895" t="str">
            <v>700.39100.0000.1080</v>
          </cell>
          <cell r="BZ1895">
            <v>0</v>
          </cell>
        </row>
        <row r="1896">
          <cell r="F1896" t="str">
            <v>700.39200.0000.1080</v>
          </cell>
          <cell r="BZ1896">
            <v>0</v>
          </cell>
        </row>
        <row r="1897">
          <cell r="F1897" t="str">
            <v>700.39300.0000.1080</v>
          </cell>
          <cell r="BZ1897">
            <v>0</v>
          </cell>
        </row>
        <row r="1898">
          <cell r="F1898" t="str">
            <v>700.39500.0000.1080</v>
          </cell>
          <cell r="BZ1898">
            <v>0</v>
          </cell>
        </row>
        <row r="1899">
          <cell r="F1899" t="str">
            <v>700.39600.0000.1080</v>
          </cell>
          <cell r="BZ1899">
            <v>0</v>
          </cell>
        </row>
        <row r="1900">
          <cell r="F1900" t="str">
            <v>700.39700.0000.1080</v>
          </cell>
          <cell r="BZ1900">
            <v>0</v>
          </cell>
        </row>
        <row r="1901">
          <cell r="F1901" t="str">
            <v>700.39800.0000.1080</v>
          </cell>
          <cell r="BZ1901">
            <v>0</v>
          </cell>
        </row>
      </sheetData>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U"/>
      <sheetName val="SSU CapEx_Sep07"/>
    </sheetNames>
    <sheetDataSet>
      <sheetData sheetId="0" refreshError="1">
        <row r="9">
          <cell r="C9" t="str">
            <v>ActualM</v>
          </cell>
          <cell r="D9" t="str">
            <v>BudgetM</v>
          </cell>
          <cell r="G9" t="str">
            <v>ActualY</v>
          </cell>
          <cell r="H9" t="str">
            <v>BudgetY</v>
          </cell>
          <cell r="K9" t="str">
            <v>Budget</v>
          </cell>
          <cell r="L9" t="str">
            <v>Projection</v>
          </cell>
        </row>
        <row r="10">
          <cell r="A10" t="str">
            <v>Shared Services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0</v>
          </cell>
          <cell r="D12">
            <v>0</v>
          </cell>
          <cell r="E12">
            <v>0</v>
          </cell>
          <cell r="G12">
            <v>0</v>
          </cell>
          <cell r="H12">
            <v>0</v>
          </cell>
          <cell r="I12">
            <v>0</v>
          </cell>
          <cell r="K12">
            <v>0</v>
          </cell>
          <cell r="L12">
            <v>0</v>
          </cell>
          <cell r="M12">
            <v>0</v>
          </cell>
          <cell r="N12">
            <v>0</v>
          </cell>
        </row>
        <row r="14">
          <cell r="A14" t="str">
            <v xml:space="preserve">  Equipment</v>
          </cell>
          <cell r="C14">
            <v>20.126999999999999</v>
          </cell>
          <cell r="D14">
            <v>0</v>
          </cell>
          <cell r="E14">
            <v>-20.126999999999999</v>
          </cell>
          <cell r="G14">
            <v>597.55176000000006</v>
          </cell>
          <cell r="H14">
            <v>0</v>
          </cell>
          <cell r="I14">
            <v>-597.55176000000006</v>
          </cell>
          <cell r="K14">
            <v>0</v>
          </cell>
          <cell r="L14">
            <v>0</v>
          </cell>
          <cell r="M14">
            <v>0</v>
          </cell>
          <cell r="N14">
            <v>0</v>
          </cell>
        </row>
        <row r="15">
          <cell r="A15" t="str">
            <v xml:space="preserve">  Information Technology</v>
          </cell>
          <cell r="C15">
            <v>1149.789</v>
          </cell>
          <cell r="D15">
            <v>263.87502000000001</v>
          </cell>
          <cell r="E15">
            <v>-885.91398000000004</v>
          </cell>
          <cell r="G15">
            <v>17130.88636</v>
          </cell>
          <cell r="H15">
            <v>17454.474329999997</v>
          </cell>
          <cell r="I15">
            <v>323.58796999999686</v>
          </cell>
          <cell r="K15">
            <v>17454.474329999997</v>
          </cell>
          <cell r="L15">
            <v>16476</v>
          </cell>
          <cell r="M15">
            <v>978.47432999999728</v>
          </cell>
          <cell r="N15">
            <v>5.6058653586504054E-2</v>
          </cell>
        </row>
        <row r="16">
          <cell r="A16" t="str">
            <v xml:space="preserve">  Miscellaneous</v>
          </cell>
          <cell r="C16">
            <v>138.22499999999999</v>
          </cell>
          <cell r="D16">
            <v>0</v>
          </cell>
          <cell r="E16">
            <v>-138.22499999999999</v>
          </cell>
          <cell r="G16">
            <v>-118.791</v>
          </cell>
          <cell r="H16">
            <v>0</v>
          </cell>
          <cell r="I16">
            <v>118.791</v>
          </cell>
          <cell r="K16">
            <v>0</v>
          </cell>
          <cell r="L16">
            <v>0</v>
          </cell>
          <cell r="M16">
            <v>0</v>
          </cell>
          <cell r="N16">
            <v>0</v>
          </cell>
        </row>
        <row r="17">
          <cell r="A17" t="str">
            <v xml:space="preserve">  Overhead</v>
          </cell>
          <cell r="C17">
            <v>975.37900000000002</v>
          </cell>
          <cell r="D17">
            <v>0</v>
          </cell>
          <cell r="E17">
            <v>-975.37900000000002</v>
          </cell>
          <cell r="G17">
            <v>1.3100000000558793E-3</v>
          </cell>
          <cell r="H17">
            <v>0</v>
          </cell>
          <cell r="I17">
            <v>-1.3100000000558793E-3</v>
          </cell>
          <cell r="K17">
            <v>0</v>
          </cell>
          <cell r="L17">
            <v>0</v>
          </cell>
          <cell r="M17">
            <v>0</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0</v>
          </cell>
          <cell r="D19">
            <v>0</v>
          </cell>
          <cell r="E19">
            <v>0</v>
          </cell>
          <cell r="G19">
            <v>0</v>
          </cell>
          <cell r="H19">
            <v>0</v>
          </cell>
          <cell r="I19">
            <v>0</v>
          </cell>
          <cell r="K19">
            <v>0</v>
          </cell>
          <cell r="L19">
            <v>0</v>
          </cell>
          <cell r="M19">
            <v>0</v>
          </cell>
          <cell r="N19">
            <v>0</v>
          </cell>
        </row>
        <row r="20">
          <cell r="A20" t="str">
            <v xml:space="preserve">  Structures</v>
          </cell>
          <cell r="C20">
            <v>249.495</v>
          </cell>
          <cell r="D20">
            <v>0</v>
          </cell>
          <cell r="E20">
            <v>-249.495</v>
          </cell>
          <cell r="G20">
            <v>332.84800000000001</v>
          </cell>
          <cell r="H20">
            <v>383.24278000000004</v>
          </cell>
          <cell r="I20">
            <v>50.394780000000026</v>
          </cell>
          <cell r="K20">
            <v>383.24278000000004</v>
          </cell>
          <cell r="L20">
            <v>0</v>
          </cell>
          <cell r="M20">
            <v>383.24278000000004</v>
          </cell>
          <cell r="N20">
            <v>1</v>
          </cell>
        </row>
        <row r="21">
          <cell r="A21" t="str">
            <v xml:space="preserve">  System Improvement</v>
          </cell>
          <cell r="C21">
            <v>0</v>
          </cell>
          <cell r="D21">
            <v>0</v>
          </cell>
          <cell r="E21">
            <v>0</v>
          </cell>
          <cell r="G21">
            <v>0</v>
          </cell>
          <cell r="H21">
            <v>0</v>
          </cell>
          <cell r="I21">
            <v>0</v>
          </cell>
          <cell r="K21">
            <v>0</v>
          </cell>
          <cell r="L21">
            <v>0</v>
          </cell>
          <cell r="M21">
            <v>0</v>
          </cell>
          <cell r="N21">
            <v>0</v>
          </cell>
        </row>
        <row r="22">
          <cell r="A22" t="str">
            <v xml:space="preserve">  System Integrity</v>
          </cell>
          <cell r="C22">
            <v>0</v>
          </cell>
          <cell r="D22">
            <v>0</v>
          </cell>
          <cell r="E22">
            <v>0</v>
          </cell>
          <cell r="G22">
            <v>0</v>
          </cell>
          <cell r="H22">
            <v>0</v>
          </cell>
          <cell r="I22">
            <v>0</v>
          </cell>
          <cell r="K22">
            <v>0</v>
          </cell>
          <cell r="L22">
            <v>0</v>
          </cell>
          <cell r="M22">
            <v>0</v>
          </cell>
          <cell r="N22">
            <v>0</v>
          </cell>
        </row>
        <row r="23">
          <cell r="A23" t="str">
            <v xml:space="preserve">  Vehicles</v>
          </cell>
          <cell r="C23">
            <v>0</v>
          </cell>
          <cell r="D23">
            <v>0</v>
          </cell>
          <cell r="E23">
            <v>0</v>
          </cell>
          <cell r="G23">
            <v>0</v>
          </cell>
          <cell r="H23">
            <v>0</v>
          </cell>
          <cell r="I23">
            <v>0</v>
          </cell>
          <cell r="K23">
            <v>0</v>
          </cell>
          <cell r="L23">
            <v>0</v>
          </cell>
          <cell r="M23">
            <v>0</v>
          </cell>
          <cell r="N23">
            <v>0</v>
          </cell>
        </row>
        <row r="24">
          <cell r="A24" t="str">
            <v xml:space="preserve">  Total Non-Growth</v>
          </cell>
          <cell r="C24">
            <v>2533.0149999999999</v>
          </cell>
          <cell r="D24">
            <v>263.87502000000001</v>
          </cell>
          <cell r="E24">
            <v>-2269.1399799999999</v>
          </cell>
          <cell r="G24">
            <v>17942.496429999999</v>
          </cell>
          <cell r="H24">
            <v>17837.717109999998</v>
          </cell>
          <cell r="I24">
            <v>-104.77932000000322</v>
          </cell>
          <cell r="K24">
            <v>17837.717109999998</v>
          </cell>
          <cell r="L24">
            <v>16476</v>
          </cell>
          <cell r="M24">
            <v>1361.7171099999973</v>
          </cell>
          <cell r="N24">
            <v>7.6339203139206946E-2</v>
          </cell>
        </row>
        <row r="26">
          <cell r="A26" t="str">
            <v xml:space="preserve"> Total Shared Services</v>
          </cell>
          <cell r="C26">
            <v>2533.0149999999999</v>
          </cell>
          <cell r="D26">
            <v>263.87502000000001</v>
          </cell>
          <cell r="E26">
            <v>-2269.1399799999999</v>
          </cell>
          <cell r="G26">
            <v>17942.496429999999</v>
          </cell>
          <cell r="H26">
            <v>17837.717109999998</v>
          </cell>
          <cell r="I26">
            <v>-104.77932000000322</v>
          </cell>
          <cell r="K26">
            <v>17837.717109999998</v>
          </cell>
          <cell r="L26">
            <v>16476</v>
          </cell>
          <cell r="M26">
            <v>1361.7171099999973</v>
          </cell>
          <cell r="N26">
            <v>7.6339203139206946E-2</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RATIOS"/>
      <sheetName val="ISSUES"/>
      <sheetName val="APPROACH"/>
      <sheetName val="INPUTS"/>
      <sheetName val="EXEC SUMM"/>
      <sheetName val="EPS CHART"/>
      <sheetName val="EPS CHART 11X17"/>
      <sheetName val="CASH FLOW &amp; INTEREST"/>
      <sheetName val="CF - PRIOR"/>
      <sheetName val="CF - CHANGE"/>
      <sheetName val="SUMMARY"/>
      <sheetName val="PRIOR SUMM"/>
      <sheetName val="CHANGE"/>
      <sheetName val="BOARD SUMM"/>
      <sheetName val="COMP JURIS NEW"/>
      <sheetName val="COMPARE JURISDICTION"/>
      <sheetName val="COMPARE JURIS to 3.0"/>
      <sheetName val="NR_PROJ"/>
      <sheetName val="Margins"/>
      <sheetName val="2008 Proj"/>
      <sheetName val="2007 Actual"/>
      <sheetName val="2008 Budget"/>
      <sheetName val="RateBase"/>
      <sheetName val="CONS_ATMOS"/>
      <sheetName val="REGULATED_ATMOS"/>
      <sheetName val="UTILITY"/>
      <sheetName val="WEST_TX"/>
      <sheetName val="WT_REG"/>
      <sheetName val="LA"/>
      <sheetName val="CO_KS"/>
      <sheetName val="MID_STATES"/>
      <sheetName val="AEH_Rollup"/>
      <sheetName val="AEM"/>
      <sheetName val="AEH_PS"/>
      <sheetName val="SSU"/>
      <sheetName val="CORP_ELIMS"/>
      <sheetName val="KENTUCKY"/>
      <sheetName val="TENNESSEE"/>
      <sheetName val="GEORGIA"/>
      <sheetName val="VIRGINIA"/>
      <sheetName val="MISSOURI_UCG"/>
      <sheetName val="ILLINOIS"/>
      <sheetName val="IOWA"/>
      <sheetName val="MS"/>
      <sheetName val="COLORADO"/>
      <sheetName val="KANSAS"/>
      <sheetName val="MISSOURI_COKS"/>
      <sheetName val="TRANSLA"/>
      <sheetName val="LGS"/>
      <sheetName val="AMA_TRANS"/>
      <sheetName val="TRIANGLE"/>
      <sheetName val="AMARILLO"/>
      <sheetName val="FRITCH"/>
      <sheetName val="LUBB"/>
      <sheetName val="WT_CITIES"/>
      <sheetName val="DALHART"/>
      <sheetName val="WT_NONREG"/>
      <sheetName val="MID_TEX"/>
      <sheetName val="TX_PIPELINE"/>
      <sheetName val="ACQ1"/>
      <sheetName val="acq1a"/>
      <sheetName val="acq1b"/>
      <sheetName val="acq1c"/>
      <sheetName val="acq1d"/>
      <sheetName val="ACQ2"/>
      <sheetName val="ACQ3"/>
      <sheetName val="TOTAL_MO"/>
      <sheetName val="MidTex Scenarios"/>
      <sheetName val="Lubb Scenarios"/>
      <sheetName val="MidTx Scenarios Explanation"/>
      <sheetName val="SOURCE SHEETS --&gt;"/>
      <sheetName val="SPREAD"/>
      <sheetName val="ALLOCATIONS"/>
      <sheetName val="SSU DEPRECIATION"/>
      <sheetName val="LT DEBT &amp; INT"/>
      <sheetName val="2008 INT SUMMARY"/>
      <sheetName val="Deferred Tax"/>
      <sheetName val="Acq Assumptions"/>
      <sheetName val="PULL TOOL - from"/>
      <sheetName val="PULL TOOL - for spending tabs"/>
      <sheetName val="Rate summary Summary"/>
      <sheetName val="RATE SUMMARY"/>
      <sheetName val="Spending Strategy A"/>
      <sheetName val="Spending Strategy B"/>
      <sheetName val="Spending Strategy C"/>
      <sheetName val="Spending Strategy 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2">
          <cell r="A22" t="str">
            <v>STOCK PRICE</v>
          </cell>
          <cell r="B22">
            <v>28.477216120718388</v>
          </cell>
          <cell r="C22">
            <v>30.978557501755471</v>
          </cell>
          <cell r="D22">
            <v>25.777995412722216</v>
          </cell>
          <cell r="E22">
            <v>27.227646791836044</v>
          </cell>
          <cell r="F22">
            <v>30.723966721840288</v>
          </cell>
          <cell r="G22">
            <v>31.448173335673825</v>
          </cell>
          <cell r="H22">
            <v>31.432739287857565</v>
          </cell>
          <cell r="I22">
            <v>33.174538236945182</v>
          </cell>
          <cell r="J22">
            <v>35.040393405982101</v>
          </cell>
          <cell r="K22">
            <v>36.34707884159215</v>
          </cell>
          <cell r="L22">
            <v>37.942385567454693</v>
          </cell>
          <cell r="M22">
            <v>40.256090159439566</v>
          </cell>
          <cell r="N22">
            <v>41.247405750054895</v>
          </cell>
        </row>
        <row r="23">
          <cell r="A23" t="str">
            <v>STOCK PRICE</v>
          </cell>
          <cell r="B23">
            <v>28.477216120718388</v>
          </cell>
          <cell r="C23">
            <v>30.978557501755471</v>
          </cell>
          <cell r="D23">
            <v>25.777995412722216</v>
          </cell>
          <cell r="E23">
            <v>27.227646791836044</v>
          </cell>
          <cell r="F23">
            <v>30.723966721840288</v>
          </cell>
          <cell r="G23">
            <v>31.448173335673825</v>
          </cell>
          <cell r="H23">
            <v>31.432739287857565</v>
          </cell>
          <cell r="I23">
            <v>33.174538236945182</v>
          </cell>
          <cell r="J23">
            <v>35.040393405982101</v>
          </cell>
          <cell r="K23">
            <v>36.34707884159215</v>
          </cell>
          <cell r="L23">
            <v>37.942385567454693</v>
          </cell>
          <cell r="M23">
            <v>40.256090159439566</v>
          </cell>
          <cell r="N23">
            <v>41.247405750054895</v>
          </cell>
        </row>
        <row r="34">
          <cell r="A34" t="str">
            <v>EQUITY % (INCL STD)</v>
          </cell>
          <cell r="B34">
            <v>0.40800470435443642</v>
          </cell>
          <cell r="C34">
            <v>0.45941331922290563</v>
          </cell>
          <cell r="D34">
            <v>0.40736790913359494</v>
          </cell>
          <cell r="E34">
            <v>0.39109489342559861</v>
          </cell>
          <cell r="F34">
            <v>0.46291171665395314</v>
          </cell>
          <cell r="G34">
            <v>0.46663975617912828</v>
          </cell>
          <cell r="H34">
            <v>0.46509907566808711</v>
          </cell>
          <cell r="I34">
            <v>0.46826841077315268</v>
          </cell>
          <cell r="J34">
            <v>0.47060880245210257</v>
          </cell>
          <cell r="K34">
            <v>0.47589029505888875</v>
          </cell>
          <cell r="L34">
            <v>0.48284097901971929</v>
          </cell>
          <cell r="M34">
            <v>0.49173527358382429</v>
          </cell>
          <cell r="N34">
            <v>0.50205077757770811</v>
          </cell>
        </row>
        <row r="37">
          <cell r="A37" t="str">
            <v>EQUITY % (INCL STD)</v>
          </cell>
          <cell r="B37">
            <v>0.40800470435443642</v>
          </cell>
          <cell r="C37">
            <v>0.45941331922290563</v>
          </cell>
          <cell r="D37">
            <v>0.40736790913359494</v>
          </cell>
          <cell r="E37">
            <v>0.39109489342559861</v>
          </cell>
          <cell r="F37">
            <v>0.46291171665395314</v>
          </cell>
          <cell r="G37">
            <v>0.46663975617912828</v>
          </cell>
          <cell r="H37">
            <v>0.46509907566808711</v>
          </cell>
          <cell r="I37">
            <v>0.46826841077315268</v>
          </cell>
          <cell r="J37">
            <v>0.47060880245210257</v>
          </cell>
          <cell r="K37">
            <v>0.47589029505888875</v>
          </cell>
          <cell r="L37">
            <v>0.48284097901971929</v>
          </cell>
          <cell r="M37">
            <v>0.49173527358382429</v>
          </cell>
          <cell r="N37">
            <v>0.50205077757770811</v>
          </cell>
        </row>
        <row r="38">
          <cell r="A38" t="str">
            <v>EQUITY % (EXCL STD)</v>
          </cell>
          <cell r="B38">
            <v>0.4485827874780674</v>
          </cell>
          <cell r="C38">
            <v>0.48720833334586311</v>
          </cell>
          <cell r="D38">
            <v>0.42293766611503936</v>
          </cell>
          <cell r="E38">
            <v>0.43012797124882141</v>
          </cell>
          <cell r="F38">
            <v>0.47993212724920042</v>
          </cell>
          <cell r="G38">
            <v>0.4919871767574</v>
          </cell>
          <cell r="H38">
            <v>0.50329732047098574</v>
          </cell>
          <cell r="I38">
            <v>0.49267772901232609</v>
          </cell>
          <cell r="J38">
            <v>0.49569226373128539</v>
          </cell>
          <cell r="K38">
            <v>0.50353382514367517</v>
          </cell>
          <cell r="L38">
            <v>0.50179691313775587</v>
          </cell>
          <cell r="M38">
            <v>0.51541043825625454</v>
          </cell>
          <cell r="N38">
            <v>0.5241298148439395</v>
          </cell>
        </row>
        <row r="39">
          <cell r="A39" t="str">
            <v>EQUITY % (EXCL STD)</v>
          </cell>
          <cell r="B39">
            <v>0.4485827874780674</v>
          </cell>
          <cell r="C39">
            <v>0.48720833334586311</v>
          </cell>
          <cell r="D39">
            <v>0.42293766611503936</v>
          </cell>
          <cell r="E39">
            <v>0.43012797124882141</v>
          </cell>
          <cell r="F39">
            <v>0.47993212724920042</v>
          </cell>
          <cell r="G39">
            <v>0.4919871767574</v>
          </cell>
          <cell r="H39">
            <v>0.50329732047098574</v>
          </cell>
          <cell r="I39">
            <v>0.49267772901232609</v>
          </cell>
          <cell r="J39">
            <v>0.49569226373128539</v>
          </cell>
          <cell r="K39">
            <v>0.50353382514367517</v>
          </cell>
          <cell r="L39">
            <v>0.50179691313775587</v>
          </cell>
          <cell r="M39">
            <v>0.51541043825625454</v>
          </cell>
          <cell r="N39">
            <v>0.5241298148439395</v>
          </cell>
        </row>
        <row r="190">
          <cell r="A190" t="str">
            <v>INTEREST V. 2008</v>
          </cell>
          <cell r="B190">
            <v>12535.612363368273</v>
          </cell>
          <cell r="G190">
            <v>-911703.71697458625</v>
          </cell>
          <cell r="H190">
            <v>2192947.4202561975</v>
          </cell>
          <cell r="I190">
            <v>12234672.357459277</v>
          </cell>
          <cell r="J190">
            <v>13421035.125799149</v>
          </cell>
          <cell r="K190">
            <v>14604464.209273785</v>
          </cell>
          <cell r="L190">
            <v>21906771.193926454</v>
          </cell>
          <cell r="M190">
            <v>25557454.066011876</v>
          </cell>
          <cell r="N190">
            <v>34783337.399529427</v>
          </cell>
        </row>
        <row r="192">
          <cell r="A192" t="str">
            <v>INTEREST V. 2008</v>
          </cell>
          <cell r="B192">
            <v>12535.612363368273</v>
          </cell>
          <cell r="G192">
            <v>-911703.71697458625</v>
          </cell>
          <cell r="H192">
            <v>2192947.4202561975</v>
          </cell>
          <cell r="I192">
            <v>12234672.357459277</v>
          </cell>
          <cell r="J192">
            <v>13421035.125799149</v>
          </cell>
          <cell r="K192">
            <v>14604464.209273785</v>
          </cell>
          <cell r="L192">
            <v>21906771.193926454</v>
          </cell>
          <cell r="M192">
            <v>25557454.066011876</v>
          </cell>
          <cell r="N192">
            <v>34783337.399529427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sEPS"/>
      <sheetName val="EssShares"/>
      <sheetName val="PPBud"/>
      <sheetName val="PPAct"/>
      <sheetName val="PPlantA"/>
      <sheetName val="Sheet1"/>
      <sheetName val="PPlantA (2)"/>
      <sheetName val="PPlantB"/>
      <sheetName val="SA"/>
      <sheetName val="EssDB"/>
    </sheetNames>
    <sheetDataSet>
      <sheetData sheetId="0" refreshError="1">
        <row r="8">
          <cell r="B8" t="str">
            <v>February</v>
          </cell>
          <cell r="C8" t="str">
            <v>February</v>
          </cell>
          <cell r="D8" t="str">
            <v>Y-T-D(February)</v>
          </cell>
          <cell r="E8" t="str">
            <v>Y-T-D(February)</v>
          </cell>
          <cell r="F8" t="str">
            <v>Y-T-D(September)</v>
          </cell>
          <cell r="G8" t="str">
            <v>February</v>
          </cell>
          <cell r="H8" t="str">
            <v>February</v>
          </cell>
          <cell r="I8" t="str">
            <v>Y-T-D(February)</v>
          </cell>
          <cell r="J8" t="str">
            <v>Y-T-D(February)</v>
          </cell>
          <cell r="K8" t="str">
            <v>Y-T-D(September)</v>
          </cell>
          <cell r="L8" t="str">
            <v>February</v>
          </cell>
          <cell r="M8" t="str">
            <v>February</v>
          </cell>
          <cell r="N8" t="str">
            <v>Y-T-D(February)</v>
          </cell>
          <cell r="O8" t="str">
            <v>Y-T-D(February)</v>
          </cell>
          <cell r="P8" t="str">
            <v>Y-T-D(September)</v>
          </cell>
          <cell r="Q8" t="str">
            <v>February</v>
          </cell>
          <cell r="R8" t="str">
            <v>February</v>
          </cell>
          <cell r="S8" t="str">
            <v>Y-T-D(February)</v>
          </cell>
          <cell r="T8" t="str">
            <v>Y-T-D(February)</v>
          </cell>
          <cell r="U8" t="str">
            <v>Y-T-D(September)</v>
          </cell>
          <cell r="V8" t="str">
            <v>February</v>
          </cell>
          <cell r="W8" t="str">
            <v>February</v>
          </cell>
          <cell r="X8" t="str">
            <v>Y-T-D(February)</v>
          </cell>
          <cell r="Y8" t="str">
            <v>Y-T-D(February)</v>
          </cell>
          <cell r="Z8" t="str">
            <v>Y-T-D(September)</v>
          </cell>
          <cell r="AA8" t="str">
            <v>February</v>
          </cell>
          <cell r="AB8" t="str">
            <v>February</v>
          </cell>
          <cell r="AC8" t="str">
            <v>Y-T-D(February)</v>
          </cell>
          <cell r="AD8" t="str">
            <v>Y-T-D(February)</v>
          </cell>
          <cell r="AE8" t="str">
            <v>Y-T-D(September)</v>
          </cell>
          <cell r="AF8" t="str">
            <v>February</v>
          </cell>
          <cell r="AG8" t="str">
            <v>February</v>
          </cell>
          <cell r="AH8" t="str">
            <v>Y-T-D(February)</v>
          </cell>
          <cell r="AI8" t="str">
            <v>Y-T-D(February)</v>
          </cell>
          <cell r="AJ8" t="str">
            <v>Y-T-D(September)</v>
          </cell>
          <cell r="AK8" t="str">
            <v>February</v>
          </cell>
          <cell r="AL8" t="str">
            <v>February</v>
          </cell>
          <cell r="AM8" t="str">
            <v>Y-T-D(February)</v>
          </cell>
          <cell r="AN8" t="str">
            <v>Y-T-D(February)</v>
          </cell>
          <cell r="AO8" t="str">
            <v>Y-T-D(September)</v>
          </cell>
          <cell r="AP8" t="str">
            <v>February</v>
          </cell>
          <cell r="AQ8" t="str">
            <v>February</v>
          </cell>
          <cell r="AR8" t="str">
            <v>Y-T-D(February)</v>
          </cell>
          <cell r="AS8" t="str">
            <v>Y-T-D(February)</v>
          </cell>
          <cell r="AT8" t="str">
            <v>Y-T-D(September)</v>
          </cell>
          <cell r="AU8" t="str">
            <v>February</v>
          </cell>
          <cell r="AV8" t="str">
            <v>February</v>
          </cell>
          <cell r="AW8" t="str">
            <v>Y-T-D(February)</v>
          </cell>
          <cell r="AX8" t="str">
            <v>Y-T-D(February)</v>
          </cell>
          <cell r="AY8" t="str">
            <v>Y-T-D(September)</v>
          </cell>
          <cell r="AZ8" t="str">
            <v>February</v>
          </cell>
          <cell r="BA8" t="str">
            <v>February</v>
          </cell>
          <cell r="BB8" t="str">
            <v>Y-T-D(February)</v>
          </cell>
          <cell r="BC8" t="str">
            <v>Y-T-D(February)</v>
          </cell>
          <cell r="BD8" t="str">
            <v>Y-T-D(September)</v>
          </cell>
          <cell r="BE8" t="str">
            <v>February</v>
          </cell>
          <cell r="BF8" t="str">
            <v>February</v>
          </cell>
          <cell r="BG8" t="str">
            <v>Y-T-D(February)</v>
          </cell>
          <cell r="BH8" t="str">
            <v>Y-T-D(February)</v>
          </cell>
          <cell r="BI8" t="str">
            <v>Y-T-D(September)</v>
          </cell>
          <cell r="BJ8" t="str">
            <v>February</v>
          </cell>
          <cell r="BK8" t="str">
            <v>February</v>
          </cell>
          <cell r="BL8" t="str">
            <v>Y-T-D(February)</v>
          </cell>
          <cell r="BM8" t="str">
            <v>Y-T-D(June)</v>
          </cell>
          <cell r="BN8" t="str">
            <v>Y-T-D(February)</v>
          </cell>
          <cell r="BO8" t="str">
            <v>Y-T-D(September)</v>
          </cell>
          <cell r="BP8" t="str">
            <v>February</v>
          </cell>
          <cell r="BQ8" t="str">
            <v>February</v>
          </cell>
          <cell r="BR8" t="str">
            <v>Y-T-D(February)</v>
          </cell>
          <cell r="BS8" t="str">
            <v>Y-T-D(June)</v>
          </cell>
          <cell r="BT8" t="str">
            <v>Y-T-D(February)</v>
          </cell>
          <cell r="BU8" t="str">
            <v>Y-T-D(September)</v>
          </cell>
          <cell r="BV8" t="str">
            <v>February</v>
          </cell>
          <cell r="BW8" t="str">
            <v>February</v>
          </cell>
          <cell r="BX8" t="str">
            <v>Y-T-D(February)</v>
          </cell>
          <cell r="BY8" t="str">
            <v>Y-T-D(February)</v>
          </cell>
          <cell r="BZ8" t="str">
            <v>Y-T-D(September)</v>
          </cell>
          <cell r="CA8" t="str">
            <v>February</v>
          </cell>
          <cell r="CB8" t="str">
            <v>February</v>
          </cell>
          <cell r="CC8" t="str">
            <v>Y-T-D(February)</v>
          </cell>
          <cell r="CD8" t="str">
            <v>Y-T-D(February)</v>
          </cell>
          <cell r="CE8" t="str">
            <v>Y-T-D(September)</v>
          </cell>
          <cell r="CF8" t="str">
            <v>February</v>
          </cell>
          <cell r="CG8" t="str">
            <v>February</v>
          </cell>
          <cell r="CH8" t="str">
            <v>Y-T-D(February)</v>
          </cell>
          <cell r="CI8" t="str">
            <v>Y-T-D(February)</v>
          </cell>
          <cell r="CJ8" t="str">
            <v>Y-T-D(September)</v>
          </cell>
        </row>
        <row r="9">
          <cell r="B9" t="str">
            <v>CY Actual</v>
          </cell>
          <cell r="C9" t="str">
            <v>Budget 2006</v>
          </cell>
          <cell r="D9" t="str">
            <v>CY Actual</v>
          </cell>
          <cell r="E9" t="str">
            <v>Budget 2006</v>
          </cell>
          <cell r="F9" t="str">
            <v>Budget 2006</v>
          </cell>
          <cell r="G9" t="str">
            <v>CY Actual</v>
          </cell>
          <cell r="H9" t="str">
            <v>Budget 2006</v>
          </cell>
          <cell r="I9" t="str">
            <v>CY Actual</v>
          </cell>
          <cell r="J9" t="str">
            <v>Budget 2006</v>
          </cell>
          <cell r="K9" t="str">
            <v>Budget 2006</v>
          </cell>
          <cell r="L9" t="str">
            <v>CY Actual</v>
          </cell>
          <cell r="M9" t="str">
            <v>Budget 2006</v>
          </cell>
          <cell r="N9" t="str">
            <v>CY Actual</v>
          </cell>
          <cell r="O9" t="str">
            <v>Budget 2006</v>
          </cell>
          <cell r="P9" t="str">
            <v>Budget 2006</v>
          </cell>
          <cell r="Q9" t="str">
            <v>CY Actual</v>
          </cell>
          <cell r="R9" t="str">
            <v>Budget 2006</v>
          </cell>
          <cell r="S9" t="str">
            <v>CY Actual</v>
          </cell>
          <cell r="T9" t="str">
            <v>Budget 2006</v>
          </cell>
          <cell r="U9" t="str">
            <v>Budget 2006</v>
          </cell>
          <cell r="V9" t="str">
            <v>CY Actual</v>
          </cell>
          <cell r="W9" t="str">
            <v>Budget 2006</v>
          </cell>
          <cell r="X9" t="str">
            <v>CY Actual</v>
          </cell>
          <cell r="Y9" t="str">
            <v>Budget 2006</v>
          </cell>
          <cell r="Z9" t="str">
            <v>Budget 2006</v>
          </cell>
          <cell r="AA9" t="str">
            <v>CY Actual</v>
          </cell>
          <cell r="AB9" t="str">
            <v>Budget 2006</v>
          </cell>
          <cell r="AC9" t="str">
            <v>CY Actual</v>
          </cell>
          <cell r="AD9" t="str">
            <v>Budget 2006</v>
          </cell>
          <cell r="AE9" t="str">
            <v>Budget 2006</v>
          </cell>
          <cell r="AF9" t="str">
            <v>CY Actual</v>
          </cell>
          <cell r="AG9" t="str">
            <v>Budget 2006</v>
          </cell>
          <cell r="AH9" t="str">
            <v>CY Actual</v>
          </cell>
          <cell r="AI9" t="str">
            <v>Budget 2006</v>
          </cell>
          <cell r="AJ9" t="str">
            <v>Budget 2006</v>
          </cell>
          <cell r="AK9" t="str">
            <v>CY Actual</v>
          </cell>
          <cell r="AL9" t="str">
            <v>Budget 2006</v>
          </cell>
          <cell r="AM9" t="str">
            <v>CY Actual</v>
          </cell>
          <cell r="AN9" t="str">
            <v>Budget 2006</v>
          </cell>
          <cell r="AO9" t="str">
            <v>Budget 2006</v>
          </cell>
          <cell r="AP9" t="str">
            <v>CY Actual</v>
          </cell>
          <cell r="AQ9" t="str">
            <v>Budget 2006</v>
          </cell>
          <cell r="AR9" t="str">
            <v>CY Actual</v>
          </cell>
          <cell r="AS9" t="str">
            <v>Budget 2006</v>
          </cell>
          <cell r="AT9" t="str">
            <v>Budget 2006</v>
          </cell>
          <cell r="AU9" t="str">
            <v>CY Actual</v>
          </cell>
          <cell r="AV9" t="str">
            <v>Budget 2006</v>
          </cell>
          <cell r="AW9" t="str">
            <v>CY Actual</v>
          </cell>
          <cell r="AX9" t="str">
            <v>Budget 2006</v>
          </cell>
          <cell r="AY9" t="str">
            <v>Budget 2006</v>
          </cell>
          <cell r="AZ9" t="str">
            <v>CY Actual</v>
          </cell>
          <cell r="BA9" t="str">
            <v>Budget 2006</v>
          </cell>
          <cell r="BB9" t="str">
            <v>CY Actual</v>
          </cell>
          <cell r="BC9" t="str">
            <v>Budget 2006</v>
          </cell>
          <cell r="BD9" t="str">
            <v>Budget 2006</v>
          </cell>
          <cell r="BE9" t="str">
            <v>CY Actual</v>
          </cell>
          <cell r="BF9" t="str">
            <v>Budget 2006</v>
          </cell>
          <cell r="BG9" t="str">
            <v>CY Actual</v>
          </cell>
          <cell r="BH9" t="str">
            <v>Budget 2006</v>
          </cell>
          <cell r="BI9" t="str">
            <v>Budget 2006</v>
          </cell>
          <cell r="BJ9" t="str">
            <v>CY Actual</v>
          </cell>
          <cell r="BK9" t="str">
            <v>Budget 2006</v>
          </cell>
          <cell r="BL9" t="str">
            <v>CY Actual</v>
          </cell>
          <cell r="BM9" t="str">
            <v>CY Actual</v>
          </cell>
          <cell r="BN9" t="str">
            <v>Budget 2006</v>
          </cell>
          <cell r="BO9" t="str">
            <v>Budget 2006</v>
          </cell>
          <cell r="BP9" t="str">
            <v>CY Actual</v>
          </cell>
          <cell r="BQ9" t="str">
            <v>Budget 2006</v>
          </cell>
          <cell r="BR9" t="str">
            <v>CY Actual</v>
          </cell>
          <cell r="BS9" t="str">
            <v>CY Actual</v>
          </cell>
          <cell r="BT9" t="str">
            <v>Budget 2006</v>
          </cell>
          <cell r="BU9" t="str">
            <v>Budget 2006</v>
          </cell>
          <cell r="CA9" t="str">
            <v>CY Actual</v>
          </cell>
          <cell r="CB9" t="str">
            <v>Budget 2006</v>
          </cell>
          <cell r="CC9" t="str">
            <v>CY Actual</v>
          </cell>
          <cell r="CD9" t="str">
            <v>Budget 2006</v>
          </cell>
          <cell r="CE9" t="str">
            <v>Budget 2006</v>
          </cell>
          <cell r="CF9" t="str">
            <v>CY Actual</v>
          </cell>
          <cell r="CG9" t="str">
            <v>Budget 2006</v>
          </cell>
          <cell r="CH9" t="str">
            <v>CY Actual</v>
          </cell>
          <cell r="CI9" t="str">
            <v>Budget 2006</v>
          </cell>
          <cell r="CJ9" t="str">
            <v>Budget 2006</v>
          </cell>
        </row>
        <row r="10">
          <cell r="B10" t="str">
            <v>Atmos Energy-Colorado-Kansas</v>
          </cell>
          <cell r="C10" t="str">
            <v>Atmos Energy-Colorado-Kansas</v>
          </cell>
          <cell r="D10" t="str">
            <v>Atmos Energy-Colorado-Kansas</v>
          </cell>
          <cell r="E10" t="str">
            <v>Atmos Energy-Colorado-Kansas</v>
          </cell>
          <cell r="F10" t="str">
            <v>Atmos Energy-Colorado-Kansas</v>
          </cell>
          <cell r="G10" t="str">
            <v>Atmos Energy-Kentucky</v>
          </cell>
          <cell r="H10" t="str">
            <v>Atmos Energy-Kentucky</v>
          </cell>
          <cell r="I10" t="str">
            <v>Atmos Energy-Kentucky</v>
          </cell>
          <cell r="J10" t="str">
            <v>Atmos Energy-Kentucky</v>
          </cell>
          <cell r="K10" t="str">
            <v>Atmos Energy-Kentucky</v>
          </cell>
          <cell r="L10" t="str">
            <v>Atmos Energy-Louisiana</v>
          </cell>
          <cell r="M10" t="str">
            <v>Atmos Energy-Louisiana</v>
          </cell>
          <cell r="N10" t="str">
            <v>Atmos Energy-Louisiana</v>
          </cell>
          <cell r="O10" t="str">
            <v>Atmos Energy-Louisiana</v>
          </cell>
          <cell r="P10" t="str">
            <v>Atmos Energy-Louisiana</v>
          </cell>
          <cell r="Q10" t="str">
            <v>Atmos Energy-Mid-States</v>
          </cell>
          <cell r="R10" t="str">
            <v>Atmos Energy-Mid-States</v>
          </cell>
          <cell r="S10" t="str">
            <v>Atmos Energy-Mid-States</v>
          </cell>
          <cell r="T10" t="str">
            <v>Atmos Energy-Mid-States</v>
          </cell>
          <cell r="U10" t="str">
            <v>Atmos Energy-Mid-States</v>
          </cell>
          <cell r="V10" t="str">
            <v>MVG Regulated companies</v>
          </cell>
          <cell r="W10" t="str">
            <v>MVG Regulated companies</v>
          </cell>
          <cell r="X10" t="str">
            <v>MVG Regulated companies</v>
          </cell>
          <cell r="Y10" t="str">
            <v>MVG Regulated companies</v>
          </cell>
          <cell r="Z10" t="str">
            <v>MVG Regulated companies</v>
          </cell>
          <cell r="AA10" t="str">
            <v>Atmos Energy-West Texas</v>
          </cell>
          <cell r="AB10" t="str">
            <v>Atmos Energy-West Texas</v>
          </cell>
          <cell r="AC10" t="str">
            <v>Atmos Energy-West Texas</v>
          </cell>
          <cell r="AD10" t="str">
            <v>Atmos Energy-West Texas</v>
          </cell>
          <cell r="AE10" t="str">
            <v>Atmos Energy-West Texas</v>
          </cell>
          <cell r="AF10" t="str">
            <v>Mid-Tex LDC Rollup</v>
          </cell>
          <cell r="AG10" t="str">
            <v>Mid-Tex LDC Rollup</v>
          </cell>
          <cell r="AH10" t="str">
            <v>Mid-Tex LDC Rollup</v>
          </cell>
          <cell r="AI10" t="str">
            <v>Mid-Tex LDC Rollup</v>
          </cell>
          <cell r="AJ10" t="str">
            <v>Mid-Tex LDC Rollup</v>
          </cell>
          <cell r="AK10" t="str">
            <v>SS Rollup w Blueflame</v>
          </cell>
          <cell r="AL10" t="str">
            <v>SS Rollup w Blueflame</v>
          </cell>
          <cell r="AM10" t="str">
            <v>SS Rollup w Blueflame</v>
          </cell>
          <cell r="AN10" t="str">
            <v>SS Rollup w Blueflame</v>
          </cell>
          <cell r="AO10" t="str">
            <v>SS Rollup w Blueflame</v>
          </cell>
          <cell r="AP10" t="str">
            <v>Atmos Energy Company (BU Elim)</v>
          </cell>
          <cell r="AQ10" t="str">
            <v>Atmos Energy Company (BU Elim)</v>
          </cell>
          <cell r="AR10" t="str">
            <v>Atmos Energy Company (BU Elim)</v>
          </cell>
          <cell r="AS10" t="str">
            <v>Atmos Energy Company (BU Elim)</v>
          </cell>
          <cell r="AT10" t="str">
            <v>Atmos Energy Company (BU Elim)</v>
          </cell>
          <cell r="AU10" t="str">
            <v>Atmos Utility</v>
          </cell>
          <cell r="AV10" t="str">
            <v>Atmos Utility</v>
          </cell>
          <cell r="AW10" t="str">
            <v>Atmos Utility</v>
          </cell>
          <cell r="AX10" t="str">
            <v>Atmos Utility</v>
          </cell>
          <cell r="AY10" t="str">
            <v>Atmos Utility</v>
          </cell>
          <cell r="AZ10" t="str">
            <v>Atmos Energy Marketing Group</v>
          </cell>
          <cell r="BA10" t="str">
            <v>Atmos Energy Marketing Group</v>
          </cell>
          <cell r="BB10" t="str">
            <v>Atmos Energy Marketing Group</v>
          </cell>
          <cell r="BC10" t="str">
            <v>Atmos Energy Marketing Group</v>
          </cell>
          <cell r="BD10" t="str">
            <v>Atmos Energy Marketing Group</v>
          </cell>
          <cell r="BE10" t="str">
            <v>Other Non Utility</v>
          </cell>
          <cell r="BF10" t="str">
            <v>Other Non Utility</v>
          </cell>
          <cell r="BG10" t="str">
            <v>Other Non Utility</v>
          </cell>
          <cell r="BH10" t="str">
            <v>Other Non Utility</v>
          </cell>
          <cell r="BI10" t="str">
            <v>Other Non Utility</v>
          </cell>
          <cell r="BJ10" t="str">
            <v>Atmos Energy Holding Rollup</v>
          </cell>
          <cell r="BK10" t="str">
            <v>Atmos Energy Holding Rollup</v>
          </cell>
          <cell r="BL10" t="str">
            <v>Atmos Energy Holding Rollup</v>
          </cell>
          <cell r="BM10" t="str">
            <v>Atmos Energy Holding Rollup</v>
          </cell>
          <cell r="BN10" t="str">
            <v>Atmos Energy Holding Rollup</v>
          </cell>
          <cell r="BO10" t="str">
            <v>Atmos Energy Holding Rollup</v>
          </cell>
          <cell r="BP10" t="str">
            <v>Atmos Energy Corporation Cons (Elim)</v>
          </cell>
          <cell r="BQ10" t="str">
            <v>Atmos Energy Corporation Cons (Elim)</v>
          </cell>
          <cell r="BR10" t="str">
            <v>Atmos Energy Corporation Cons (Elim)</v>
          </cell>
          <cell r="BS10" t="str">
            <v>Atmos Energy Corporation Cons (Elim)</v>
          </cell>
          <cell r="BT10" t="str">
            <v>Atmos Energy Corporation Cons (Elim)</v>
          </cell>
          <cell r="BU10" t="str">
            <v>Atmos Energy Corporation Cons (Elim)</v>
          </cell>
          <cell r="CA10" t="str">
            <v>Company</v>
          </cell>
          <cell r="CB10" t="str">
            <v>Company</v>
          </cell>
          <cell r="CC10" t="str">
            <v>Company</v>
          </cell>
          <cell r="CD10" t="str">
            <v>Company</v>
          </cell>
          <cell r="CE10" t="str">
            <v>Company</v>
          </cell>
          <cell r="CF10" t="str">
            <v>Other Operating Companies (Elim)</v>
          </cell>
          <cell r="CG10" t="str">
            <v>Other Operating Companies (Elim)</v>
          </cell>
          <cell r="CH10" t="str">
            <v>Other Operating Companies (Elim)</v>
          </cell>
          <cell r="CI10" t="str">
            <v>Other Operating Companies (Elim)</v>
          </cell>
          <cell r="CJ10" t="str">
            <v>Other Operating Companies (Elim)</v>
          </cell>
        </row>
        <row r="11">
          <cell r="A11" t="str">
            <v>Gross Profit</v>
          </cell>
          <cell r="B11">
            <v>8750125.1499999911</v>
          </cell>
          <cell r="C11">
            <v>8653465</v>
          </cell>
          <cell r="D11">
            <v>40737106.849999994</v>
          </cell>
          <cell r="E11">
            <v>40212342</v>
          </cell>
          <cell r="F11">
            <v>71084588</v>
          </cell>
          <cell r="G11">
            <v>6661735.7600000054</v>
          </cell>
          <cell r="H11">
            <v>6318165</v>
          </cell>
          <cell r="I11">
            <v>28307219.950000022</v>
          </cell>
          <cell r="J11">
            <v>27777549</v>
          </cell>
          <cell r="K11">
            <v>51394786</v>
          </cell>
          <cell r="L11">
            <v>10447914.99000001</v>
          </cell>
          <cell r="M11">
            <v>10089885</v>
          </cell>
          <cell r="N11">
            <v>49423651.230000034</v>
          </cell>
          <cell r="O11">
            <v>63003475</v>
          </cell>
          <cell r="P11">
            <v>109203567</v>
          </cell>
          <cell r="Q11">
            <v>15521583.260000005</v>
          </cell>
          <cell r="R11">
            <v>14748337</v>
          </cell>
          <cell r="S11">
            <v>65311251.379999951</v>
          </cell>
          <cell r="T11">
            <v>64478611</v>
          </cell>
          <cell r="U11">
            <v>111950799</v>
          </cell>
          <cell r="V11">
            <v>12430154.910000004</v>
          </cell>
          <cell r="W11">
            <v>11612490</v>
          </cell>
          <cell r="X11">
            <v>53965126.009999983</v>
          </cell>
          <cell r="Y11">
            <v>51718561</v>
          </cell>
          <cell r="Z11">
            <v>93513563</v>
          </cell>
          <cell r="AA11">
            <v>9771000.6799999923</v>
          </cell>
          <cell r="AB11">
            <v>10467685</v>
          </cell>
          <cell r="AC11">
            <v>44959277.789999999</v>
          </cell>
          <cell r="AD11">
            <v>49430393</v>
          </cell>
          <cell r="AE11">
            <v>94771312</v>
          </cell>
          <cell r="AF11">
            <v>55910380.989999987</v>
          </cell>
          <cell r="AG11">
            <v>45055242.659999996</v>
          </cell>
          <cell r="AH11">
            <v>225810319.91000006</v>
          </cell>
          <cell r="AI11">
            <v>232028046.48999986</v>
          </cell>
          <cell r="AJ11">
            <v>445173521.43999982</v>
          </cell>
          <cell r="AK11">
            <v>0</v>
          </cell>
          <cell r="AL11">
            <v>0</v>
          </cell>
          <cell r="AM11">
            <v>0</v>
          </cell>
          <cell r="AN11">
            <v>0</v>
          </cell>
          <cell r="AO11">
            <v>0</v>
          </cell>
          <cell r="AP11" t="str">
            <v>0</v>
          </cell>
          <cell r="AQ11" t="str">
            <v>0</v>
          </cell>
          <cell r="AR11" t="str">
            <v>0</v>
          </cell>
          <cell r="AS11" t="str">
            <v>0</v>
          </cell>
          <cell r="AT11" t="str">
            <v>0</v>
          </cell>
          <cell r="AU11">
            <v>119492895.73999998</v>
          </cell>
          <cell r="AV11">
            <v>106945269.66</v>
          </cell>
          <cell r="AW11">
            <v>508513953.12000006</v>
          </cell>
          <cell r="AX11">
            <v>528648977.48999989</v>
          </cell>
          <cell r="AY11">
            <v>977092136.43999982</v>
          </cell>
          <cell r="AZ11">
            <v>22700631.349999964</v>
          </cell>
          <cell r="BA11">
            <v>5968360</v>
          </cell>
          <cell r="BB11">
            <v>68222753.030000031</v>
          </cell>
          <cell r="BC11">
            <v>26341881</v>
          </cell>
          <cell r="BD11">
            <v>53476397</v>
          </cell>
          <cell r="BE11">
            <v>11995330.94999999</v>
          </cell>
          <cell r="BF11">
            <v>15280176</v>
          </cell>
          <cell r="BG11">
            <v>73795216.270000011</v>
          </cell>
          <cell r="BH11">
            <v>74542738</v>
          </cell>
          <cell r="BI11">
            <v>176599440</v>
          </cell>
          <cell r="BJ11">
            <v>34695962.299999952</v>
          </cell>
          <cell r="BK11">
            <v>21248536</v>
          </cell>
          <cell r="BL11">
            <v>142017969.30000004</v>
          </cell>
          <cell r="BM11">
            <v>142017969.30000004</v>
          </cell>
          <cell r="BN11">
            <v>100884619</v>
          </cell>
          <cell r="BO11">
            <v>230075837</v>
          </cell>
          <cell r="BP11">
            <v>-395713.54999999702</v>
          </cell>
          <cell r="BQ11">
            <v>-325570</v>
          </cell>
          <cell r="BR11">
            <v>-2161774.6000000164</v>
          </cell>
          <cell r="BS11">
            <v>-2161774.6000000164</v>
          </cell>
          <cell r="BT11">
            <v>-1627850</v>
          </cell>
          <cell r="BU11">
            <v>-3904415</v>
          </cell>
          <cell r="CA11">
            <v>153793144.48999995</v>
          </cell>
          <cell r="CB11">
            <v>127868235.66</v>
          </cell>
          <cell r="CC11">
            <v>648370147.82000005</v>
          </cell>
          <cell r="CD11">
            <v>627905746.48999989</v>
          </cell>
          <cell r="CE11">
            <v>1203263558.4399998</v>
          </cell>
          <cell r="CF11">
            <v>-45.339999999996508</v>
          </cell>
          <cell r="CG11">
            <v>-91596</v>
          </cell>
          <cell r="CH11">
            <v>-45.340000000025611</v>
          </cell>
          <cell r="CI11">
            <v>-457980</v>
          </cell>
          <cell r="CJ11">
            <v>-1099152</v>
          </cell>
        </row>
        <row r="13">
          <cell r="A13" t="str">
            <v>Labor</v>
          </cell>
          <cell r="B13">
            <v>580718.67000000004</v>
          </cell>
          <cell r="C13">
            <v>572515.06000000006</v>
          </cell>
          <cell r="D13">
            <v>3427309.97</v>
          </cell>
          <cell r="E13">
            <v>3054744.83</v>
          </cell>
          <cell r="F13">
            <v>7413971.5800000001</v>
          </cell>
          <cell r="G13">
            <v>511787.28</v>
          </cell>
          <cell r="H13">
            <v>468580.89</v>
          </cell>
          <cell r="I13">
            <v>2559755.17</v>
          </cell>
          <cell r="J13">
            <v>2489572.86</v>
          </cell>
          <cell r="K13">
            <v>5918840.3799999999</v>
          </cell>
          <cell r="L13">
            <v>1343748.05</v>
          </cell>
          <cell r="M13">
            <v>842924.76</v>
          </cell>
          <cell r="N13">
            <v>5591504.3099999996</v>
          </cell>
          <cell r="O13">
            <v>5362210.1500000004</v>
          </cell>
          <cell r="P13">
            <v>11519964.459999999</v>
          </cell>
          <cell r="Q13">
            <v>845314.99</v>
          </cell>
          <cell r="R13">
            <v>815788.33</v>
          </cell>
          <cell r="S13">
            <v>4574746.59</v>
          </cell>
          <cell r="T13">
            <v>4336152.92</v>
          </cell>
          <cell r="U13">
            <v>10559341.33</v>
          </cell>
          <cell r="V13">
            <v>1221359</v>
          </cell>
          <cell r="W13">
            <v>1241872</v>
          </cell>
          <cell r="X13">
            <v>6458754.1100000003</v>
          </cell>
          <cell r="Y13">
            <v>6617416</v>
          </cell>
          <cell r="Z13">
            <v>16102838</v>
          </cell>
          <cell r="AA13">
            <v>689078.91</v>
          </cell>
          <cell r="AB13">
            <v>691147.97</v>
          </cell>
          <cell r="AC13">
            <v>3583594.75</v>
          </cell>
          <cell r="AD13">
            <v>3767678.71</v>
          </cell>
          <cell r="AE13">
            <v>8790935.2199999988</v>
          </cell>
          <cell r="AF13">
            <v>3416906.61</v>
          </cell>
          <cell r="AG13">
            <v>3263221.59</v>
          </cell>
          <cell r="AH13">
            <v>17388036.09</v>
          </cell>
          <cell r="AI13">
            <v>17375337.5</v>
          </cell>
          <cell r="AJ13">
            <v>42166512.029999994</v>
          </cell>
          <cell r="AK13">
            <v>3213550.36</v>
          </cell>
          <cell r="AL13">
            <v>3210374</v>
          </cell>
          <cell r="AM13">
            <v>16793965.59</v>
          </cell>
          <cell r="AN13">
            <v>16834529</v>
          </cell>
          <cell r="AO13">
            <v>41498535</v>
          </cell>
          <cell r="AP13" t="str">
            <v>0</v>
          </cell>
          <cell r="AQ13" t="str">
            <v>0</v>
          </cell>
          <cell r="AR13" t="str">
            <v>0</v>
          </cell>
          <cell r="AS13" t="str">
            <v>0</v>
          </cell>
          <cell r="AT13" t="str">
            <v>0</v>
          </cell>
          <cell r="AU13">
            <v>11822463.870000001</v>
          </cell>
          <cell r="AV13">
            <v>11106424.6</v>
          </cell>
          <cell r="AW13">
            <v>60377666.579999998</v>
          </cell>
          <cell r="AX13">
            <v>59837641.969999999</v>
          </cell>
          <cell r="AY13">
            <v>143970938</v>
          </cell>
          <cell r="AZ13">
            <v>662964.63</v>
          </cell>
          <cell r="BA13">
            <v>734397</v>
          </cell>
          <cell r="BB13">
            <v>4067883.41</v>
          </cell>
          <cell r="BC13">
            <v>3929022</v>
          </cell>
          <cell r="BD13">
            <v>9547157</v>
          </cell>
          <cell r="BE13">
            <v>1279641.8400000001</v>
          </cell>
          <cell r="BF13">
            <v>1349812.85</v>
          </cell>
          <cell r="BG13">
            <v>6889558.9999999991</v>
          </cell>
          <cell r="BH13">
            <v>7162651.1899999995</v>
          </cell>
          <cell r="BI13">
            <v>17428175.59</v>
          </cell>
          <cell r="BJ13">
            <v>1942606.47</v>
          </cell>
          <cell r="BK13">
            <v>2084209.85</v>
          </cell>
          <cell r="BL13">
            <v>10957442.409999998</v>
          </cell>
          <cell r="BM13">
            <v>10957442.409999998</v>
          </cell>
          <cell r="BN13">
            <v>11091673.189999999</v>
          </cell>
          <cell r="BO13">
            <v>26975332.59</v>
          </cell>
          <cell r="BP13" t="str">
            <v>0</v>
          </cell>
          <cell r="BQ13" t="str">
            <v>0</v>
          </cell>
          <cell r="BR13" t="str">
            <v>0</v>
          </cell>
          <cell r="BS13" t="str">
            <v>0</v>
          </cell>
          <cell r="BT13" t="str">
            <v>0</v>
          </cell>
          <cell r="BU13" t="str">
            <v>0</v>
          </cell>
          <cell r="CA13">
            <v>13765070.34</v>
          </cell>
          <cell r="CB13">
            <v>13190634.449999999</v>
          </cell>
          <cell r="CC13">
            <v>71335108.989999995</v>
          </cell>
          <cell r="CD13">
            <v>70929315.159999996</v>
          </cell>
          <cell r="CE13">
            <v>170946270.59</v>
          </cell>
          <cell r="CF13" t="str">
            <v>0</v>
          </cell>
          <cell r="CG13" t="str">
            <v>0</v>
          </cell>
          <cell r="CH13" t="str">
            <v>0</v>
          </cell>
          <cell r="CI13" t="str">
            <v>0</v>
          </cell>
          <cell r="CJ13" t="str">
            <v>0</v>
          </cell>
        </row>
        <row r="14">
          <cell r="A14" t="str">
            <v>Benefits</v>
          </cell>
          <cell r="B14">
            <v>211397.13</v>
          </cell>
          <cell r="C14">
            <v>203892.04</v>
          </cell>
          <cell r="D14">
            <v>1209812.1299999999</v>
          </cell>
          <cell r="E14">
            <v>1084044.27</v>
          </cell>
          <cell r="F14">
            <v>2629340.5</v>
          </cell>
          <cell r="G14">
            <v>218620.5</v>
          </cell>
          <cell r="H14">
            <v>185664.56</v>
          </cell>
          <cell r="I14">
            <v>1125615.07</v>
          </cell>
          <cell r="J14">
            <v>984307.19999999995</v>
          </cell>
          <cell r="K14">
            <v>2340424.7000000002</v>
          </cell>
          <cell r="L14">
            <v>515622.5</v>
          </cell>
          <cell r="M14">
            <v>350338.96</v>
          </cell>
          <cell r="N14">
            <v>2225433.38</v>
          </cell>
          <cell r="O14">
            <v>2217881.17</v>
          </cell>
          <cell r="P14">
            <v>4761794.3499999996</v>
          </cell>
          <cell r="Q14">
            <v>375829.64</v>
          </cell>
          <cell r="R14">
            <v>376843.69</v>
          </cell>
          <cell r="S14">
            <v>2044533.49</v>
          </cell>
          <cell r="T14">
            <v>1985292.73</v>
          </cell>
          <cell r="U14">
            <v>4824144.54</v>
          </cell>
          <cell r="V14">
            <v>487839.45</v>
          </cell>
          <cell r="W14">
            <v>486114</v>
          </cell>
          <cell r="X14">
            <v>2662984.66</v>
          </cell>
          <cell r="Y14">
            <v>2581927</v>
          </cell>
          <cell r="Z14">
            <v>6277783</v>
          </cell>
          <cell r="AA14">
            <v>333984.38</v>
          </cell>
          <cell r="AB14">
            <v>341945.12</v>
          </cell>
          <cell r="AC14">
            <v>1769441.69</v>
          </cell>
          <cell r="AD14">
            <v>1854002</v>
          </cell>
          <cell r="AE14">
            <v>4322181.04</v>
          </cell>
          <cell r="AF14">
            <v>989950.79</v>
          </cell>
          <cell r="AG14">
            <v>998250.82</v>
          </cell>
          <cell r="AH14">
            <v>5511719.6700000009</v>
          </cell>
          <cell r="AI14">
            <v>5302667.76</v>
          </cell>
          <cell r="AJ14">
            <v>12863319.930000002</v>
          </cell>
          <cell r="AK14">
            <v>827332.1</v>
          </cell>
          <cell r="AL14">
            <v>886394</v>
          </cell>
          <cell r="AM14">
            <v>4959833.79</v>
          </cell>
          <cell r="AN14">
            <v>4646429</v>
          </cell>
          <cell r="AO14">
            <v>11451640</v>
          </cell>
          <cell r="AP14" t="str">
            <v>0</v>
          </cell>
          <cell r="AQ14" t="str">
            <v>0</v>
          </cell>
          <cell r="AR14" t="str">
            <v>0</v>
          </cell>
          <cell r="AS14" t="str">
            <v>0</v>
          </cell>
          <cell r="AT14" t="str">
            <v>0</v>
          </cell>
          <cell r="AU14">
            <v>3960576.49</v>
          </cell>
          <cell r="AV14">
            <v>3829443.19</v>
          </cell>
          <cell r="AW14">
            <v>21509373.880000003</v>
          </cell>
          <cell r="AX14">
            <v>20656551.129999999</v>
          </cell>
          <cell r="AY14">
            <v>49470628.060000002</v>
          </cell>
          <cell r="AZ14">
            <v>12149</v>
          </cell>
          <cell r="BA14" t="str">
            <v>0</v>
          </cell>
          <cell r="BB14">
            <v>64755.1</v>
          </cell>
          <cell r="BC14" t="str">
            <v>0</v>
          </cell>
          <cell r="BD14" t="str">
            <v>0</v>
          </cell>
          <cell r="BE14">
            <v>374030.37</v>
          </cell>
          <cell r="BF14">
            <v>385340.83</v>
          </cell>
          <cell r="BG14">
            <v>2146465.61</v>
          </cell>
          <cell r="BH14">
            <v>2039862.62</v>
          </cell>
          <cell r="BI14">
            <v>4960659.8899999997</v>
          </cell>
          <cell r="BJ14">
            <v>386179.37</v>
          </cell>
          <cell r="BK14">
            <v>385340.83</v>
          </cell>
          <cell r="BL14">
            <v>2211220.71</v>
          </cell>
          <cell r="BM14">
            <v>2211220.71</v>
          </cell>
          <cell r="BN14">
            <v>2039862.62</v>
          </cell>
          <cell r="BO14">
            <v>4960659.8899999997</v>
          </cell>
          <cell r="BP14" t="str">
            <v>0</v>
          </cell>
          <cell r="BQ14" t="str">
            <v>0</v>
          </cell>
          <cell r="BR14" t="str">
            <v>0</v>
          </cell>
          <cell r="BS14" t="str">
            <v>0</v>
          </cell>
          <cell r="BT14" t="str">
            <v>0</v>
          </cell>
          <cell r="BU14" t="str">
            <v>0</v>
          </cell>
          <cell r="CA14">
            <v>4346755.8600000003</v>
          </cell>
          <cell r="CB14">
            <v>4214784.0199999996</v>
          </cell>
          <cell r="CC14">
            <v>23720594.590000004</v>
          </cell>
          <cell r="CD14">
            <v>22696413.75</v>
          </cell>
          <cell r="CE14">
            <v>54431287.950000003</v>
          </cell>
          <cell r="CF14" t="str">
            <v>0</v>
          </cell>
          <cell r="CG14" t="str">
            <v>0</v>
          </cell>
          <cell r="CH14" t="str">
            <v>0</v>
          </cell>
          <cell r="CI14" t="str">
            <v>0</v>
          </cell>
          <cell r="CJ14" t="str">
            <v>0</v>
          </cell>
        </row>
        <row r="15">
          <cell r="A15" t="str">
            <v>Materials &amp; Supplies</v>
          </cell>
          <cell r="B15">
            <v>54364.56</v>
          </cell>
          <cell r="C15">
            <v>59413.96</v>
          </cell>
          <cell r="D15">
            <v>313401.74</v>
          </cell>
          <cell r="E15">
            <v>299035.8</v>
          </cell>
          <cell r="F15">
            <v>701287.96</v>
          </cell>
          <cell r="G15">
            <v>32051.86</v>
          </cell>
          <cell r="H15">
            <v>29267.38</v>
          </cell>
          <cell r="I15">
            <v>201779.15</v>
          </cell>
          <cell r="J15">
            <v>175328.9</v>
          </cell>
          <cell r="K15">
            <v>421050</v>
          </cell>
          <cell r="L15">
            <v>363820.74</v>
          </cell>
          <cell r="M15">
            <v>56879.6</v>
          </cell>
          <cell r="N15">
            <v>1070562.72</v>
          </cell>
          <cell r="O15">
            <v>354777</v>
          </cell>
          <cell r="P15">
            <v>785159.2</v>
          </cell>
          <cell r="Q15">
            <v>54586.91</v>
          </cell>
          <cell r="R15">
            <v>49279.05</v>
          </cell>
          <cell r="S15">
            <v>261224.42</v>
          </cell>
          <cell r="T15">
            <v>254927.35</v>
          </cell>
          <cell r="U15">
            <v>598695.53</v>
          </cell>
          <cell r="V15">
            <v>144048.32999999999</v>
          </cell>
          <cell r="W15">
            <v>108573</v>
          </cell>
          <cell r="X15">
            <v>668344.69999999995</v>
          </cell>
          <cell r="Y15">
            <v>506943</v>
          </cell>
          <cell r="Z15">
            <v>1251419</v>
          </cell>
          <cell r="AA15">
            <v>87882.67</v>
          </cell>
          <cell r="AB15">
            <v>81985.73</v>
          </cell>
          <cell r="AC15">
            <v>392589.04</v>
          </cell>
          <cell r="AD15">
            <v>428192.66</v>
          </cell>
          <cell r="AE15">
            <v>1042540.44</v>
          </cell>
          <cell r="AF15">
            <v>443588.49</v>
          </cell>
          <cell r="AG15">
            <v>620920.69999999995</v>
          </cell>
          <cell r="AH15">
            <v>1735035.93</v>
          </cell>
          <cell r="AI15">
            <v>3104599.7</v>
          </cell>
          <cell r="AJ15">
            <v>7445481.1000000015</v>
          </cell>
          <cell r="AK15">
            <v>76757.17</v>
          </cell>
          <cell r="AL15">
            <v>42886</v>
          </cell>
          <cell r="AM15">
            <v>304209.34999999998</v>
          </cell>
          <cell r="AN15">
            <v>214559</v>
          </cell>
          <cell r="AO15">
            <v>516324</v>
          </cell>
          <cell r="AP15" t="str">
            <v>0</v>
          </cell>
          <cell r="AQ15" t="str">
            <v>0</v>
          </cell>
          <cell r="AR15" t="str">
            <v>0</v>
          </cell>
          <cell r="AS15" t="str">
            <v>0</v>
          </cell>
          <cell r="AT15" t="str">
            <v>0</v>
          </cell>
          <cell r="AU15">
            <v>1257100.73</v>
          </cell>
          <cell r="AV15">
            <v>1049205.42</v>
          </cell>
          <cell r="AW15">
            <v>4947147.05</v>
          </cell>
          <cell r="AX15">
            <v>5338363.41</v>
          </cell>
          <cell r="AY15">
            <v>12761957.23</v>
          </cell>
          <cell r="AZ15">
            <v>8851.2199999999993</v>
          </cell>
          <cell r="BA15">
            <v>14300</v>
          </cell>
          <cell r="BB15">
            <v>135995.44</v>
          </cell>
          <cell r="BC15">
            <v>71500</v>
          </cell>
          <cell r="BD15">
            <v>171600</v>
          </cell>
          <cell r="BE15">
            <v>361203.67</v>
          </cell>
          <cell r="BF15">
            <v>355109.53</v>
          </cell>
          <cell r="BG15">
            <v>1447089.01</v>
          </cell>
          <cell r="BH15">
            <v>1756360.09</v>
          </cell>
          <cell r="BI15">
            <v>4229458.83</v>
          </cell>
          <cell r="BJ15">
            <v>370054.89</v>
          </cell>
          <cell r="BK15">
            <v>369409.53</v>
          </cell>
          <cell r="BL15">
            <v>1583084.45</v>
          </cell>
          <cell r="BM15">
            <v>1583084.45</v>
          </cell>
          <cell r="BN15">
            <v>1827860.09</v>
          </cell>
          <cell r="BO15">
            <v>4401058.83</v>
          </cell>
          <cell r="BP15" t="str">
            <v>0</v>
          </cell>
          <cell r="BQ15" t="str">
            <v>0</v>
          </cell>
          <cell r="BR15" t="str">
            <v>0</v>
          </cell>
          <cell r="BS15" t="str">
            <v>0</v>
          </cell>
          <cell r="BT15" t="str">
            <v>0</v>
          </cell>
          <cell r="BU15" t="str">
            <v>0</v>
          </cell>
          <cell r="CA15">
            <v>1627155.62</v>
          </cell>
          <cell r="CB15">
            <v>1418614.95</v>
          </cell>
          <cell r="CC15">
            <v>6530231.5</v>
          </cell>
          <cell r="CD15">
            <v>7166223.5</v>
          </cell>
          <cell r="CE15">
            <v>17163016.060000002</v>
          </cell>
          <cell r="CF15" t="str">
            <v>0</v>
          </cell>
          <cell r="CG15" t="str">
            <v>0</v>
          </cell>
          <cell r="CH15" t="str">
            <v>0</v>
          </cell>
          <cell r="CI15" t="str">
            <v>0</v>
          </cell>
          <cell r="CJ15" t="str">
            <v>0</v>
          </cell>
        </row>
        <row r="16">
          <cell r="A16" t="str">
            <v>Vehicles &amp; Equip</v>
          </cell>
          <cell r="B16">
            <v>110836.38</v>
          </cell>
          <cell r="C16">
            <v>93810</v>
          </cell>
          <cell r="D16">
            <v>453849.09</v>
          </cell>
          <cell r="E16">
            <v>487451</v>
          </cell>
          <cell r="F16">
            <v>1150059</v>
          </cell>
          <cell r="G16">
            <v>80310.559999999998</v>
          </cell>
          <cell r="H16">
            <v>68914.12</v>
          </cell>
          <cell r="I16">
            <v>303527.88</v>
          </cell>
          <cell r="J16">
            <v>349586.6</v>
          </cell>
          <cell r="K16">
            <v>834606</v>
          </cell>
          <cell r="L16">
            <v>182287.54</v>
          </cell>
          <cell r="M16">
            <v>142996.41</v>
          </cell>
          <cell r="N16">
            <v>603590.67000000004</v>
          </cell>
          <cell r="O16">
            <v>838129.57</v>
          </cell>
          <cell r="P16">
            <v>1858811.72</v>
          </cell>
          <cell r="Q16">
            <v>151262.41</v>
          </cell>
          <cell r="R16">
            <v>126569.89</v>
          </cell>
          <cell r="S16">
            <v>695599.73</v>
          </cell>
          <cell r="T16">
            <v>639732.44999999995</v>
          </cell>
          <cell r="U16">
            <v>1535806.11</v>
          </cell>
          <cell r="V16">
            <v>237621.78</v>
          </cell>
          <cell r="W16">
            <v>186939</v>
          </cell>
          <cell r="X16">
            <v>826261.59</v>
          </cell>
          <cell r="Y16">
            <v>918636</v>
          </cell>
          <cell r="Z16">
            <v>2243869</v>
          </cell>
          <cell r="AA16">
            <v>128926.01</v>
          </cell>
          <cell r="AB16">
            <v>143750.95000000001</v>
          </cell>
          <cell r="AC16">
            <v>503080.4</v>
          </cell>
          <cell r="AD16">
            <v>738999</v>
          </cell>
          <cell r="AE16">
            <v>1719895.71</v>
          </cell>
          <cell r="AF16">
            <v>339298.03</v>
          </cell>
          <cell r="AG16">
            <v>325872.17</v>
          </cell>
          <cell r="AH16">
            <v>2030558.88</v>
          </cell>
          <cell r="AI16">
            <v>1629313.85</v>
          </cell>
          <cell r="AJ16">
            <v>3909204.45</v>
          </cell>
          <cell r="AK16">
            <v>-21208.1</v>
          </cell>
          <cell r="AL16">
            <v>5627</v>
          </cell>
          <cell r="AM16">
            <v>-47784.86</v>
          </cell>
          <cell r="AN16">
            <v>433</v>
          </cell>
          <cell r="AO16">
            <v>-30384</v>
          </cell>
          <cell r="AP16" t="str">
            <v>0</v>
          </cell>
          <cell r="AQ16" t="str">
            <v>0</v>
          </cell>
          <cell r="AR16" t="str">
            <v>0</v>
          </cell>
          <cell r="AS16" t="str">
            <v>0</v>
          </cell>
          <cell r="AT16" t="str">
            <v>0</v>
          </cell>
          <cell r="AU16">
            <v>1209334.6100000001</v>
          </cell>
          <cell r="AV16">
            <v>1094479.54</v>
          </cell>
          <cell r="AW16">
            <v>5368683.38</v>
          </cell>
          <cell r="AX16">
            <v>5602281.4700000007</v>
          </cell>
          <cell r="AY16">
            <v>13221867.99</v>
          </cell>
          <cell r="AZ16">
            <v>60.49</v>
          </cell>
          <cell r="BA16">
            <v>1750</v>
          </cell>
          <cell r="BB16">
            <v>437.98</v>
          </cell>
          <cell r="BC16">
            <v>8750</v>
          </cell>
          <cell r="BD16">
            <v>21000</v>
          </cell>
          <cell r="BE16">
            <v>84014.16</v>
          </cell>
          <cell r="BF16">
            <v>94643.81</v>
          </cell>
          <cell r="BG16">
            <v>721045.58</v>
          </cell>
          <cell r="BH16">
            <v>469462.05</v>
          </cell>
          <cell r="BI16">
            <v>1135294.31</v>
          </cell>
          <cell r="BJ16">
            <v>84074.65</v>
          </cell>
          <cell r="BK16">
            <v>96393.81</v>
          </cell>
          <cell r="BL16">
            <v>721483.56</v>
          </cell>
          <cell r="BM16">
            <v>721483.56</v>
          </cell>
          <cell r="BN16">
            <v>478212.05</v>
          </cell>
          <cell r="BO16">
            <v>1156294.31</v>
          </cell>
          <cell r="BP16">
            <v>-8856.26</v>
          </cell>
          <cell r="BQ16">
            <v>-9804</v>
          </cell>
          <cell r="BR16">
            <v>-44482.12</v>
          </cell>
          <cell r="BS16">
            <v>-44482.12</v>
          </cell>
          <cell r="BT16">
            <v>-49020</v>
          </cell>
          <cell r="BU16">
            <v>-115223</v>
          </cell>
          <cell r="CA16">
            <v>1284553</v>
          </cell>
          <cell r="CB16">
            <v>1181069.3500000001</v>
          </cell>
          <cell r="CC16">
            <v>6045684.8200000003</v>
          </cell>
          <cell r="CD16">
            <v>6031473.5200000005</v>
          </cell>
          <cell r="CE16">
            <v>14262939.300000001</v>
          </cell>
          <cell r="CF16" t="str">
            <v>0</v>
          </cell>
          <cell r="CG16" t="str">
            <v>0</v>
          </cell>
          <cell r="CH16" t="str">
            <v>0</v>
          </cell>
          <cell r="CI16" t="str">
            <v>0</v>
          </cell>
          <cell r="CJ16" t="str">
            <v>0</v>
          </cell>
        </row>
        <row r="17">
          <cell r="A17" t="str">
            <v>Print &amp; Postages</v>
          </cell>
          <cell r="B17">
            <v>5203.72</v>
          </cell>
          <cell r="C17">
            <v>6943</v>
          </cell>
          <cell r="D17">
            <v>28699.61</v>
          </cell>
          <cell r="E17">
            <v>34523</v>
          </cell>
          <cell r="F17">
            <v>82824</v>
          </cell>
          <cell r="G17">
            <v>1268.67</v>
          </cell>
          <cell r="H17">
            <v>2020.73</v>
          </cell>
          <cell r="I17">
            <v>13588.29</v>
          </cell>
          <cell r="J17">
            <v>11598.65</v>
          </cell>
          <cell r="K17">
            <v>27609.200000000001</v>
          </cell>
          <cell r="L17">
            <v>2634.91</v>
          </cell>
          <cell r="M17">
            <v>4340</v>
          </cell>
          <cell r="N17">
            <v>13201.09</v>
          </cell>
          <cell r="O17">
            <v>22440</v>
          </cell>
          <cell r="P17">
            <v>52385</v>
          </cell>
          <cell r="Q17">
            <v>3762.42</v>
          </cell>
          <cell r="R17">
            <v>6559.64</v>
          </cell>
          <cell r="S17">
            <v>24940.37</v>
          </cell>
          <cell r="T17">
            <v>32249.200000000001</v>
          </cell>
          <cell r="U17">
            <v>77479.25</v>
          </cell>
          <cell r="V17">
            <v>7723.97</v>
          </cell>
          <cell r="W17">
            <v>6942</v>
          </cell>
          <cell r="X17">
            <v>27173.01</v>
          </cell>
          <cell r="Y17">
            <v>33043</v>
          </cell>
          <cell r="Z17">
            <v>79631</v>
          </cell>
          <cell r="AA17">
            <v>2368.1999999999998</v>
          </cell>
          <cell r="AB17">
            <v>4529.3</v>
          </cell>
          <cell r="AC17">
            <v>16444.330000000002</v>
          </cell>
          <cell r="AD17">
            <v>20304</v>
          </cell>
          <cell r="AE17">
            <v>45220.9</v>
          </cell>
          <cell r="AF17">
            <v>6587.12</v>
          </cell>
          <cell r="AG17">
            <v>23997</v>
          </cell>
          <cell r="AH17">
            <v>62421.62</v>
          </cell>
          <cell r="AI17">
            <v>120349</v>
          </cell>
          <cell r="AJ17">
            <v>288985</v>
          </cell>
          <cell r="AK17">
            <v>22958.02</v>
          </cell>
          <cell r="AL17">
            <v>32758</v>
          </cell>
          <cell r="AM17">
            <v>133800.07999999999</v>
          </cell>
          <cell r="AN17">
            <v>162041</v>
          </cell>
          <cell r="AO17">
            <v>385578</v>
          </cell>
          <cell r="AP17" t="str">
            <v>0</v>
          </cell>
          <cell r="AQ17" t="str">
            <v>0</v>
          </cell>
          <cell r="AR17" t="str">
            <v>0</v>
          </cell>
          <cell r="AS17" t="str">
            <v>0</v>
          </cell>
          <cell r="AT17" t="str">
            <v>0</v>
          </cell>
          <cell r="AU17">
            <v>52507.03</v>
          </cell>
          <cell r="AV17">
            <v>88089.67</v>
          </cell>
          <cell r="AW17">
            <v>320268.40000000002</v>
          </cell>
          <cell r="AX17">
            <v>436547.85</v>
          </cell>
          <cell r="AY17">
            <v>1039712.35</v>
          </cell>
          <cell r="AZ17">
            <v>4854.07</v>
          </cell>
          <cell r="BA17">
            <v>3050</v>
          </cell>
          <cell r="BB17">
            <v>21175.1</v>
          </cell>
          <cell r="BC17">
            <v>15250</v>
          </cell>
          <cell r="BD17">
            <v>36600</v>
          </cell>
          <cell r="BE17">
            <v>9411.56</v>
          </cell>
          <cell r="BF17">
            <v>2174</v>
          </cell>
          <cell r="BG17">
            <v>49544.67</v>
          </cell>
          <cell r="BH17">
            <v>11137</v>
          </cell>
          <cell r="BI17">
            <v>26770</v>
          </cell>
          <cell r="BJ17">
            <v>14265.63</v>
          </cell>
          <cell r="BK17">
            <v>5224</v>
          </cell>
          <cell r="BL17">
            <v>70719.77</v>
          </cell>
          <cell r="BM17">
            <v>70719.77</v>
          </cell>
          <cell r="BN17">
            <v>26387</v>
          </cell>
          <cell r="BO17">
            <v>63370</v>
          </cell>
          <cell r="BP17" t="str">
            <v>0</v>
          </cell>
          <cell r="BQ17" t="str">
            <v>0</v>
          </cell>
          <cell r="BR17" t="str">
            <v>0</v>
          </cell>
          <cell r="BS17" t="str">
            <v>0</v>
          </cell>
          <cell r="BT17" t="str">
            <v>0</v>
          </cell>
          <cell r="BU17" t="str">
            <v>0</v>
          </cell>
          <cell r="CA17">
            <v>66772.66</v>
          </cell>
          <cell r="CB17">
            <v>93313.67</v>
          </cell>
          <cell r="CC17">
            <v>390988.17</v>
          </cell>
          <cell r="CD17">
            <v>462934.85</v>
          </cell>
          <cell r="CE17">
            <v>1103082.3500000001</v>
          </cell>
          <cell r="CF17" t="str">
            <v>0</v>
          </cell>
          <cell r="CG17" t="str">
            <v>0</v>
          </cell>
          <cell r="CH17" t="str">
            <v>0</v>
          </cell>
          <cell r="CI17" t="str">
            <v>0</v>
          </cell>
          <cell r="CJ17" t="str">
            <v>0</v>
          </cell>
        </row>
        <row r="18">
          <cell r="A18" t="str">
            <v>Insurance</v>
          </cell>
          <cell r="B18">
            <v>18980.580000000002</v>
          </cell>
          <cell r="C18">
            <v>14570.88</v>
          </cell>
          <cell r="D18">
            <v>71275.679999999993</v>
          </cell>
          <cell r="E18">
            <v>72427.289999999994</v>
          </cell>
          <cell r="F18">
            <v>170637.1</v>
          </cell>
          <cell r="G18">
            <v>15842.87</v>
          </cell>
          <cell r="H18">
            <v>10314.379999999999</v>
          </cell>
          <cell r="I18">
            <v>56222.559999999998</v>
          </cell>
          <cell r="J18">
            <v>49526.36</v>
          </cell>
          <cell r="K18">
            <v>121408.13</v>
          </cell>
          <cell r="L18">
            <v>28085.86</v>
          </cell>
          <cell r="M18">
            <v>19134.150000000001</v>
          </cell>
          <cell r="N18">
            <v>108861.88</v>
          </cell>
          <cell r="O18">
            <v>108517.14</v>
          </cell>
          <cell r="P18">
            <v>237351.41</v>
          </cell>
          <cell r="Q18">
            <v>37818.81</v>
          </cell>
          <cell r="R18">
            <v>21827.86</v>
          </cell>
          <cell r="S18">
            <v>136070.43</v>
          </cell>
          <cell r="T18">
            <v>118628.23</v>
          </cell>
          <cell r="U18">
            <v>272379.17</v>
          </cell>
          <cell r="V18">
            <v>27752.14</v>
          </cell>
          <cell r="W18">
            <v>20894</v>
          </cell>
          <cell r="X18">
            <v>104238.71</v>
          </cell>
          <cell r="Y18">
            <v>101773</v>
          </cell>
          <cell r="Z18">
            <v>249465</v>
          </cell>
          <cell r="AA18">
            <v>24593.7</v>
          </cell>
          <cell r="AB18">
            <v>16519.169999999998</v>
          </cell>
          <cell r="AC18">
            <v>84784.18</v>
          </cell>
          <cell r="AD18">
            <v>81792.52</v>
          </cell>
          <cell r="AE18">
            <v>193399.84</v>
          </cell>
          <cell r="AF18">
            <v>251241.76</v>
          </cell>
          <cell r="AG18">
            <v>152810</v>
          </cell>
          <cell r="AH18">
            <v>520665.77</v>
          </cell>
          <cell r="AI18">
            <v>752719</v>
          </cell>
          <cell r="AJ18">
            <v>1822857</v>
          </cell>
          <cell r="AK18">
            <v>254998.78</v>
          </cell>
          <cell r="AL18">
            <v>417685</v>
          </cell>
          <cell r="AM18">
            <v>1391387.38</v>
          </cell>
          <cell r="AN18">
            <v>2084277</v>
          </cell>
          <cell r="AO18">
            <v>5070795</v>
          </cell>
          <cell r="AP18" t="str">
            <v>0</v>
          </cell>
          <cell r="AQ18" t="str">
            <v>0</v>
          </cell>
          <cell r="AR18" t="str">
            <v>0</v>
          </cell>
          <cell r="AS18" t="str">
            <v>0</v>
          </cell>
          <cell r="AT18" t="str">
            <v>0</v>
          </cell>
          <cell r="AU18">
            <v>659314.5</v>
          </cell>
          <cell r="AV18">
            <v>673755.44</v>
          </cell>
          <cell r="AW18">
            <v>2473506.59</v>
          </cell>
          <cell r="AX18">
            <v>3369660.54</v>
          </cell>
          <cell r="AY18">
            <v>8138292.6500000004</v>
          </cell>
          <cell r="AZ18">
            <v>1371.28</v>
          </cell>
          <cell r="BA18">
            <v>1350</v>
          </cell>
          <cell r="BB18">
            <v>4790.54</v>
          </cell>
          <cell r="BC18">
            <v>6750</v>
          </cell>
          <cell r="BD18">
            <v>16200</v>
          </cell>
          <cell r="BE18">
            <v>42526.76</v>
          </cell>
          <cell r="BF18">
            <v>68025</v>
          </cell>
          <cell r="BG18">
            <v>145250.69</v>
          </cell>
          <cell r="BH18">
            <v>334068</v>
          </cell>
          <cell r="BI18">
            <v>810461</v>
          </cell>
          <cell r="BJ18">
            <v>43898.04</v>
          </cell>
          <cell r="BK18">
            <v>69375</v>
          </cell>
          <cell r="BL18">
            <v>150041.23000000001</v>
          </cell>
          <cell r="BM18">
            <v>150041.23000000001</v>
          </cell>
          <cell r="BN18">
            <v>340818</v>
          </cell>
          <cell r="BO18">
            <v>826661</v>
          </cell>
          <cell r="BP18" t="str">
            <v>0</v>
          </cell>
          <cell r="BQ18" t="str">
            <v>0</v>
          </cell>
          <cell r="BR18" t="str">
            <v>0</v>
          </cell>
          <cell r="BS18" t="str">
            <v>0</v>
          </cell>
          <cell r="BT18" t="str">
            <v>0</v>
          </cell>
          <cell r="BU18" t="str">
            <v>0</v>
          </cell>
          <cell r="CA18">
            <v>703212.54</v>
          </cell>
          <cell r="CB18">
            <v>743130.44</v>
          </cell>
          <cell r="CC18">
            <v>2623547.8199999998</v>
          </cell>
          <cell r="CD18">
            <v>3710478.54</v>
          </cell>
          <cell r="CE18">
            <v>8964953.6500000004</v>
          </cell>
          <cell r="CF18" t="str">
            <v>0</v>
          </cell>
          <cell r="CG18" t="str">
            <v>0</v>
          </cell>
          <cell r="CH18" t="str">
            <v>0</v>
          </cell>
          <cell r="CI18" t="str">
            <v>0</v>
          </cell>
          <cell r="CJ18" t="str">
            <v>0</v>
          </cell>
        </row>
        <row r="19">
          <cell r="A19" t="str">
            <v>Marketing</v>
          </cell>
          <cell r="B19">
            <v>29980.2</v>
          </cell>
          <cell r="C19">
            <v>23439</v>
          </cell>
          <cell r="D19">
            <v>137591.79</v>
          </cell>
          <cell r="E19">
            <v>134780</v>
          </cell>
          <cell r="F19">
            <v>290913</v>
          </cell>
          <cell r="G19">
            <v>18054.75</v>
          </cell>
          <cell r="H19">
            <v>13942.6</v>
          </cell>
          <cell r="I19">
            <v>79101.41</v>
          </cell>
          <cell r="J19">
            <v>73493</v>
          </cell>
          <cell r="K19">
            <v>202229.2</v>
          </cell>
          <cell r="L19">
            <v>23228.43</v>
          </cell>
          <cell r="M19">
            <v>24094</v>
          </cell>
          <cell r="N19">
            <v>116263.49</v>
          </cell>
          <cell r="O19">
            <v>193527</v>
          </cell>
          <cell r="P19">
            <v>397275</v>
          </cell>
          <cell r="Q19">
            <v>44207.54</v>
          </cell>
          <cell r="R19">
            <v>29981.27</v>
          </cell>
          <cell r="S19">
            <v>165481.29</v>
          </cell>
          <cell r="T19">
            <v>120784.12</v>
          </cell>
          <cell r="U19">
            <v>295365.53000000003</v>
          </cell>
          <cell r="V19">
            <v>54197.98</v>
          </cell>
          <cell r="W19">
            <v>43850</v>
          </cell>
          <cell r="X19">
            <v>153908.67000000001</v>
          </cell>
          <cell r="Y19">
            <v>239247</v>
          </cell>
          <cell r="Z19">
            <v>539064</v>
          </cell>
          <cell r="AA19">
            <v>36799.99</v>
          </cell>
          <cell r="AB19">
            <v>27798.12</v>
          </cell>
          <cell r="AC19">
            <v>159893.87</v>
          </cell>
          <cell r="AD19">
            <v>167854.45</v>
          </cell>
          <cell r="AE19">
            <v>387191.48</v>
          </cell>
          <cell r="AF19">
            <v>23924.54</v>
          </cell>
          <cell r="AG19">
            <v>86800</v>
          </cell>
          <cell r="AH19">
            <v>350099.6</v>
          </cell>
          <cell r="AI19">
            <v>683000</v>
          </cell>
          <cell r="AJ19">
            <v>1000101</v>
          </cell>
          <cell r="AK19">
            <v>60112.94</v>
          </cell>
          <cell r="AL19">
            <v>59578</v>
          </cell>
          <cell r="AM19">
            <v>239401.75</v>
          </cell>
          <cell r="AN19">
            <v>315940</v>
          </cell>
          <cell r="AO19">
            <v>1347340</v>
          </cell>
          <cell r="AP19" t="str">
            <v>0</v>
          </cell>
          <cell r="AQ19" t="str">
            <v>0</v>
          </cell>
          <cell r="AR19" t="str">
            <v>0</v>
          </cell>
          <cell r="AS19" t="str">
            <v>0</v>
          </cell>
          <cell r="AT19" t="str">
            <v>0</v>
          </cell>
          <cell r="AU19">
            <v>290506.37</v>
          </cell>
          <cell r="AV19">
            <v>309482.99</v>
          </cell>
          <cell r="AW19">
            <v>1401741.87</v>
          </cell>
          <cell r="AX19">
            <v>1928625.57</v>
          </cell>
          <cell r="AY19">
            <v>4459479.21</v>
          </cell>
          <cell r="AZ19">
            <v>2350.13</v>
          </cell>
          <cell r="BA19">
            <v>9000</v>
          </cell>
          <cell r="BB19">
            <v>25897.56</v>
          </cell>
          <cell r="BC19">
            <v>45000</v>
          </cell>
          <cell r="BD19">
            <v>108000</v>
          </cell>
          <cell r="BE19">
            <v>-199208.85</v>
          </cell>
          <cell r="BF19">
            <v>2433</v>
          </cell>
          <cell r="BG19">
            <v>14702.31</v>
          </cell>
          <cell r="BH19">
            <v>12165</v>
          </cell>
          <cell r="BI19">
            <v>29200</v>
          </cell>
          <cell r="BJ19">
            <v>-196858.72</v>
          </cell>
          <cell r="BK19">
            <v>11433</v>
          </cell>
          <cell r="BL19">
            <v>40599.870000000003</v>
          </cell>
          <cell r="BM19">
            <v>40599.870000000003</v>
          </cell>
          <cell r="BN19">
            <v>57165</v>
          </cell>
          <cell r="BO19">
            <v>137200</v>
          </cell>
          <cell r="BP19" t="str">
            <v>0</v>
          </cell>
          <cell r="BQ19" t="str">
            <v>0</v>
          </cell>
          <cell r="BR19" t="str">
            <v>0</v>
          </cell>
          <cell r="BS19" t="str">
            <v>0</v>
          </cell>
          <cell r="BT19" t="str">
            <v>0</v>
          </cell>
          <cell r="BU19" t="str">
            <v>0</v>
          </cell>
          <cell r="CA19">
            <v>93647.65</v>
          </cell>
          <cell r="CB19">
            <v>320915.99</v>
          </cell>
          <cell r="CC19">
            <v>1442341.74</v>
          </cell>
          <cell r="CD19">
            <v>1985790.57</v>
          </cell>
          <cell r="CE19">
            <v>4596679.21</v>
          </cell>
          <cell r="CF19" t="str">
            <v>0</v>
          </cell>
          <cell r="CG19" t="str">
            <v>0</v>
          </cell>
          <cell r="CH19" t="str">
            <v>0</v>
          </cell>
          <cell r="CI19" t="str">
            <v>0</v>
          </cell>
          <cell r="CJ19" t="str">
            <v>0</v>
          </cell>
        </row>
        <row r="20">
          <cell r="A20" t="str">
            <v>Employee Welfare</v>
          </cell>
          <cell r="B20">
            <v>68671.210000000006</v>
          </cell>
          <cell r="C20">
            <v>76867.62</v>
          </cell>
          <cell r="D20">
            <v>400215.06</v>
          </cell>
          <cell r="E20">
            <v>438168.62</v>
          </cell>
          <cell r="F20">
            <v>739595.95</v>
          </cell>
          <cell r="G20">
            <v>69436.160000000003</v>
          </cell>
          <cell r="H20">
            <v>71540.55</v>
          </cell>
          <cell r="I20">
            <v>336541.05</v>
          </cell>
          <cell r="J20">
            <v>366344.56</v>
          </cell>
          <cell r="K20">
            <v>582732.75</v>
          </cell>
          <cell r="L20">
            <v>135279.24</v>
          </cell>
          <cell r="M20">
            <v>114206.37</v>
          </cell>
          <cell r="N20">
            <v>570836.03</v>
          </cell>
          <cell r="O20">
            <v>712466.7</v>
          </cell>
          <cell r="P20">
            <v>1154575.1200000001</v>
          </cell>
          <cell r="Q20">
            <v>80738.2</v>
          </cell>
          <cell r="R20">
            <v>95268.04</v>
          </cell>
          <cell r="S20">
            <v>471993.66</v>
          </cell>
          <cell r="T20">
            <v>530644.94999999995</v>
          </cell>
          <cell r="U20">
            <v>762029.15</v>
          </cell>
          <cell r="V20">
            <v>94807.29</v>
          </cell>
          <cell r="W20">
            <v>95225</v>
          </cell>
          <cell r="X20">
            <v>535409.57999999996</v>
          </cell>
          <cell r="Y20">
            <v>566313</v>
          </cell>
          <cell r="Z20">
            <v>941945</v>
          </cell>
          <cell r="AA20">
            <v>107451.45</v>
          </cell>
          <cell r="AB20">
            <v>111643.23</v>
          </cell>
          <cell r="AC20">
            <v>538656.28</v>
          </cell>
          <cell r="AD20">
            <v>572832.26</v>
          </cell>
          <cell r="AE20">
            <v>903799.63</v>
          </cell>
          <cell r="AF20">
            <v>158458.35999999999</v>
          </cell>
          <cell r="AG20">
            <v>158865.68</v>
          </cell>
          <cell r="AH20">
            <v>902060.55</v>
          </cell>
          <cell r="AI20">
            <v>857350.68</v>
          </cell>
          <cell r="AJ20">
            <v>1377469.16</v>
          </cell>
          <cell r="AK20">
            <v>1634841.56</v>
          </cell>
          <cell r="AL20">
            <v>1893426</v>
          </cell>
          <cell r="AM20">
            <v>8588843.9000000004</v>
          </cell>
          <cell r="AN20">
            <v>9685156</v>
          </cell>
          <cell r="AO20">
            <v>19413644</v>
          </cell>
          <cell r="AP20" t="str">
            <v>0</v>
          </cell>
          <cell r="AQ20" t="str">
            <v>0</v>
          </cell>
          <cell r="AR20" t="str">
            <v>0</v>
          </cell>
          <cell r="AS20" t="str">
            <v>0</v>
          </cell>
          <cell r="AT20" t="str">
            <v>0</v>
          </cell>
          <cell r="AU20">
            <v>2349683.4700000002</v>
          </cell>
          <cell r="AV20">
            <v>2617042.4900000002</v>
          </cell>
          <cell r="AW20">
            <v>12344556.109999999</v>
          </cell>
          <cell r="AX20">
            <v>13729276.77</v>
          </cell>
          <cell r="AY20">
            <v>25875790.759999998</v>
          </cell>
          <cell r="AZ20">
            <v>848820.38</v>
          </cell>
          <cell r="BA20">
            <v>311525</v>
          </cell>
          <cell r="BB20">
            <v>2501715.75</v>
          </cell>
          <cell r="BC20">
            <v>1557625</v>
          </cell>
          <cell r="BD20">
            <v>3738300</v>
          </cell>
          <cell r="BE20">
            <v>111131.01</v>
          </cell>
          <cell r="BF20">
            <v>117316.8</v>
          </cell>
          <cell r="BG20">
            <v>714149.16</v>
          </cell>
          <cell r="BH20">
            <v>630469.18000000005</v>
          </cell>
          <cell r="BI20">
            <v>1005631.99</v>
          </cell>
          <cell r="BJ20">
            <v>959951.39</v>
          </cell>
          <cell r="BK20">
            <v>428841.8</v>
          </cell>
          <cell r="BL20">
            <v>3215864.91</v>
          </cell>
          <cell r="BM20">
            <v>3215864.91</v>
          </cell>
          <cell r="BN20">
            <v>2188094.1800000002</v>
          </cell>
          <cell r="BO20">
            <v>4743931.99</v>
          </cell>
          <cell r="BP20" t="str">
            <v>0</v>
          </cell>
          <cell r="BQ20" t="str">
            <v>0</v>
          </cell>
          <cell r="BR20" t="str">
            <v>0</v>
          </cell>
          <cell r="BS20" t="str">
            <v>0</v>
          </cell>
          <cell r="BT20" t="str">
            <v>0</v>
          </cell>
          <cell r="BU20" t="str">
            <v>0</v>
          </cell>
          <cell r="CA20">
            <v>3309634.86</v>
          </cell>
          <cell r="CB20">
            <v>3045884.29</v>
          </cell>
          <cell r="CC20">
            <v>15560421.02</v>
          </cell>
          <cell r="CD20">
            <v>15917370.949999999</v>
          </cell>
          <cell r="CE20">
            <v>30619722.75</v>
          </cell>
          <cell r="CF20" t="str">
            <v>0</v>
          </cell>
          <cell r="CG20" t="str">
            <v>0</v>
          </cell>
          <cell r="CH20" t="str">
            <v>0</v>
          </cell>
          <cell r="CI20" t="str">
            <v>0</v>
          </cell>
          <cell r="CJ20" t="str">
            <v>0</v>
          </cell>
        </row>
        <row r="21">
          <cell r="A21" t="str">
            <v>Information Technologies</v>
          </cell>
          <cell r="B21">
            <v>14897.49</v>
          </cell>
          <cell r="C21">
            <v>16275</v>
          </cell>
          <cell r="D21">
            <v>85721.919999999998</v>
          </cell>
          <cell r="E21">
            <v>81375</v>
          </cell>
          <cell r="F21">
            <v>195300</v>
          </cell>
          <cell r="G21">
            <v>7370.29</v>
          </cell>
          <cell r="H21">
            <v>9179</v>
          </cell>
          <cell r="I21">
            <v>33277.11</v>
          </cell>
          <cell r="J21">
            <v>25361</v>
          </cell>
          <cell r="K21">
            <v>49977</v>
          </cell>
          <cell r="L21">
            <v>25318.43</v>
          </cell>
          <cell r="M21">
            <v>13448</v>
          </cell>
          <cell r="N21">
            <v>87504.320000000007</v>
          </cell>
          <cell r="O21">
            <v>72224</v>
          </cell>
          <cell r="P21">
            <v>179955</v>
          </cell>
          <cell r="Q21">
            <v>16207.93</v>
          </cell>
          <cell r="R21">
            <v>8343</v>
          </cell>
          <cell r="S21">
            <v>69455.259999999995</v>
          </cell>
          <cell r="T21">
            <v>53641</v>
          </cell>
          <cell r="U21">
            <v>121466</v>
          </cell>
          <cell r="V21">
            <v>18875.330000000002</v>
          </cell>
          <cell r="W21">
            <v>21903</v>
          </cell>
          <cell r="X21">
            <v>88408.49</v>
          </cell>
          <cell r="Y21">
            <v>114897</v>
          </cell>
          <cell r="Z21">
            <v>269663</v>
          </cell>
          <cell r="AA21">
            <v>10672.38</v>
          </cell>
          <cell r="AB21">
            <v>16000</v>
          </cell>
          <cell r="AC21">
            <v>95644.12</v>
          </cell>
          <cell r="AD21">
            <v>80000</v>
          </cell>
          <cell r="AE21">
            <v>190000</v>
          </cell>
          <cell r="AF21">
            <v>42468.91</v>
          </cell>
          <cell r="AG21">
            <v>61403</v>
          </cell>
          <cell r="AH21">
            <v>94525.34</v>
          </cell>
          <cell r="AI21">
            <v>307015</v>
          </cell>
          <cell r="AJ21">
            <v>736826</v>
          </cell>
          <cell r="AK21">
            <v>404071.88</v>
          </cell>
          <cell r="AL21">
            <v>551300</v>
          </cell>
          <cell r="AM21">
            <v>2022037.6</v>
          </cell>
          <cell r="AN21">
            <v>2711110</v>
          </cell>
          <cell r="AO21">
            <v>5514504</v>
          </cell>
          <cell r="AP21" t="str">
            <v>0</v>
          </cell>
          <cell r="AQ21" t="str">
            <v>0</v>
          </cell>
          <cell r="AR21" t="str">
            <v>0</v>
          </cell>
          <cell r="AS21" t="str">
            <v>0</v>
          </cell>
          <cell r="AT21" t="str">
            <v>0</v>
          </cell>
          <cell r="AU21">
            <v>539882.64</v>
          </cell>
          <cell r="AV21">
            <v>697851</v>
          </cell>
          <cell r="AW21">
            <v>2576574.16</v>
          </cell>
          <cell r="AX21">
            <v>3445623</v>
          </cell>
          <cell r="AY21">
            <v>7257691</v>
          </cell>
          <cell r="AZ21">
            <v>1032.9000000000001</v>
          </cell>
          <cell r="BA21">
            <v>875</v>
          </cell>
          <cell r="BB21">
            <v>6023.88</v>
          </cell>
          <cell r="BC21">
            <v>4375</v>
          </cell>
          <cell r="BD21">
            <v>10500</v>
          </cell>
          <cell r="BE21">
            <v>64078.65</v>
          </cell>
          <cell r="BF21">
            <v>40665</v>
          </cell>
          <cell r="BG21">
            <v>229426.34</v>
          </cell>
          <cell r="BH21">
            <v>203325</v>
          </cell>
          <cell r="BI21">
            <v>487962</v>
          </cell>
          <cell r="BJ21">
            <v>65111.55</v>
          </cell>
          <cell r="BK21">
            <v>41540</v>
          </cell>
          <cell r="BL21">
            <v>235450.22</v>
          </cell>
          <cell r="BM21">
            <v>235450.22</v>
          </cell>
          <cell r="BN21">
            <v>207700</v>
          </cell>
          <cell r="BO21">
            <v>498462</v>
          </cell>
          <cell r="BP21" t="str">
            <v>0</v>
          </cell>
          <cell r="BQ21" t="str">
            <v>0</v>
          </cell>
          <cell r="BR21" t="str">
            <v>0</v>
          </cell>
          <cell r="BS21" t="str">
            <v>0</v>
          </cell>
          <cell r="BT21" t="str">
            <v>0</v>
          </cell>
          <cell r="BU21" t="str">
            <v>0</v>
          </cell>
          <cell r="CA21">
            <v>604994.18999999994</v>
          </cell>
          <cell r="CB21">
            <v>739391</v>
          </cell>
          <cell r="CC21">
            <v>2812024.38</v>
          </cell>
          <cell r="CD21">
            <v>3653323</v>
          </cell>
          <cell r="CE21">
            <v>7756153</v>
          </cell>
          <cell r="CF21" t="str">
            <v>0</v>
          </cell>
          <cell r="CG21" t="str">
            <v>0</v>
          </cell>
          <cell r="CH21" t="str">
            <v>0</v>
          </cell>
          <cell r="CI21" t="str">
            <v>0</v>
          </cell>
          <cell r="CJ21" t="str">
            <v>0</v>
          </cell>
        </row>
        <row r="22">
          <cell r="A22" t="str">
            <v>Rent, Maint., &amp; Utilities</v>
          </cell>
          <cell r="B22">
            <v>125555.63</v>
          </cell>
          <cell r="C22">
            <v>135041</v>
          </cell>
          <cell r="D22">
            <v>906933.06</v>
          </cell>
          <cell r="E22">
            <v>680598</v>
          </cell>
          <cell r="F22">
            <v>1358963</v>
          </cell>
          <cell r="G22">
            <v>52391.68</v>
          </cell>
          <cell r="H22">
            <v>50681</v>
          </cell>
          <cell r="I22">
            <v>272044.98</v>
          </cell>
          <cell r="J22">
            <v>254808</v>
          </cell>
          <cell r="K22">
            <v>616527</v>
          </cell>
          <cell r="L22">
            <v>83275.95</v>
          </cell>
          <cell r="M22">
            <v>66654.399999999994</v>
          </cell>
          <cell r="N22">
            <v>366766.62</v>
          </cell>
          <cell r="O22">
            <v>384875</v>
          </cell>
          <cell r="P22">
            <v>813925.8</v>
          </cell>
          <cell r="Q22">
            <v>148156.96</v>
          </cell>
          <cell r="R22">
            <v>120645.85</v>
          </cell>
          <cell r="S22">
            <v>675890.37</v>
          </cell>
          <cell r="T22">
            <v>601439.25</v>
          </cell>
          <cell r="U22">
            <v>1494267.05</v>
          </cell>
          <cell r="V22">
            <v>126798.39999999999</v>
          </cell>
          <cell r="W22">
            <v>138922</v>
          </cell>
          <cell r="X22">
            <v>719338.63</v>
          </cell>
          <cell r="Y22">
            <v>644188</v>
          </cell>
          <cell r="Z22">
            <v>1556771</v>
          </cell>
          <cell r="AA22">
            <v>115381.64</v>
          </cell>
          <cell r="AB22">
            <v>107911.55</v>
          </cell>
          <cell r="AC22">
            <v>519020.87</v>
          </cell>
          <cell r="AD22">
            <v>548354.75</v>
          </cell>
          <cell r="AE22">
            <v>1269181.6100000001</v>
          </cell>
          <cell r="AF22">
            <v>184651.22</v>
          </cell>
          <cell r="AG22">
            <v>233699.20000000001</v>
          </cell>
          <cell r="AH22">
            <v>1016733.99</v>
          </cell>
          <cell r="AI22">
            <v>1168487</v>
          </cell>
          <cell r="AJ22">
            <v>2804370.72</v>
          </cell>
          <cell r="AK22">
            <v>444672.02</v>
          </cell>
          <cell r="AL22">
            <v>420956</v>
          </cell>
          <cell r="AM22">
            <v>2254356.5299999998</v>
          </cell>
          <cell r="AN22">
            <v>2109699</v>
          </cell>
          <cell r="AO22">
            <v>5089155</v>
          </cell>
          <cell r="AP22" t="str">
            <v>0</v>
          </cell>
          <cell r="AQ22" t="str">
            <v>0</v>
          </cell>
          <cell r="AR22" t="str">
            <v>0</v>
          </cell>
          <cell r="AS22" t="str">
            <v>0</v>
          </cell>
          <cell r="AT22" t="str">
            <v>0</v>
          </cell>
          <cell r="AU22">
            <v>1280883.5</v>
          </cell>
          <cell r="AV22">
            <v>1274511</v>
          </cell>
          <cell r="AW22">
            <v>6731085.0500000007</v>
          </cell>
          <cell r="AX22">
            <v>6392449</v>
          </cell>
          <cell r="AY22">
            <v>15003161.18</v>
          </cell>
          <cell r="AZ22">
            <v>47223.83</v>
          </cell>
          <cell r="BA22">
            <v>45475</v>
          </cell>
          <cell r="BB22">
            <v>239466.39</v>
          </cell>
          <cell r="BC22">
            <v>227375</v>
          </cell>
          <cell r="BD22">
            <v>576700</v>
          </cell>
          <cell r="BE22">
            <v>274281.81</v>
          </cell>
          <cell r="BF22">
            <v>123429.8</v>
          </cell>
          <cell r="BG22">
            <v>1229857.7</v>
          </cell>
          <cell r="BH22">
            <v>596299</v>
          </cell>
          <cell r="BI22">
            <v>1438036.28</v>
          </cell>
          <cell r="BJ22">
            <v>321505.64</v>
          </cell>
          <cell r="BK22">
            <v>168904.8</v>
          </cell>
          <cell r="BL22">
            <v>1469324.09</v>
          </cell>
          <cell r="BM22">
            <v>1469324.09</v>
          </cell>
          <cell r="BN22">
            <v>823674</v>
          </cell>
          <cell r="BO22">
            <v>2014736.28</v>
          </cell>
          <cell r="BP22">
            <v>-42236.58</v>
          </cell>
          <cell r="BQ22">
            <v>-41298</v>
          </cell>
          <cell r="BR22">
            <v>-274627.90000000002</v>
          </cell>
          <cell r="BS22">
            <v>-274627.90000000002</v>
          </cell>
          <cell r="BT22">
            <v>-206490</v>
          </cell>
          <cell r="BU22">
            <v>-495576</v>
          </cell>
          <cell r="CA22">
            <v>1560152.56</v>
          </cell>
          <cell r="CB22">
            <v>1402117.8</v>
          </cell>
          <cell r="CC22">
            <v>7925781.2400000002</v>
          </cell>
          <cell r="CD22">
            <v>7009633</v>
          </cell>
          <cell r="CE22">
            <v>16522321.460000001</v>
          </cell>
          <cell r="CF22" t="str">
            <v>0</v>
          </cell>
          <cell r="CG22">
            <v>-91596</v>
          </cell>
          <cell r="CH22" t="str">
            <v>0</v>
          </cell>
          <cell r="CI22">
            <v>-457980</v>
          </cell>
          <cell r="CJ22">
            <v>-1099152</v>
          </cell>
        </row>
        <row r="23">
          <cell r="A23" t="str">
            <v>Directors &amp; Shareholders &amp;PR</v>
          </cell>
          <cell r="B23">
            <v>0</v>
          </cell>
          <cell r="C23">
            <v>1095</v>
          </cell>
          <cell r="D23">
            <v>3245.08</v>
          </cell>
          <cell r="E23">
            <v>3975</v>
          </cell>
          <cell r="F23">
            <v>8140</v>
          </cell>
          <cell r="G23">
            <v>0</v>
          </cell>
          <cell r="H23" t="str">
            <v>0</v>
          </cell>
          <cell r="I23">
            <v>1476.31</v>
          </cell>
          <cell r="J23" t="str">
            <v>0</v>
          </cell>
          <cell r="K23" t="str">
            <v>0</v>
          </cell>
          <cell r="L23">
            <v>0</v>
          </cell>
          <cell r="M23" t="str">
            <v>0</v>
          </cell>
          <cell r="N23">
            <v>1409.47</v>
          </cell>
          <cell r="O23" t="str">
            <v>0</v>
          </cell>
          <cell r="P23" t="str">
            <v>0</v>
          </cell>
          <cell r="Q23">
            <v>3212.74</v>
          </cell>
          <cell r="R23">
            <v>1820</v>
          </cell>
          <cell r="S23">
            <v>7591.21</v>
          </cell>
          <cell r="T23">
            <v>21400</v>
          </cell>
          <cell r="U23">
            <v>47640</v>
          </cell>
          <cell r="V23">
            <v>70.33</v>
          </cell>
          <cell r="W23">
            <v>272</v>
          </cell>
          <cell r="X23">
            <v>1418.65</v>
          </cell>
          <cell r="Y23">
            <v>760</v>
          </cell>
          <cell r="Z23">
            <v>1667</v>
          </cell>
          <cell r="AA23">
            <v>352.77</v>
          </cell>
          <cell r="AB23">
            <v>350</v>
          </cell>
          <cell r="AC23">
            <v>6124.77</v>
          </cell>
          <cell r="AD23">
            <v>1750</v>
          </cell>
          <cell r="AE23">
            <v>4200</v>
          </cell>
          <cell r="AF23">
            <v>8.84</v>
          </cell>
          <cell r="AG23" t="str">
            <v>0</v>
          </cell>
          <cell r="AH23">
            <v>420.14</v>
          </cell>
          <cell r="AI23" t="str">
            <v>0</v>
          </cell>
          <cell r="AJ23" t="str">
            <v>0</v>
          </cell>
          <cell r="AK23">
            <v>490271.13</v>
          </cell>
          <cell r="AL23">
            <v>442254</v>
          </cell>
          <cell r="AM23">
            <v>1831687.42</v>
          </cell>
          <cell r="AN23">
            <v>2528062</v>
          </cell>
          <cell r="AO23">
            <v>5149993</v>
          </cell>
          <cell r="AP23" t="str">
            <v>0</v>
          </cell>
          <cell r="AQ23" t="str">
            <v>0</v>
          </cell>
          <cell r="AR23" t="str">
            <v>0</v>
          </cell>
          <cell r="AS23" t="str">
            <v>0</v>
          </cell>
          <cell r="AT23" t="str">
            <v>0</v>
          </cell>
          <cell r="AU23">
            <v>493915.81</v>
          </cell>
          <cell r="AV23">
            <v>445791</v>
          </cell>
          <cell r="AW23">
            <v>1853373.05</v>
          </cell>
          <cell r="AX23">
            <v>2555947</v>
          </cell>
          <cell r="AY23">
            <v>5211640</v>
          </cell>
          <cell r="AZ23">
            <v>5786.65</v>
          </cell>
          <cell r="BA23">
            <v>4800</v>
          </cell>
          <cell r="BB23">
            <v>23669.24</v>
          </cell>
          <cell r="BC23">
            <v>24000</v>
          </cell>
          <cell r="BD23">
            <v>57600</v>
          </cell>
          <cell r="BE23">
            <v>324.92</v>
          </cell>
          <cell r="BF23">
            <v>1555</v>
          </cell>
          <cell r="BG23">
            <v>3537.13</v>
          </cell>
          <cell r="BH23">
            <v>7775</v>
          </cell>
          <cell r="BI23">
            <v>18660</v>
          </cell>
          <cell r="BJ23">
            <v>6111.57</v>
          </cell>
          <cell r="BK23">
            <v>6355</v>
          </cell>
          <cell r="BL23">
            <v>27206.37</v>
          </cell>
          <cell r="BM23">
            <v>27206.37</v>
          </cell>
          <cell r="BN23">
            <v>31775</v>
          </cell>
          <cell r="BO23">
            <v>76260</v>
          </cell>
          <cell r="BP23" t="str">
            <v>0</v>
          </cell>
          <cell r="BQ23" t="str">
            <v>0</v>
          </cell>
          <cell r="BR23" t="str">
            <v>0</v>
          </cell>
          <cell r="BS23" t="str">
            <v>0</v>
          </cell>
          <cell r="BT23" t="str">
            <v>0</v>
          </cell>
          <cell r="BU23" t="str">
            <v>0</v>
          </cell>
          <cell r="CA23">
            <v>500027.38</v>
          </cell>
          <cell r="CB23">
            <v>452146</v>
          </cell>
          <cell r="CC23">
            <v>1880579.42</v>
          </cell>
          <cell r="CD23">
            <v>2587722</v>
          </cell>
          <cell r="CE23">
            <v>5287900</v>
          </cell>
          <cell r="CF23" t="str">
            <v>0</v>
          </cell>
          <cell r="CG23" t="str">
            <v>0</v>
          </cell>
          <cell r="CH23" t="str">
            <v>0</v>
          </cell>
          <cell r="CI23" t="str">
            <v>0</v>
          </cell>
          <cell r="CJ23" t="str">
            <v>0</v>
          </cell>
        </row>
        <row r="24">
          <cell r="A24" t="str">
            <v>Telecom</v>
          </cell>
          <cell r="B24">
            <v>35595.57</v>
          </cell>
          <cell r="C24">
            <v>42896</v>
          </cell>
          <cell r="D24">
            <v>205436.73</v>
          </cell>
          <cell r="E24">
            <v>214520</v>
          </cell>
          <cell r="F24">
            <v>514467</v>
          </cell>
          <cell r="G24">
            <v>22931.34</v>
          </cell>
          <cell r="H24">
            <v>26577</v>
          </cell>
          <cell r="I24">
            <v>121335.02</v>
          </cell>
          <cell r="J24">
            <v>132131</v>
          </cell>
          <cell r="K24">
            <v>314646</v>
          </cell>
          <cell r="L24">
            <v>51407.09</v>
          </cell>
          <cell r="M24">
            <v>49908</v>
          </cell>
          <cell r="N24">
            <v>246155.44</v>
          </cell>
          <cell r="O24">
            <v>302589</v>
          </cell>
          <cell r="P24">
            <v>660378</v>
          </cell>
          <cell r="Q24">
            <v>26620.28</v>
          </cell>
          <cell r="R24">
            <v>39659.449999999997</v>
          </cell>
          <cell r="S24">
            <v>153002.57</v>
          </cell>
          <cell r="T24">
            <v>197929.25</v>
          </cell>
          <cell r="U24">
            <v>474575.4</v>
          </cell>
          <cell r="V24">
            <v>78708.89</v>
          </cell>
          <cell r="W24">
            <v>79582</v>
          </cell>
          <cell r="X24">
            <v>391274.51</v>
          </cell>
          <cell r="Y24">
            <v>397913</v>
          </cell>
          <cell r="Z24">
            <v>953089</v>
          </cell>
          <cell r="AA24">
            <v>57844.32</v>
          </cell>
          <cell r="AB24">
            <v>33865.72</v>
          </cell>
          <cell r="AC24">
            <v>229870.84</v>
          </cell>
          <cell r="AD24">
            <v>188842.58</v>
          </cell>
          <cell r="AE24">
            <v>415793.62</v>
          </cell>
          <cell r="AF24">
            <v>11695.71</v>
          </cell>
          <cell r="AG24">
            <v>73469.759999999995</v>
          </cell>
          <cell r="AH24">
            <v>212062.95</v>
          </cell>
          <cell r="AI24">
            <v>367348.8</v>
          </cell>
          <cell r="AJ24">
            <v>881638</v>
          </cell>
          <cell r="AK24">
            <v>135473.54999999999</v>
          </cell>
          <cell r="AL24">
            <v>351306</v>
          </cell>
          <cell r="AM24">
            <v>1866941.98</v>
          </cell>
          <cell r="AN24">
            <v>1686156</v>
          </cell>
          <cell r="AO24">
            <v>4251982</v>
          </cell>
          <cell r="AP24" t="str">
            <v>0</v>
          </cell>
          <cell r="AQ24" t="str">
            <v>0</v>
          </cell>
          <cell r="AR24" t="str">
            <v>0</v>
          </cell>
          <cell r="AS24" t="str">
            <v>0</v>
          </cell>
          <cell r="AT24" t="str">
            <v>0</v>
          </cell>
          <cell r="AU24">
            <v>420276.75</v>
          </cell>
          <cell r="AV24">
            <v>697263.93</v>
          </cell>
          <cell r="AW24">
            <v>3426080.04</v>
          </cell>
          <cell r="AX24">
            <v>3487429.63</v>
          </cell>
          <cell r="AY24">
            <v>8466569.0199999996</v>
          </cell>
          <cell r="AZ24">
            <v>24663.45</v>
          </cell>
          <cell r="BA24">
            <v>25050</v>
          </cell>
          <cell r="BB24">
            <v>122412.76</v>
          </cell>
          <cell r="BC24">
            <v>120250</v>
          </cell>
          <cell r="BD24">
            <v>265600</v>
          </cell>
          <cell r="BE24">
            <v>189068.48</v>
          </cell>
          <cell r="BF24">
            <v>105354.24000000001</v>
          </cell>
          <cell r="BG24">
            <v>669307.52</v>
          </cell>
          <cell r="BH24">
            <v>526771.19999999995</v>
          </cell>
          <cell r="BI24">
            <v>1264248</v>
          </cell>
          <cell r="BJ24">
            <v>213731.93</v>
          </cell>
          <cell r="BK24">
            <v>130404.24</v>
          </cell>
          <cell r="BL24">
            <v>791720.28</v>
          </cell>
          <cell r="BM24">
            <v>791720.28</v>
          </cell>
          <cell r="BN24">
            <v>647021.19999999995</v>
          </cell>
          <cell r="BO24">
            <v>1529848</v>
          </cell>
          <cell r="BP24" t="str">
            <v>0</v>
          </cell>
          <cell r="BQ24" t="str">
            <v>0</v>
          </cell>
          <cell r="BR24" t="str">
            <v>0</v>
          </cell>
          <cell r="BS24" t="str">
            <v>0</v>
          </cell>
          <cell r="BT24" t="str">
            <v>0</v>
          </cell>
          <cell r="BU24" t="str">
            <v>0</v>
          </cell>
          <cell r="CA24">
            <v>634008.68000000005</v>
          </cell>
          <cell r="CB24">
            <v>827668.17</v>
          </cell>
          <cell r="CC24">
            <v>4217800.32</v>
          </cell>
          <cell r="CD24">
            <v>4134450.83</v>
          </cell>
          <cell r="CE24">
            <v>9996417.0199999996</v>
          </cell>
          <cell r="CF24" t="str">
            <v>0</v>
          </cell>
          <cell r="CG24" t="str">
            <v>0</v>
          </cell>
          <cell r="CH24" t="str">
            <v>0</v>
          </cell>
          <cell r="CI24" t="str">
            <v>0</v>
          </cell>
          <cell r="CJ24" t="str">
            <v>0</v>
          </cell>
        </row>
        <row r="25">
          <cell r="A25" t="str">
            <v>Travel &amp; Entertainment</v>
          </cell>
          <cell r="B25">
            <v>58290.3</v>
          </cell>
          <cell r="C25">
            <v>61028</v>
          </cell>
          <cell r="D25">
            <v>311957.43</v>
          </cell>
          <cell r="E25">
            <v>305147</v>
          </cell>
          <cell r="F25">
            <v>732463</v>
          </cell>
          <cell r="G25">
            <v>22579.46</v>
          </cell>
          <cell r="H25">
            <v>16132</v>
          </cell>
          <cell r="I25">
            <v>109863.3</v>
          </cell>
          <cell r="J25">
            <v>80686.36</v>
          </cell>
          <cell r="K25">
            <v>194076.44</v>
          </cell>
          <cell r="L25">
            <v>44973.31</v>
          </cell>
          <cell r="M25">
            <v>29000</v>
          </cell>
          <cell r="N25">
            <v>404116.66</v>
          </cell>
          <cell r="O25">
            <v>156374</v>
          </cell>
          <cell r="P25">
            <v>369374</v>
          </cell>
          <cell r="Q25">
            <v>-40185.15</v>
          </cell>
          <cell r="R25">
            <v>36130.99</v>
          </cell>
          <cell r="S25">
            <v>185479.06</v>
          </cell>
          <cell r="T25">
            <v>200918.93</v>
          </cell>
          <cell r="U25">
            <v>483365.67</v>
          </cell>
          <cell r="V25">
            <v>80779.08</v>
          </cell>
          <cell r="W25">
            <v>63450</v>
          </cell>
          <cell r="X25">
            <v>228542.15</v>
          </cell>
          <cell r="Y25">
            <v>296536</v>
          </cell>
          <cell r="Z25">
            <v>669826</v>
          </cell>
          <cell r="AA25">
            <v>38559.050000000003</v>
          </cell>
          <cell r="AB25">
            <v>35913.769999999997</v>
          </cell>
          <cell r="AC25">
            <v>210925.52</v>
          </cell>
          <cell r="AD25">
            <v>184787.17</v>
          </cell>
          <cell r="AE25">
            <v>449116.79</v>
          </cell>
          <cell r="AF25">
            <v>81601.05</v>
          </cell>
          <cell r="AG25">
            <v>92877</v>
          </cell>
          <cell r="AH25">
            <v>538914.36</v>
          </cell>
          <cell r="AI25">
            <v>866011</v>
          </cell>
          <cell r="AJ25">
            <v>1371728</v>
          </cell>
          <cell r="AK25">
            <v>167714.44</v>
          </cell>
          <cell r="AL25">
            <v>130259</v>
          </cell>
          <cell r="AM25">
            <v>663319.82999999996</v>
          </cell>
          <cell r="AN25">
            <v>654243</v>
          </cell>
          <cell r="AO25">
            <v>1634116</v>
          </cell>
          <cell r="AP25" t="str">
            <v>0</v>
          </cell>
          <cell r="AQ25" t="str">
            <v>0</v>
          </cell>
          <cell r="AR25" t="str">
            <v>0</v>
          </cell>
          <cell r="AS25" t="str">
            <v>0</v>
          </cell>
          <cell r="AT25" t="str">
            <v>0</v>
          </cell>
          <cell r="AU25">
            <v>454311.54</v>
          </cell>
          <cell r="AV25">
            <v>464790.76</v>
          </cell>
          <cell r="AW25">
            <v>2653118.31</v>
          </cell>
          <cell r="AX25">
            <v>2744703.46</v>
          </cell>
          <cell r="AY25">
            <v>5904065.9000000004</v>
          </cell>
          <cell r="AZ25">
            <v>131109.17000000001</v>
          </cell>
          <cell r="BA25">
            <v>48550</v>
          </cell>
          <cell r="BB25">
            <v>390638.63</v>
          </cell>
          <cell r="BC25">
            <v>242750</v>
          </cell>
          <cell r="BD25">
            <v>582600</v>
          </cell>
          <cell r="BE25">
            <v>49262.66</v>
          </cell>
          <cell r="BF25">
            <v>57308</v>
          </cell>
          <cell r="BG25">
            <v>220907.6</v>
          </cell>
          <cell r="BH25">
            <v>573659</v>
          </cell>
          <cell r="BI25">
            <v>915208</v>
          </cell>
          <cell r="BJ25">
            <v>180371.83</v>
          </cell>
          <cell r="BK25">
            <v>105858</v>
          </cell>
          <cell r="BL25">
            <v>611546.23</v>
          </cell>
          <cell r="BM25">
            <v>611546.23</v>
          </cell>
          <cell r="BN25">
            <v>816409</v>
          </cell>
          <cell r="BO25">
            <v>1497808</v>
          </cell>
          <cell r="BP25" t="str">
            <v>0</v>
          </cell>
          <cell r="BQ25" t="str">
            <v>0</v>
          </cell>
          <cell r="BR25" t="str">
            <v>0</v>
          </cell>
          <cell r="BS25" t="str">
            <v>0</v>
          </cell>
          <cell r="BT25" t="str">
            <v>0</v>
          </cell>
          <cell r="BU25" t="str">
            <v>0</v>
          </cell>
          <cell r="CA25">
            <v>634683.37</v>
          </cell>
          <cell r="CB25">
            <v>570648.76</v>
          </cell>
          <cell r="CC25">
            <v>3264664.54</v>
          </cell>
          <cell r="CD25">
            <v>3561112.46</v>
          </cell>
          <cell r="CE25">
            <v>7401873.9000000004</v>
          </cell>
          <cell r="CF25" t="str">
            <v>0</v>
          </cell>
          <cell r="CG25" t="str">
            <v>0</v>
          </cell>
          <cell r="CH25" t="str">
            <v>0</v>
          </cell>
          <cell r="CI25" t="str">
            <v>0</v>
          </cell>
          <cell r="CJ25" t="str">
            <v>0</v>
          </cell>
        </row>
        <row r="26">
          <cell r="A26" t="str">
            <v>Dues &amp; Donations</v>
          </cell>
          <cell r="B26">
            <v>6649.91</v>
          </cell>
          <cell r="C26">
            <v>12907</v>
          </cell>
          <cell r="D26">
            <v>57748.800000000003</v>
          </cell>
          <cell r="E26">
            <v>61463</v>
          </cell>
          <cell r="F26">
            <v>133072</v>
          </cell>
          <cell r="G26">
            <v>6476.83</v>
          </cell>
          <cell r="H26">
            <v>6709.25</v>
          </cell>
          <cell r="I26">
            <v>49409.66</v>
          </cell>
          <cell r="J26">
            <v>46281.25</v>
          </cell>
          <cell r="K26">
            <v>95167</v>
          </cell>
          <cell r="L26">
            <v>23178.19</v>
          </cell>
          <cell r="M26">
            <v>7955</v>
          </cell>
          <cell r="N26">
            <v>72864.22</v>
          </cell>
          <cell r="O26">
            <v>83441</v>
          </cell>
          <cell r="P26">
            <v>178715</v>
          </cell>
          <cell r="Q26">
            <v>25916.55</v>
          </cell>
          <cell r="R26">
            <v>32724.71</v>
          </cell>
          <cell r="S26">
            <v>142698.41</v>
          </cell>
          <cell r="T26">
            <v>234881.55</v>
          </cell>
          <cell r="U26">
            <v>511448.52</v>
          </cell>
          <cell r="V26">
            <v>29615.75</v>
          </cell>
          <cell r="W26">
            <v>10554</v>
          </cell>
          <cell r="X26">
            <v>78132.22</v>
          </cell>
          <cell r="Y26">
            <v>86363</v>
          </cell>
          <cell r="Z26">
            <v>171851</v>
          </cell>
          <cell r="AA26">
            <v>15069.61</v>
          </cell>
          <cell r="AB26">
            <v>12141.84</v>
          </cell>
          <cell r="AC26">
            <v>65816.84</v>
          </cell>
          <cell r="AD26">
            <v>85206.41</v>
          </cell>
          <cell r="AE26">
            <v>174295.35</v>
          </cell>
          <cell r="AF26">
            <v>43682.3</v>
          </cell>
          <cell r="AG26">
            <v>33970</v>
          </cell>
          <cell r="AH26">
            <v>201873.91</v>
          </cell>
          <cell r="AI26">
            <v>202288</v>
          </cell>
          <cell r="AJ26">
            <v>466800</v>
          </cell>
          <cell r="AK26">
            <v>8813.26</v>
          </cell>
          <cell r="AL26">
            <v>15259</v>
          </cell>
          <cell r="AM26">
            <v>41248.71</v>
          </cell>
          <cell r="AN26">
            <v>96862</v>
          </cell>
          <cell r="AO26">
            <v>238747</v>
          </cell>
          <cell r="AP26" t="str">
            <v>0</v>
          </cell>
          <cell r="AQ26" t="str">
            <v>0</v>
          </cell>
          <cell r="AR26" t="str">
            <v>0</v>
          </cell>
          <cell r="AS26" t="str">
            <v>0</v>
          </cell>
          <cell r="AT26" t="str">
            <v>0</v>
          </cell>
          <cell r="AU26">
            <v>159402.4</v>
          </cell>
          <cell r="AV26">
            <v>132220.79999999999</v>
          </cell>
          <cell r="AW26">
            <v>709792.77</v>
          </cell>
          <cell r="AX26">
            <v>896786.21</v>
          </cell>
          <cell r="AY26">
            <v>1970095.87</v>
          </cell>
          <cell r="AZ26">
            <v>41644.35</v>
          </cell>
          <cell r="BA26">
            <v>16750</v>
          </cell>
          <cell r="BB26">
            <v>127012.21</v>
          </cell>
          <cell r="BC26">
            <v>83750</v>
          </cell>
          <cell r="BD26">
            <v>201000</v>
          </cell>
          <cell r="BE26">
            <v>6912.67</v>
          </cell>
          <cell r="BF26">
            <v>6156</v>
          </cell>
          <cell r="BG26">
            <v>76179.399999999994</v>
          </cell>
          <cell r="BH26">
            <v>30180</v>
          </cell>
          <cell r="BI26">
            <v>73523</v>
          </cell>
          <cell r="BJ26">
            <v>48557.02</v>
          </cell>
          <cell r="BK26">
            <v>22906</v>
          </cell>
          <cell r="BL26">
            <v>203191.61</v>
          </cell>
          <cell r="BM26">
            <v>203191.61</v>
          </cell>
          <cell r="BN26">
            <v>113930</v>
          </cell>
          <cell r="BO26">
            <v>274523</v>
          </cell>
          <cell r="BP26" t="str">
            <v>0</v>
          </cell>
          <cell r="BQ26" t="str">
            <v>0</v>
          </cell>
          <cell r="BR26" t="str">
            <v>0</v>
          </cell>
          <cell r="BS26" t="str">
            <v>0</v>
          </cell>
          <cell r="BT26" t="str">
            <v>0</v>
          </cell>
          <cell r="BU26" t="str">
            <v>0</v>
          </cell>
          <cell r="CA26">
            <v>207959.42</v>
          </cell>
          <cell r="CB26">
            <v>155126.79999999999</v>
          </cell>
          <cell r="CC26">
            <v>912984.38</v>
          </cell>
          <cell r="CD26">
            <v>1010716.21</v>
          </cell>
          <cell r="CE26">
            <v>2244618.87</v>
          </cell>
          <cell r="CF26" t="str">
            <v>0</v>
          </cell>
          <cell r="CG26" t="str">
            <v>0</v>
          </cell>
          <cell r="CH26" t="str">
            <v>0</v>
          </cell>
          <cell r="CI26" t="str">
            <v>0</v>
          </cell>
          <cell r="CJ26" t="str">
            <v>0</v>
          </cell>
        </row>
        <row r="27">
          <cell r="A27" t="str">
            <v>Training</v>
          </cell>
          <cell r="B27">
            <v>1036.1400000000001</v>
          </cell>
          <cell r="C27">
            <v>18936</v>
          </cell>
          <cell r="D27">
            <v>39979.67</v>
          </cell>
          <cell r="E27">
            <v>94692</v>
          </cell>
          <cell r="F27">
            <v>227244</v>
          </cell>
          <cell r="G27">
            <v>2425.5700000000002</v>
          </cell>
          <cell r="H27">
            <v>8959</v>
          </cell>
          <cell r="I27">
            <v>25202.1</v>
          </cell>
          <cell r="J27">
            <v>57655</v>
          </cell>
          <cell r="K27">
            <v>125892</v>
          </cell>
          <cell r="L27">
            <v>2445.5300000000002</v>
          </cell>
          <cell r="M27">
            <v>2550</v>
          </cell>
          <cell r="N27">
            <v>26683.43</v>
          </cell>
          <cell r="O27">
            <v>22350</v>
          </cell>
          <cell r="P27">
            <v>122000</v>
          </cell>
          <cell r="Q27">
            <v>4878.75</v>
          </cell>
          <cell r="R27">
            <v>14973</v>
          </cell>
          <cell r="S27">
            <v>21872.38</v>
          </cell>
          <cell r="T27">
            <v>131697</v>
          </cell>
          <cell r="U27">
            <v>200771.01</v>
          </cell>
          <cell r="V27">
            <v>1260.17</v>
          </cell>
          <cell r="W27">
            <v>14115</v>
          </cell>
          <cell r="X27">
            <v>24915.41</v>
          </cell>
          <cell r="Y27">
            <v>45650</v>
          </cell>
          <cell r="Z27">
            <v>104430</v>
          </cell>
          <cell r="AA27">
            <v>43568.800000000003</v>
          </cell>
          <cell r="AB27">
            <v>25007.87</v>
          </cell>
          <cell r="AC27">
            <v>72087.06</v>
          </cell>
          <cell r="AD27">
            <v>106078</v>
          </cell>
          <cell r="AE27">
            <v>241812.09</v>
          </cell>
          <cell r="AF27">
            <v>8409.89</v>
          </cell>
          <cell r="AG27">
            <v>30729</v>
          </cell>
          <cell r="AH27">
            <v>263017.69</v>
          </cell>
          <cell r="AI27">
            <v>166675</v>
          </cell>
          <cell r="AJ27">
            <v>389505</v>
          </cell>
          <cell r="AK27">
            <v>26069.38</v>
          </cell>
          <cell r="AL27">
            <v>102536</v>
          </cell>
          <cell r="AM27">
            <v>211441.84</v>
          </cell>
          <cell r="AN27">
            <v>475144</v>
          </cell>
          <cell r="AO27">
            <v>1093542</v>
          </cell>
          <cell r="AP27" t="str">
            <v>0</v>
          </cell>
          <cell r="AQ27" t="str">
            <v>0</v>
          </cell>
          <cell r="AR27" t="str">
            <v>0</v>
          </cell>
          <cell r="AS27" t="str">
            <v>0</v>
          </cell>
          <cell r="AT27" t="str">
            <v>0</v>
          </cell>
          <cell r="AU27">
            <v>90094.23</v>
          </cell>
          <cell r="AV27">
            <v>217805.87</v>
          </cell>
          <cell r="AW27">
            <v>685199.58</v>
          </cell>
          <cell r="AX27">
            <v>1099941</v>
          </cell>
          <cell r="AY27">
            <v>2505196.1</v>
          </cell>
          <cell r="AZ27">
            <v>4529.07</v>
          </cell>
          <cell r="BA27">
            <v>6800</v>
          </cell>
          <cell r="BB27">
            <v>11747.94</v>
          </cell>
          <cell r="BC27">
            <v>34000</v>
          </cell>
          <cell r="BD27">
            <v>81600</v>
          </cell>
          <cell r="BE27">
            <v>7991.32</v>
          </cell>
          <cell r="BF27">
            <v>16500</v>
          </cell>
          <cell r="BG27">
            <v>44587.55</v>
          </cell>
          <cell r="BH27">
            <v>87916</v>
          </cell>
          <cell r="BI27">
            <v>209702</v>
          </cell>
          <cell r="BJ27">
            <v>12520.39</v>
          </cell>
          <cell r="BK27">
            <v>23300</v>
          </cell>
          <cell r="BL27">
            <v>56335.49</v>
          </cell>
          <cell r="BM27">
            <v>56335.49</v>
          </cell>
          <cell r="BN27">
            <v>121916</v>
          </cell>
          <cell r="BO27">
            <v>291302</v>
          </cell>
          <cell r="BP27" t="str">
            <v>0</v>
          </cell>
          <cell r="BQ27" t="str">
            <v>0</v>
          </cell>
          <cell r="BR27" t="str">
            <v>0</v>
          </cell>
          <cell r="BS27" t="str">
            <v>0</v>
          </cell>
          <cell r="BT27" t="str">
            <v>0</v>
          </cell>
          <cell r="BU27" t="str">
            <v>0</v>
          </cell>
          <cell r="CA27">
            <v>102614.62</v>
          </cell>
          <cell r="CB27">
            <v>241105.87</v>
          </cell>
          <cell r="CC27">
            <v>741535.07</v>
          </cell>
          <cell r="CD27">
            <v>1221857</v>
          </cell>
          <cell r="CE27">
            <v>2796498.1</v>
          </cell>
          <cell r="CF27" t="str">
            <v>0</v>
          </cell>
          <cell r="CG27" t="str">
            <v>0</v>
          </cell>
          <cell r="CH27" t="str">
            <v>0</v>
          </cell>
          <cell r="CI27" t="str">
            <v>0</v>
          </cell>
          <cell r="CJ27" t="str">
            <v>0</v>
          </cell>
        </row>
        <row r="28">
          <cell r="A28" t="str">
            <v>Outside Services</v>
          </cell>
          <cell r="B28">
            <v>326340.40000000002</v>
          </cell>
          <cell r="C28">
            <v>332096</v>
          </cell>
          <cell r="D28">
            <v>1672896.38</v>
          </cell>
          <cell r="E28">
            <v>1749677</v>
          </cell>
          <cell r="F28">
            <v>4236249</v>
          </cell>
          <cell r="G28">
            <v>217210.53</v>
          </cell>
          <cell r="H28">
            <v>168562</v>
          </cell>
          <cell r="I28">
            <v>865150.13</v>
          </cell>
          <cell r="J28">
            <v>855128</v>
          </cell>
          <cell r="K28">
            <v>2109290</v>
          </cell>
          <cell r="L28">
            <v>446080.15</v>
          </cell>
          <cell r="M28">
            <v>430985</v>
          </cell>
          <cell r="N28">
            <v>1993916.98</v>
          </cell>
          <cell r="O28">
            <v>2267860</v>
          </cell>
          <cell r="P28">
            <v>5262685</v>
          </cell>
          <cell r="Q28">
            <v>375510.84</v>
          </cell>
          <cell r="R28">
            <v>452383</v>
          </cell>
          <cell r="S28">
            <v>2611240.46</v>
          </cell>
          <cell r="T28">
            <v>2364085</v>
          </cell>
          <cell r="U28">
            <v>5892272</v>
          </cell>
          <cell r="V28">
            <v>382218.06</v>
          </cell>
          <cell r="W28">
            <v>376208</v>
          </cell>
          <cell r="X28">
            <v>1822816.14</v>
          </cell>
          <cell r="Y28">
            <v>1865936</v>
          </cell>
          <cell r="Z28">
            <v>4547298</v>
          </cell>
          <cell r="AA28">
            <v>397174.92</v>
          </cell>
          <cell r="AB28">
            <v>378194</v>
          </cell>
          <cell r="AC28">
            <v>1753418.47</v>
          </cell>
          <cell r="AD28">
            <v>1588729.03</v>
          </cell>
          <cell r="AE28">
            <v>3843736.05</v>
          </cell>
          <cell r="AF28">
            <v>2909279.4</v>
          </cell>
          <cell r="AG28">
            <v>2633964</v>
          </cell>
          <cell r="AH28">
            <v>11797689.460000001</v>
          </cell>
          <cell r="AI28">
            <v>13220650</v>
          </cell>
          <cell r="AJ28">
            <v>32743161</v>
          </cell>
          <cell r="AK28">
            <v>901165.41</v>
          </cell>
          <cell r="AL28">
            <v>585699</v>
          </cell>
          <cell r="AM28">
            <v>3531804.86</v>
          </cell>
          <cell r="AN28">
            <v>3096751</v>
          </cell>
          <cell r="AO28">
            <v>7369959</v>
          </cell>
          <cell r="AP28" t="str">
            <v>0</v>
          </cell>
          <cell r="AQ28" t="str">
            <v>0</v>
          </cell>
          <cell r="AR28" t="str">
            <v>0</v>
          </cell>
          <cell r="AS28" t="str">
            <v>0</v>
          </cell>
          <cell r="AT28" t="str">
            <v>0</v>
          </cell>
          <cell r="AU28">
            <v>5954979.7100000009</v>
          </cell>
          <cell r="AV28">
            <v>5358091</v>
          </cell>
          <cell r="AW28">
            <v>26048932.879999999</v>
          </cell>
          <cell r="AX28">
            <v>27008816.030000001</v>
          </cell>
          <cell r="AY28">
            <v>66004650.049999997</v>
          </cell>
          <cell r="AZ28">
            <v>174167.35</v>
          </cell>
          <cell r="BA28">
            <v>136900</v>
          </cell>
          <cell r="BB28">
            <v>903142.97</v>
          </cell>
          <cell r="BC28">
            <v>684500</v>
          </cell>
          <cell r="BD28">
            <v>1642800</v>
          </cell>
          <cell r="BE28">
            <v>857334.22</v>
          </cell>
          <cell r="BF28">
            <v>1152615</v>
          </cell>
          <cell r="BG28">
            <v>3850665.15</v>
          </cell>
          <cell r="BH28">
            <v>5801002</v>
          </cell>
          <cell r="BI28">
            <v>13917206</v>
          </cell>
          <cell r="BJ28">
            <v>1031501.57</v>
          </cell>
          <cell r="BK28">
            <v>1289515</v>
          </cell>
          <cell r="BL28">
            <v>4753808.12</v>
          </cell>
          <cell r="BM28">
            <v>4753808.12</v>
          </cell>
          <cell r="BN28">
            <v>6485502</v>
          </cell>
          <cell r="BO28">
            <v>15560006</v>
          </cell>
          <cell r="BP28">
            <v>-313958.71000000002</v>
          </cell>
          <cell r="BQ28">
            <v>-274468</v>
          </cell>
          <cell r="BR28">
            <v>-1614230.58</v>
          </cell>
          <cell r="BS28">
            <v>-1614230.58</v>
          </cell>
          <cell r="BT28">
            <v>-1372340</v>
          </cell>
          <cell r="BU28">
            <v>-3293616</v>
          </cell>
          <cell r="CA28">
            <v>6672522.5700000012</v>
          </cell>
          <cell r="CB28">
            <v>6373138</v>
          </cell>
          <cell r="CC28">
            <v>29188510.420000002</v>
          </cell>
          <cell r="CD28">
            <v>32121978.030000001</v>
          </cell>
          <cell r="CE28">
            <v>78271040.049999997</v>
          </cell>
          <cell r="CF28" t="str">
            <v>0</v>
          </cell>
          <cell r="CG28" t="str">
            <v>0</v>
          </cell>
          <cell r="CH28" t="str">
            <v>0</v>
          </cell>
          <cell r="CI28" t="str">
            <v>0</v>
          </cell>
          <cell r="CJ28" t="str">
            <v>0</v>
          </cell>
        </row>
        <row r="29">
          <cell r="A29" t="str">
            <v>Provision for Bad Debt</v>
          </cell>
          <cell r="B29">
            <v>213205</v>
          </cell>
          <cell r="C29">
            <v>187744.63</v>
          </cell>
          <cell r="D29">
            <v>1004995</v>
          </cell>
          <cell r="E29">
            <v>844142.57</v>
          </cell>
          <cell r="F29">
            <v>1282706.47</v>
          </cell>
          <cell r="G29">
            <v>183177</v>
          </cell>
          <cell r="H29">
            <v>146199.43</v>
          </cell>
          <cell r="I29">
            <v>723144</v>
          </cell>
          <cell r="J29">
            <v>621316.41</v>
          </cell>
          <cell r="K29">
            <v>924313</v>
          </cell>
          <cell r="L29">
            <v>135874</v>
          </cell>
          <cell r="M29">
            <v>129194.42</v>
          </cell>
          <cell r="N29">
            <v>1399810</v>
          </cell>
          <cell r="O29">
            <v>933504.17</v>
          </cell>
          <cell r="P29">
            <v>1372653.45</v>
          </cell>
          <cell r="Q29">
            <v>317830</v>
          </cell>
          <cell r="R29">
            <v>150936.79999999999</v>
          </cell>
          <cell r="S29">
            <v>1564407</v>
          </cell>
          <cell r="T29">
            <v>650213.75</v>
          </cell>
          <cell r="U29">
            <v>994970.31</v>
          </cell>
          <cell r="V29">
            <v>335059</v>
          </cell>
          <cell r="W29">
            <v>290486</v>
          </cell>
          <cell r="X29">
            <v>1573663</v>
          </cell>
          <cell r="Y29">
            <v>1240549</v>
          </cell>
          <cell r="Z29">
            <v>1989016</v>
          </cell>
          <cell r="AA29">
            <v>144466</v>
          </cell>
          <cell r="AB29">
            <v>122033.32</v>
          </cell>
          <cell r="AC29">
            <v>655894</v>
          </cell>
          <cell r="AD29">
            <v>573042.14</v>
          </cell>
          <cell r="AE29">
            <v>1000346.3</v>
          </cell>
          <cell r="AF29">
            <v>1902147.5</v>
          </cell>
          <cell r="AG29">
            <v>1280606.93</v>
          </cell>
          <cell r="AH29">
            <v>7400457.96</v>
          </cell>
          <cell r="AI29">
            <v>6764859.8100000005</v>
          </cell>
          <cell r="AJ29">
            <v>11098572.91</v>
          </cell>
          <cell r="AK29" t="str">
            <v>0</v>
          </cell>
          <cell r="AL29" t="str">
            <v>0</v>
          </cell>
          <cell r="AM29" t="str">
            <v>0</v>
          </cell>
          <cell r="AN29" t="str">
            <v>0</v>
          </cell>
          <cell r="AO29" t="str">
            <v>0</v>
          </cell>
          <cell r="AP29" t="str">
            <v>0</v>
          </cell>
          <cell r="AQ29" t="str">
            <v>0</v>
          </cell>
          <cell r="AR29" t="str">
            <v>0</v>
          </cell>
          <cell r="AS29" t="str">
            <v>0</v>
          </cell>
          <cell r="AT29" t="str">
            <v>0</v>
          </cell>
          <cell r="AU29">
            <v>3231758.5</v>
          </cell>
          <cell r="AV29">
            <v>2307201.5299999998</v>
          </cell>
          <cell r="AW29">
            <v>14322370.960000001</v>
          </cell>
          <cell r="AX29">
            <v>11627627.85</v>
          </cell>
          <cell r="AY29">
            <v>18662578.440000001</v>
          </cell>
          <cell r="AZ29">
            <v>108333</v>
          </cell>
          <cell r="BA29">
            <v>108333</v>
          </cell>
          <cell r="BB29">
            <v>541665</v>
          </cell>
          <cell r="BC29">
            <v>541666</v>
          </cell>
          <cell r="BD29">
            <v>1300000</v>
          </cell>
          <cell r="BE29">
            <v>527.11</v>
          </cell>
          <cell r="BF29" t="str">
            <v>0</v>
          </cell>
          <cell r="BG29">
            <v>-17154.189999999999</v>
          </cell>
          <cell r="BH29" t="str">
            <v>0</v>
          </cell>
          <cell r="BI29" t="str">
            <v>0</v>
          </cell>
          <cell r="BJ29">
            <v>108860.11</v>
          </cell>
          <cell r="BK29">
            <v>108333</v>
          </cell>
          <cell r="BL29">
            <v>524510.81000000006</v>
          </cell>
          <cell r="BM29">
            <v>524510.81000000006</v>
          </cell>
          <cell r="BN29">
            <v>541666</v>
          </cell>
          <cell r="BO29">
            <v>1300000</v>
          </cell>
          <cell r="BP29" t="str">
            <v>0</v>
          </cell>
          <cell r="BQ29" t="str">
            <v>0</v>
          </cell>
          <cell r="BR29" t="str">
            <v>0</v>
          </cell>
          <cell r="BS29" t="str">
            <v>0</v>
          </cell>
          <cell r="BT29" t="str">
            <v>0</v>
          </cell>
          <cell r="BU29" t="str">
            <v>0</v>
          </cell>
          <cell r="CA29">
            <v>3340618.61</v>
          </cell>
          <cell r="CB29">
            <v>2415534.5299999998</v>
          </cell>
          <cell r="CC29">
            <v>14846881.770000001</v>
          </cell>
          <cell r="CD29">
            <v>12169293.85</v>
          </cell>
          <cell r="CE29">
            <v>19962578.440000001</v>
          </cell>
          <cell r="CF29" t="str">
            <v>0</v>
          </cell>
          <cell r="CG29" t="str">
            <v>0</v>
          </cell>
          <cell r="CH29" t="str">
            <v>0</v>
          </cell>
          <cell r="CI29" t="str">
            <v>0</v>
          </cell>
          <cell r="CJ29" t="str">
            <v>0</v>
          </cell>
        </row>
        <row r="30">
          <cell r="A30" t="str">
            <v>Miscellaneous</v>
          </cell>
          <cell r="B30">
            <v>10154.36</v>
          </cell>
          <cell r="C30">
            <v>6397</v>
          </cell>
          <cell r="D30">
            <v>-420.30999999999585</v>
          </cell>
          <cell r="E30">
            <v>32085</v>
          </cell>
          <cell r="F30">
            <v>88664</v>
          </cell>
          <cell r="G30">
            <v>-3270.06</v>
          </cell>
          <cell r="H30">
            <v>-27750.7</v>
          </cell>
          <cell r="I30">
            <v>29006.07</v>
          </cell>
          <cell r="J30">
            <v>-101779.1</v>
          </cell>
          <cell r="K30">
            <v>-205102</v>
          </cell>
          <cell r="L30">
            <v>-442379.28</v>
          </cell>
          <cell r="M30">
            <v>39949</v>
          </cell>
          <cell r="N30">
            <v>2120966.2999999998</v>
          </cell>
          <cell r="O30">
            <v>-45259</v>
          </cell>
          <cell r="P30">
            <v>569285</v>
          </cell>
          <cell r="Q30">
            <v>9859.85</v>
          </cell>
          <cell r="R30">
            <v>7717</v>
          </cell>
          <cell r="S30">
            <v>7140.6199999998353</v>
          </cell>
          <cell r="T30">
            <v>43056</v>
          </cell>
          <cell r="U30">
            <v>103837</v>
          </cell>
          <cell r="V30">
            <v>55593.35</v>
          </cell>
          <cell r="W30">
            <v>90003</v>
          </cell>
          <cell r="X30">
            <v>202046.56</v>
          </cell>
          <cell r="Y30">
            <v>288437</v>
          </cell>
          <cell r="Z30">
            <v>472081</v>
          </cell>
          <cell r="AA30">
            <v>-189.2</v>
          </cell>
          <cell r="AB30">
            <v>1450</v>
          </cell>
          <cell r="AC30">
            <v>-50855.720000000234</v>
          </cell>
          <cell r="AD30">
            <v>7250</v>
          </cell>
          <cell r="AE30">
            <v>17400</v>
          </cell>
          <cell r="AF30">
            <v>-157241.98000000001</v>
          </cell>
          <cell r="AG30">
            <v>118612</v>
          </cell>
          <cell r="AH30">
            <v>-869869.01</v>
          </cell>
          <cell r="AI30">
            <v>602740</v>
          </cell>
          <cell r="AJ30">
            <v>1433262</v>
          </cell>
          <cell r="AK30">
            <v>-2606649.9900000002</v>
          </cell>
          <cell r="AL30">
            <v>-2341226</v>
          </cell>
          <cell r="AM30">
            <v>-12442989.51</v>
          </cell>
          <cell r="AN30">
            <v>-11706125</v>
          </cell>
          <cell r="AO30">
            <v>-28198065</v>
          </cell>
          <cell r="AP30" t="str">
            <v>0</v>
          </cell>
          <cell r="AQ30" t="str">
            <v>0</v>
          </cell>
          <cell r="AR30" t="str">
            <v>0</v>
          </cell>
          <cell r="AS30" t="str">
            <v>0</v>
          </cell>
          <cell r="AT30" t="str">
            <v>0</v>
          </cell>
          <cell r="AU30">
            <v>-3134122.95</v>
          </cell>
          <cell r="AV30">
            <v>-2104848.7000000002</v>
          </cell>
          <cell r="AW30">
            <v>-11004975</v>
          </cell>
          <cell r="AX30">
            <v>-10879595.1</v>
          </cell>
          <cell r="AY30">
            <v>-25718638</v>
          </cell>
          <cell r="AZ30">
            <v>6595.55</v>
          </cell>
          <cell r="BA30">
            <v>3400</v>
          </cell>
          <cell r="BB30">
            <v>-10569.43</v>
          </cell>
          <cell r="BC30">
            <v>17000</v>
          </cell>
          <cell r="BD30">
            <v>40800</v>
          </cell>
          <cell r="BE30">
            <v>114814.3</v>
          </cell>
          <cell r="BF30">
            <v>1158852</v>
          </cell>
          <cell r="BG30">
            <v>-88080.420000000726</v>
          </cell>
          <cell r="BH30">
            <v>5950000</v>
          </cell>
          <cell r="BI30">
            <v>20420582</v>
          </cell>
          <cell r="BJ30">
            <v>121409.85</v>
          </cell>
          <cell r="BK30">
            <v>1162252</v>
          </cell>
          <cell r="BL30">
            <v>-98649.850000000733</v>
          </cell>
          <cell r="BM30">
            <v>-98649.850000000733</v>
          </cell>
          <cell r="BN30">
            <v>5967000</v>
          </cell>
          <cell r="BO30">
            <v>20461382</v>
          </cell>
          <cell r="BP30" t="str">
            <v>0</v>
          </cell>
          <cell r="BQ30" t="str">
            <v>0</v>
          </cell>
          <cell r="BR30" t="str">
            <v>0</v>
          </cell>
          <cell r="BS30" t="str">
            <v>0</v>
          </cell>
          <cell r="BT30" t="str">
            <v>0</v>
          </cell>
          <cell r="BU30" t="str">
            <v>0</v>
          </cell>
          <cell r="CA30">
            <v>-3012713.1</v>
          </cell>
          <cell r="CB30">
            <v>-942596.7</v>
          </cell>
          <cell r="CC30">
            <v>-11103624.850000001</v>
          </cell>
          <cell r="CD30">
            <v>-4912595.0999999996</v>
          </cell>
          <cell r="CE30">
            <v>-5257256</v>
          </cell>
          <cell r="CF30" t="str">
            <v>0</v>
          </cell>
          <cell r="CG30" t="str">
            <v>0</v>
          </cell>
          <cell r="CH30" t="str">
            <v>0</v>
          </cell>
          <cell r="CI30" t="str">
            <v>0</v>
          </cell>
          <cell r="CJ30" t="str">
            <v>0</v>
          </cell>
        </row>
        <row r="31">
          <cell r="A31" t="str">
            <v>Expense Billings</v>
          </cell>
          <cell r="B31">
            <v>465888.47</v>
          </cell>
          <cell r="C31">
            <v>484589</v>
          </cell>
          <cell r="D31">
            <v>2478203.5299999998</v>
          </cell>
          <cell r="E31">
            <v>2508379</v>
          </cell>
          <cell r="F31">
            <v>5781636</v>
          </cell>
          <cell r="G31">
            <v>358833.98</v>
          </cell>
          <cell r="H31">
            <v>365082</v>
          </cell>
          <cell r="I31">
            <v>1908702.44</v>
          </cell>
          <cell r="J31">
            <v>1889503</v>
          </cell>
          <cell r="K31">
            <v>4355621</v>
          </cell>
          <cell r="L31">
            <v>649322.05000000005</v>
          </cell>
          <cell r="M31">
            <v>741156</v>
          </cell>
          <cell r="N31">
            <v>3489404.78</v>
          </cell>
          <cell r="O31">
            <v>3834553</v>
          </cell>
          <cell r="P31">
            <v>8841909</v>
          </cell>
          <cell r="Q31">
            <v>673820.44</v>
          </cell>
          <cell r="R31">
            <v>696406</v>
          </cell>
          <cell r="S31">
            <v>3575051.72</v>
          </cell>
          <cell r="T31">
            <v>3611219</v>
          </cell>
          <cell r="U31">
            <v>8312832</v>
          </cell>
          <cell r="V31">
            <v>580535.74</v>
          </cell>
          <cell r="W31">
            <v>616434</v>
          </cell>
          <cell r="X31">
            <v>3079012.31</v>
          </cell>
          <cell r="Y31">
            <v>3198915</v>
          </cell>
          <cell r="Z31">
            <v>7358316</v>
          </cell>
          <cell r="AA31">
            <v>567359.97</v>
          </cell>
          <cell r="AB31">
            <v>598858.03</v>
          </cell>
          <cell r="AC31">
            <v>3023564.59</v>
          </cell>
          <cell r="AD31">
            <v>3096436.16</v>
          </cell>
          <cell r="AE31">
            <v>7143757.3199999984</v>
          </cell>
          <cell r="AF31">
            <v>2677386.3199999998</v>
          </cell>
          <cell r="AG31">
            <v>2968426</v>
          </cell>
          <cell r="AH31">
            <v>13443896.720000003</v>
          </cell>
          <cell r="AI31">
            <v>15636625</v>
          </cell>
          <cell r="AJ31">
            <v>35995641</v>
          </cell>
          <cell r="AK31">
            <v>-6323086.9500000002</v>
          </cell>
          <cell r="AL31">
            <v>-6948742</v>
          </cell>
          <cell r="AM31">
            <v>-32723456.479999997</v>
          </cell>
          <cell r="AN31">
            <v>-36303619</v>
          </cell>
          <cell r="AO31">
            <v>-83497423</v>
          </cell>
          <cell r="AP31" t="str">
            <v>0</v>
          </cell>
          <cell r="AQ31" t="str">
            <v>0</v>
          </cell>
          <cell r="AR31" t="str">
            <v>0</v>
          </cell>
          <cell r="AS31" t="str">
            <v>0</v>
          </cell>
          <cell r="AT31" t="str">
            <v>0</v>
          </cell>
          <cell r="AU31">
            <v>-349939.98</v>
          </cell>
          <cell r="AV31">
            <v>-477790.97</v>
          </cell>
          <cell r="AW31">
            <v>-1725620.39</v>
          </cell>
          <cell r="AX31">
            <v>-2527988.84</v>
          </cell>
          <cell r="AY31">
            <v>-5707710.6800000072</v>
          </cell>
          <cell r="AZ31">
            <v>-216383.31</v>
          </cell>
          <cell r="BA31">
            <v>-195214</v>
          </cell>
          <cell r="BB31">
            <v>-1099221.96</v>
          </cell>
          <cell r="BC31">
            <v>-951163</v>
          </cell>
          <cell r="BD31">
            <v>-2210304</v>
          </cell>
          <cell r="BE31">
            <v>566323.29</v>
          </cell>
          <cell r="BF31">
            <v>673005</v>
          </cell>
          <cell r="BG31">
            <v>2824842.35</v>
          </cell>
          <cell r="BH31">
            <v>3479152</v>
          </cell>
          <cell r="BI31">
            <v>7918015</v>
          </cell>
          <cell r="BJ31">
            <v>349939.98</v>
          </cell>
          <cell r="BK31">
            <v>477791</v>
          </cell>
          <cell r="BL31">
            <v>1725620.39</v>
          </cell>
          <cell r="BM31">
            <v>1725620.39</v>
          </cell>
          <cell r="BN31">
            <v>2527989</v>
          </cell>
          <cell r="BO31">
            <v>5707711</v>
          </cell>
          <cell r="BP31" t="str">
            <v>0</v>
          </cell>
          <cell r="BQ31" t="str">
            <v>0</v>
          </cell>
          <cell r="BR31" t="str">
            <v>0</v>
          </cell>
          <cell r="BS31" t="str">
            <v>0</v>
          </cell>
          <cell r="BT31" t="str">
            <v>0</v>
          </cell>
          <cell r="BU31" t="str">
            <v>0</v>
          </cell>
          <cell r="CA31">
            <v>4.0745362639427185E-10</v>
          </cell>
          <cell r="CB31">
            <v>3.0000000260770321E-2</v>
          </cell>
          <cell r="CC31">
            <v>2.7939677238464355E-9</v>
          </cell>
          <cell r="CD31">
            <v>0.15999999642372131</v>
          </cell>
          <cell r="CE31">
            <v>0.31999999284744263</v>
          </cell>
          <cell r="CF31" t="str">
            <v>0</v>
          </cell>
          <cell r="CG31" t="str">
            <v>0</v>
          </cell>
          <cell r="CH31" t="str">
            <v>0</v>
          </cell>
          <cell r="CI31" t="str">
            <v>0</v>
          </cell>
          <cell r="CJ31" t="str">
            <v>0</v>
          </cell>
        </row>
        <row r="33">
          <cell r="A33" t="str">
            <v>Depreciation and Amortization</v>
          </cell>
          <cell r="B33">
            <v>1101234.82</v>
          </cell>
          <cell r="C33">
            <v>1207615.82</v>
          </cell>
          <cell r="D33">
            <v>5555239.7800000003</v>
          </cell>
          <cell r="E33">
            <v>6029417.1999999993</v>
          </cell>
          <cell r="F33">
            <v>14551878.679999996</v>
          </cell>
          <cell r="G33">
            <v>933806.38</v>
          </cell>
          <cell r="H33">
            <v>1026829.19</v>
          </cell>
          <cell r="I33">
            <v>4783919.03</v>
          </cell>
          <cell r="J33">
            <v>5130337.95</v>
          </cell>
          <cell r="K33">
            <v>12342761.439999999</v>
          </cell>
          <cell r="L33">
            <v>1735953.62</v>
          </cell>
          <cell r="M33">
            <v>1944022.66</v>
          </cell>
          <cell r="N33">
            <v>8748767.5999999996</v>
          </cell>
          <cell r="O33">
            <v>9627034.0300000012</v>
          </cell>
          <cell r="P33">
            <v>23420758.700000003</v>
          </cell>
          <cell r="Q33">
            <v>1785692.79</v>
          </cell>
          <cell r="R33">
            <v>2053027.71</v>
          </cell>
          <cell r="S33">
            <v>9073093.5899999999</v>
          </cell>
          <cell r="T33">
            <v>10257037.07</v>
          </cell>
          <cell r="U33">
            <v>24663953.830000002</v>
          </cell>
          <cell r="V33">
            <v>820009.58</v>
          </cell>
          <cell r="W33">
            <v>954144.19</v>
          </cell>
          <cell r="X33">
            <v>4342211.4000000004</v>
          </cell>
          <cell r="Y33">
            <v>4766557.8600000003</v>
          </cell>
          <cell r="Z33">
            <v>11460943.619999999</v>
          </cell>
          <cell r="AA33">
            <v>1112082.1100000001</v>
          </cell>
          <cell r="AB33">
            <v>1192558.79</v>
          </cell>
          <cell r="AC33">
            <v>5470430.2600000007</v>
          </cell>
          <cell r="AD33">
            <v>5957824.8899999997</v>
          </cell>
          <cell r="AE33">
            <v>14341686.33</v>
          </cell>
          <cell r="AF33">
            <v>6364494.4700000007</v>
          </cell>
          <cell r="AG33">
            <v>6146840.1100000003</v>
          </cell>
          <cell r="AH33">
            <v>30855897.799999997</v>
          </cell>
          <cell r="AI33">
            <v>30367757.120000001</v>
          </cell>
          <cell r="AJ33">
            <v>73007513.849999994</v>
          </cell>
          <cell r="AK33">
            <v>3.7834979593753815E-10</v>
          </cell>
          <cell r="AL33" t="str">
            <v>0</v>
          </cell>
          <cell r="AM33">
            <v>-2755047</v>
          </cell>
          <cell r="AN33" t="str">
            <v>0</v>
          </cell>
          <cell r="AO33" t="str">
            <v>0</v>
          </cell>
          <cell r="AP33" t="str">
            <v>0</v>
          </cell>
          <cell r="AQ33" t="str">
            <v>0</v>
          </cell>
          <cell r="AR33" t="str">
            <v>0</v>
          </cell>
          <cell r="AS33" t="str">
            <v>0</v>
          </cell>
          <cell r="AT33" t="str">
            <v>0</v>
          </cell>
          <cell r="AU33">
            <v>13853273.770000001</v>
          </cell>
          <cell r="AV33">
            <v>14525038.470000001</v>
          </cell>
          <cell r="AW33">
            <v>66074512.459999993</v>
          </cell>
          <cell r="AX33">
            <v>72135966.120000005</v>
          </cell>
          <cell r="AY33">
            <v>173789496.44999999</v>
          </cell>
          <cell r="AZ33">
            <v>159426.4</v>
          </cell>
          <cell r="BA33">
            <v>164084</v>
          </cell>
          <cell r="BB33">
            <v>786388.86</v>
          </cell>
          <cell r="BC33">
            <v>808419</v>
          </cell>
          <cell r="BD33">
            <v>1984004</v>
          </cell>
          <cell r="BE33">
            <v>1567130.31</v>
          </cell>
          <cell r="BF33">
            <v>1525334</v>
          </cell>
          <cell r="BG33">
            <v>7655249.75</v>
          </cell>
          <cell r="BH33">
            <v>7507022</v>
          </cell>
          <cell r="BI33">
            <v>18931156</v>
          </cell>
          <cell r="BJ33">
            <v>1726556.71</v>
          </cell>
          <cell r="BK33">
            <v>1689418</v>
          </cell>
          <cell r="BL33">
            <v>8441638.6099999994</v>
          </cell>
          <cell r="BM33">
            <v>8441638.6099999994</v>
          </cell>
          <cell r="BN33">
            <v>8315441</v>
          </cell>
          <cell r="BO33">
            <v>20915160</v>
          </cell>
          <cell r="BP33" t="str">
            <v>0</v>
          </cell>
          <cell r="BQ33" t="str">
            <v>0</v>
          </cell>
          <cell r="BR33" t="str">
            <v>0</v>
          </cell>
          <cell r="BS33" t="str">
            <v>0</v>
          </cell>
          <cell r="BT33" t="str">
            <v>0</v>
          </cell>
          <cell r="BU33" t="str">
            <v>0</v>
          </cell>
          <cell r="CA33">
            <v>15579830.48</v>
          </cell>
          <cell r="CB33">
            <v>16214456.470000001</v>
          </cell>
          <cell r="CC33">
            <v>74516151.069999993</v>
          </cell>
          <cell r="CD33">
            <v>80451407.120000005</v>
          </cell>
          <cell r="CE33">
            <v>194704656.44999999</v>
          </cell>
          <cell r="CF33" t="str">
            <v>0</v>
          </cell>
          <cell r="CG33" t="str">
            <v>0</v>
          </cell>
          <cell r="CH33" t="str">
            <v>0</v>
          </cell>
          <cell r="CI33" t="str">
            <v>0</v>
          </cell>
          <cell r="CJ33" t="str">
            <v>0</v>
          </cell>
        </row>
        <row r="34">
          <cell r="A34" t="str">
            <v>Total Taxes - Other Than Income Taxes</v>
          </cell>
          <cell r="B34">
            <v>726267.54</v>
          </cell>
          <cell r="C34">
            <v>534226</v>
          </cell>
          <cell r="D34">
            <v>3058431.99</v>
          </cell>
          <cell r="E34">
            <v>2642447</v>
          </cell>
          <cell r="F34">
            <v>6131048</v>
          </cell>
          <cell r="G34">
            <v>384580.36</v>
          </cell>
          <cell r="H34">
            <v>271039</v>
          </cell>
          <cell r="I34">
            <v>1579496.43</v>
          </cell>
          <cell r="J34">
            <v>1433195</v>
          </cell>
          <cell r="K34">
            <v>3324468</v>
          </cell>
          <cell r="L34">
            <v>867276.42</v>
          </cell>
          <cell r="M34">
            <v>805330</v>
          </cell>
          <cell r="N34">
            <v>4067661.02</v>
          </cell>
          <cell r="O34">
            <v>4026650</v>
          </cell>
          <cell r="P34">
            <v>8863960</v>
          </cell>
          <cell r="Q34">
            <v>1063969.94</v>
          </cell>
          <cell r="R34">
            <v>1028214.3</v>
          </cell>
          <cell r="S34">
            <v>5658064.8599999994</v>
          </cell>
          <cell r="T34">
            <v>5191338.5</v>
          </cell>
          <cell r="U34">
            <v>10574128.600000001</v>
          </cell>
          <cell r="V34">
            <v>1711354.36</v>
          </cell>
          <cell r="W34">
            <v>1466802</v>
          </cell>
          <cell r="X34">
            <v>7453993.3599999994</v>
          </cell>
          <cell r="Y34">
            <v>6587772</v>
          </cell>
          <cell r="Z34">
            <v>13446576</v>
          </cell>
          <cell r="AA34">
            <v>2701922.47</v>
          </cell>
          <cell r="AB34">
            <v>2775370.32</v>
          </cell>
          <cell r="AC34">
            <v>12745008.16</v>
          </cell>
          <cell r="AD34">
            <v>13717922.6</v>
          </cell>
          <cell r="AE34">
            <v>22906362.84</v>
          </cell>
          <cell r="AF34">
            <v>13995044.359999999</v>
          </cell>
          <cell r="AG34">
            <v>12443728.699999999</v>
          </cell>
          <cell r="AH34">
            <v>51298602.839999996</v>
          </cell>
          <cell r="AI34">
            <v>44678710.349999994</v>
          </cell>
          <cell r="AJ34">
            <v>111446515.68999998</v>
          </cell>
          <cell r="AK34">
            <v>-1.0000000067520887E-2</v>
          </cell>
          <cell r="AL34" t="str">
            <v>0</v>
          </cell>
          <cell r="AM34">
            <v>-1.4551915228366852E-10</v>
          </cell>
          <cell r="AN34" t="str">
            <v>0</v>
          </cell>
          <cell r="AO34" t="str">
            <v>0</v>
          </cell>
          <cell r="AP34" t="str">
            <v>0</v>
          </cell>
          <cell r="AQ34" t="str">
            <v>0</v>
          </cell>
          <cell r="AR34" t="str">
            <v>0</v>
          </cell>
          <cell r="AS34" t="str">
            <v>0</v>
          </cell>
          <cell r="AT34" t="str">
            <v>0</v>
          </cell>
          <cell r="AU34">
            <v>21450415.439999998</v>
          </cell>
          <cell r="AV34">
            <v>19324710.32</v>
          </cell>
          <cell r="AW34">
            <v>85861258.659999996</v>
          </cell>
          <cell r="AX34">
            <v>78278035.449999988</v>
          </cell>
          <cell r="AY34">
            <v>176693059.13</v>
          </cell>
          <cell r="AZ34">
            <v>98012.23</v>
          </cell>
          <cell r="BA34">
            <v>68667</v>
          </cell>
          <cell r="BB34">
            <v>469065.7</v>
          </cell>
          <cell r="BC34">
            <v>343334</v>
          </cell>
          <cell r="BD34">
            <v>824000</v>
          </cell>
          <cell r="BE34">
            <v>864033.64</v>
          </cell>
          <cell r="BF34">
            <v>801871</v>
          </cell>
          <cell r="BG34">
            <v>4215011.71</v>
          </cell>
          <cell r="BH34">
            <v>3785038</v>
          </cell>
          <cell r="BI34">
            <v>9068904</v>
          </cell>
          <cell r="BJ34">
            <v>962045.87</v>
          </cell>
          <cell r="BK34">
            <v>870538</v>
          </cell>
          <cell r="BL34">
            <v>4684077.41</v>
          </cell>
          <cell r="BM34">
            <v>4684077.41</v>
          </cell>
          <cell r="BN34">
            <v>4128372</v>
          </cell>
          <cell r="BO34">
            <v>9892904</v>
          </cell>
          <cell r="BP34" t="str">
            <v>0</v>
          </cell>
          <cell r="BQ34" t="str">
            <v>0</v>
          </cell>
          <cell r="BR34" t="str">
            <v>0</v>
          </cell>
          <cell r="BS34" t="str">
            <v>0</v>
          </cell>
          <cell r="BT34" t="str">
            <v>0</v>
          </cell>
          <cell r="BU34" t="str">
            <v>0</v>
          </cell>
          <cell r="CA34">
            <v>22412461.309999999</v>
          </cell>
          <cell r="CB34">
            <v>20195248.32</v>
          </cell>
          <cell r="CC34">
            <v>90545336.069999993</v>
          </cell>
          <cell r="CD34">
            <v>82406407.449999988</v>
          </cell>
          <cell r="CE34">
            <v>186585963.13</v>
          </cell>
          <cell r="CF34">
            <v>-45.34</v>
          </cell>
          <cell r="CG34" t="str">
            <v>0</v>
          </cell>
          <cell r="CH34">
            <v>-45.34</v>
          </cell>
          <cell r="CI34" t="str">
            <v>0</v>
          </cell>
          <cell r="CJ34" t="str">
            <v>0</v>
          </cell>
        </row>
        <row r="36">
          <cell r="A36" t="str">
            <v>Interest Income</v>
          </cell>
          <cell r="B36">
            <v>58052.39</v>
          </cell>
          <cell r="C36">
            <v>24300</v>
          </cell>
          <cell r="D36">
            <v>380196.65</v>
          </cell>
          <cell r="E36">
            <v>121400</v>
          </cell>
          <cell r="F36">
            <v>376900</v>
          </cell>
          <cell r="G36">
            <v>37773.32</v>
          </cell>
          <cell r="H36">
            <v>15800</v>
          </cell>
          <cell r="I36">
            <v>247027.6</v>
          </cell>
          <cell r="J36">
            <v>78900</v>
          </cell>
          <cell r="K36">
            <v>245100</v>
          </cell>
          <cell r="L36">
            <v>100609.87</v>
          </cell>
          <cell r="M36">
            <v>42200</v>
          </cell>
          <cell r="N36">
            <v>660641.04</v>
          </cell>
          <cell r="O36">
            <v>210600</v>
          </cell>
          <cell r="P36">
            <v>653400</v>
          </cell>
          <cell r="Q36">
            <v>92791.47</v>
          </cell>
          <cell r="R36">
            <v>42400</v>
          </cell>
          <cell r="S36">
            <v>597210.88</v>
          </cell>
          <cell r="T36">
            <v>212100</v>
          </cell>
          <cell r="U36">
            <v>636300</v>
          </cell>
          <cell r="V36">
            <v>91718.48</v>
          </cell>
          <cell r="W36">
            <v>48800</v>
          </cell>
          <cell r="X36">
            <v>586707.55000000005</v>
          </cell>
          <cell r="Y36">
            <v>263700</v>
          </cell>
          <cell r="Z36">
            <v>657100</v>
          </cell>
          <cell r="AA36">
            <v>50911.87</v>
          </cell>
          <cell r="AB36">
            <v>21400</v>
          </cell>
          <cell r="AC36">
            <v>334416.7</v>
          </cell>
          <cell r="AD36">
            <v>106700</v>
          </cell>
          <cell r="AE36">
            <v>331500</v>
          </cell>
          <cell r="AF36">
            <v>329273.71000000002</v>
          </cell>
          <cell r="AG36">
            <v>128500</v>
          </cell>
          <cell r="AH36">
            <v>2135329.42</v>
          </cell>
          <cell r="AI36">
            <v>641600</v>
          </cell>
          <cell r="AJ36">
            <v>1991800</v>
          </cell>
          <cell r="AK36">
            <v>0</v>
          </cell>
          <cell r="AL36" t="str">
            <v>0</v>
          </cell>
          <cell r="AM36">
            <v>1.1641532182693481E-10</v>
          </cell>
          <cell r="AN36" t="str">
            <v>0</v>
          </cell>
          <cell r="AO36" t="str">
            <v>0</v>
          </cell>
          <cell r="AP36" t="str">
            <v>0</v>
          </cell>
          <cell r="AQ36" t="str">
            <v>0</v>
          </cell>
          <cell r="AR36" t="str">
            <v>0</v>
          </cell>
          <cell r="AS36" t="str">
            <v>0</v>
          </cell>
          <cell r="AT36" t="str">
            <v>0</v>
          </cell>
          <cell r="AU36">
            <v>761131.11</v>
          </cell>
          <cell r="AV36">
            <v>323400</v>
          </cell>
          <cell r="AW36">
            <v>4941529.84</v>
          </cell>
          <cell r="AX36">
            <v>1635000</v>
          </cell>
          <cell r="AY36">
            <v>4892100</v>
          </cell>
          <cell r="AZ36">
            <v>94430.36</v>
          </cell>
          <cell r="BA36">
            <v>228700</v>
          </cell>
          <cell r="BB36">
            <v>802336.86</v>
          </cell>
          <cell r="BC36">
            <v>554000</v>
          </cell>
          <cell r="BD36">
            <v>1020600</v>
          </cell>
          <cell r="BE36">
            <v>347991.73</v>
          </cell>
          <cell r="BF36">
            <v>282300</v>
          </cell>
          <cell r="BG36">
            <v>2659982.42</v>
          </cell>
          <cell r="BH36">
            <v>1208700</v>
          </cell>
          <cell r="BI36">
            <v>3553400</v>
          </cell>
          <cell r="BJ36">
            <v>442422.09</v>
          </cell>
          <cell r="BK36">
            <v>511000</v>
          </cell>
          <cell r="BL36">
            <v>3462319.28</v>
          </cell>
          <cell r="BM36">
            <v>3462319.28</v>
          </cell>
          <cell r="BN36">
            <v>1762700</v>
          </cell>
          <cell r="BO36">
            <v>4574000</v>
          </cell>
          <cell r="BP36">
            <v>-1040062.83</v>
          </cell>
          <cell r="BQ36">
            <v>-585531</v>
          </cell>
          <cell r="BR36">
            <v>-7283190.6299999999</v>
          </cell>
          <cell r="BS36">
            <v>-7283190.6299999999</v>
          </cell>
          <cell r="BT36">
            <v>-2733319</v>
          </cell>
          <cell r="BU36">
            <v>-6950032</v>
          </cell>
          <cell r="CA36">
            <v>163490.37</v>
          </cell>
          <cell r="CB36">
            <v>248869</v>
          </cell>
          <cell r="CC36">
            <v>1120658.49</v>
          </cell>
          <cell r="CD36">
            <v>664381</v>
          </cell>
          <cell r="CE36">
            <v>2516068</v>
          </cell>
          <cell r="CF36">
            <v>-87656.639999999999</v>
          </cell>
          <cell r="CG36" t="str">
            <v>0</v>
          </cell>
          <cell r="CH36">
            <v>-783375.59</v>
          </cell>
          <cell r="CI36" t="str">
            <v>0</v>
          </cell>
          <cell r="CJ36" t="str">
            <v>0</v>
          </cell>
        </row>
        <row r="37">
          <cell r="A37" t="str">
            <v>PBR</v>
          </cell>
          <cell r="B37" t="str">
            <v>0</v>
          </cell>
          <cell r="C37" t="str">
            <v>0</v>
          </cell>
          <cell r="D37" t="str">
            <v>0</v>
          </cell>
          <cell r="E37" t="str">
            <v>0</v>
          </cell>
          <cell r="F37" t="str">
            <v>0</v>
          </cell>
          <cell r="G37">
            <v>21017.78</v>
          </cell>
          <cell r="H37">
            <v>40000</v>
          </cell>
          <cell r="I37">
            <v>283312.86</v>
          </cell>
          <cell r="J37">
            <v>235000</v>
          </cell>
          <cell r="K37">
            <v>531000</v>
          </cell>
          <cell r="L37" t="str">
            <v>0</v>
          </cell>
          <cell r="M37" t="str">
            <v>0</v>
          </cell>
          <cell r="N37" t="str">
            <v>0</v>
          </cell>
          <cell r="O37" t="str">
            <v>0</v>
          </cell>
          <cell r="P37" t="str">
            <v>0</v>
          </cell>
          <cell r="Q37">
            <v>229.82</v>
          </cell>
          <cell r="R37">
            <v>108500</v>
          </cell>
          <cell r="S37">
            <v>1445.13</v>
          </cell>
          <cell r="T37">
            <v>469000</v>
          </cell>
          <cell r="U37">
            <v>784500</v>
          </cell>
          <cell r="V37" t="str">
            <v>0</v>
          </cell>
          <cell r="W37" t="str">
            <v>0</v>
          </cell>
          <cell r="X37" t="str">
            <v>0</v>
          </cell>
          <cell r="Y37" t="str">
            <v>0</v>
          </cell>
          <cell r="Z37" t="str">
            <v>0</v>
          </cell>
          <cell r="AA37" t="str">
            <v>0</v>
          </cell>
          <cell r="AB37" t="str">
            <v>0</v>
          </cell>
          <cell r="AC37" t="str">
            <v>0</v>
          </cell>
          <cell r="AD37" t="str">
            <v>0</v>
          </cell>
          <cell r="AE37" t="str">
            <v>0</v>
          </cell>
          <cell r="AF37" t="str">
            <v>0</v>
          </cell>
          <cell r="AG37" t="str">
            <v>0</v>
          </cell>
          <cell r="AH37" t="str">
            <v>0</v>
          </cell>
          <cell r="AI37" t="str">
            <v>0</v>
          </cell>
          <cell r="AJ37" t="str">
            <v>0</v>
          </cell>
          <cell r="AK37" t="str">
            <v>0</v>
          </cell>
          <cell r="AL37" t="str">
            <v>0</v>
          </cell>
          <cell r="AM37" t="str">
            <v>0</v>
          </cell>
          <cell r="AN37" t="str">
            <v>0</v>
          </cell>
          <cell r="AO37" t="str">
            <v>0</v>
          </cell>
          <cell r="AP37" t="str">
            <v>0</v>
          </cell>
          <cell r="AQ37" t="str">
            <v>0</v>
          </cell>
          <cell r="AR37" t="str">
            <v>0</v>
          </cell>
          <cell r="AS37" t="str">
            <v>0</v>
          </cell>
          <cell r="AT37" t="str">
            <v>0</v>
          </cell>
          <cell r="AU37">
            <v>21247.599999999999</v>
          </cell>
          <cell r="AV37">
            <v>148500</v>
          </cell>
          <cell r="AW37">
            <v>284757.99</v>
          </cell>
          <cell r="AX37">
            <v>704000</v>
          </cell>
          <cell r="AY37">
            <v>1315500</v>
          </cell>
          <cell r="AZ37" t="str">
            <v>0</v>
          </cell>
          <cell r="BA37" t="str">
            <v>0</v>
          </cell>
          <cell r="BB37" t="str">
            <v>0</v>
          </cell>
          <cell r="BC37" t="str">
            <v>0</v>
          </cell>
          <cell r="BD37" t="str">
            <v>0</v>
          </cell>
          <cell r="BE37" t="str">
            <v>0</v>
          </cell>
          <cell r="BF37" t="str">
            <v>0</v>
          </cell>
          <cell r="BG37" t="str">
            <v>0</v>
          </cell>
          <cell r="BH37" t="str">
            <v>0</v>
          </cell>
          <cell r="BI37" t="str">
            <v>0</v>
          </cell>
          <cell r="BJ37" t="str">
            <v>0</v>
          </cell>
          <cell r="BK37" t="str">
            <v>0</v>
          </cell>
          <cell r="BL37" t="str">
            <v>0</v>
          </cell>
          <cell r="BM37" t="str">
            <v>0</v>
          </cell>
          <cell r="BN37" t="str">
            <v>0</v>
          </cell>
          <cell r="BO37" t="str">
            <v>0</v>
          </cell>
          <cell r="BP37" t="str">
            <v>0</v>
          </cell>
          <cell r="BQ37" t="str">
            <v>0</v>
          </cell>
          <cell r="BR37" t="str">
            <v>0</v>
          </cell>
          <cell r="BS37" t="str">
            <v>0</v>
          </cell>
          <cell r="BT37" t="str">
            <v>0</v>
          </cell>
          <cell r="BU37" t="str">
            <v>0</v>
          </cell>
          <cell r="CA37">
            <v>21247.599999999999</v>
          </cell>
          <cell r="CB37">
            <v>148500</v>
          </cell>
          <cell r="CC37">
            <v>284757.99</v>
          </cell>
          <cell r="CD37">
            <v>704000</v>
          </cell>
          <cell r="CE37">
            <v>1315500</v>
          </cell>
          <cell r="CF37" t="str">
            <v>0</v>
          </cell>
          <cell r="CG37" t="str">
            <v>0</v>
          </cell>
          <cell r="CH37" t="str">
            <v>0</v>
          </cell>
          <cell r="CI37" t="str">
            <v>0</v>
          </cell>
          <cell r="CJ37" t="str">
            <v>0</v>
          </cell>
        </row>
        <row r="38">
          <cell r="A38" t="str">
            <v>Others Income</v>
          </cell>
          <cell r="B38">
            <v>1809.66</v>
          </cell>
          <cell r="C38">
            <v>9962</v>
          </cell>
          <cell r="D38">
            <v>30919.7</v>
          </cell>
          <cell r="E38">
            <v>55655</v>
          </cell>
          <cell r="F38">
            <v>132842</v>
          </cell>
          <cell r="G38">
            <v>72738.77</v>
          </cell>
          <cell r="H38">
            <v>22400</v>
          </cell>
          <cell r="I38">
            <v>366740.39</v>
          </cell>
          <cell r="J38">
            <v>112000</v>
          </cell>
          <cell r="K38">
            <v>268800</v>
          </cell>
          <cell r="L38">
            <v>0</v>
          </cell>
          <cell r="M38" t="str">
            <v>0</v>
          </cell>
          <cell r="N38">
            <v>0</v>
          </cell>
          <cell r="O38" t="str">
            <v>0</v>
          </cell>
          <cell r="P38" t="str">
            <v>0</v>
          </cell>
          <cell r="Q38">
            <v>36633.25</v>
          </cell>
          <cell r="R38">
            <v>116383</v>
          </cell>
          <cell r="S38">
            <v>220341.18</v>
          </cell>
          <cell r="T38">
            <v>581727</v>
          </cell>
          <cell r="U38">
            <v>1395284</v>
          </cell>
          <cell r="V38">
            <v>600095.96</v>
          </cell>
          <cell r="W38" t="str">
            <v>0</v>
          </cell>
          <cell r="X38">
            <v>608993.91</v>
          </cell>
          <cell r="Y38" t="str">
            <v>0</v>
          </cell>
          <cell r="Z38" t="str">
            <v>0</v>
          </cell>
          <cell r="AA38">
            <v>658.29</v>
          </cell>
          <cell r="AB38" t="str">
            <v>0</v>
          </cell>
          <cell r="AC38">
            <v>18586.599999999999</v>
          </cell>
          <cell r="AD38" t="str">
            <v>0</v>
          </cell>
          <cell r="AE38" t="str">
            <v>0</v>
          </cell>
          <cell r="AF38">
            <v>0</v>
          </cell>
          <cell r="AG38" t="str">
            <v>0</v>
          </cell>
          <cell r="AH38">
            <v>200000</v>
          </cell>
          <cell r="AI38" t="str">
            <v>0</v>
          </cell>
          <cell r="AJ38" t="str">
            <v>0</v>
          </cell>
          <cell r="AK38">
            <v>41489</v>
          </cell>
          <cell r="AL38">
            <v>-141667</v>
          </cell>
          <cell r="AM38">
            <v>127078.47</v>
          </cell>
          <cell r="AN38">
            <v>-708335</v>
          </cell>
          <cell r="AO38">
            <v>-1700000</v>
          </cell>
          <cell r="AP38" t="str">
            <v>0</v>
          </cell>
          <cell r="AQ38" t="str">
            <v>0</v>
          </cell>
          <cell r="AR38" t="str">
            <v>0</v>
          </cell>
          <cell r="AS38" t="str">
            <v>0</v>
          </cell>
          <cell r="AT38" t="str">
            <v>0</v>
          </cell>
          <cell r="AU38">
            <v>753424.93</v>
          </cell>
          <cell r="AV38">
            <v>7078</v>
          </cell>
          <cell r="AW38">
            <v>1572660.25</v>
          </cell>
          <cell r="AX38">
            <v>41047</v>
          </cell>
          <cell r="AY38">
            <v>96926</v>
          </cell>
          <cell r="AZ38">
            <v>11052.05</v>
          </cell>
          <cell r="BA38">
            <v>51000</v>
          </cell>
          <cell r="BB38">
            <v>-4465.22</v>
          </cell>
          <cell r="BC38">
            <v>255000</v>
          </cell>
          <cell r="BD38">
            <v>612000</v>
          </cell>
          <cell r="BE38">
            <v>-6281.82</v>
          </cell>
          <cell r="BF38">
            <v>-1150</v>
          </cell>
          <cell r="BG38">
            <v>-52968.99</v>
          </cell>
          <cell r="BH38">
            <v>-5750</v>
          </cell>
          <cell r="BI38">
            <v>-13800</v>
          </cell>
          <cell r="BJ38">
            <v>4770.2299999999996</v>
          </cell>
          <cell r="BK38">
            <v>49850</v>
          </cell>
          <cell r="BL38">
            <v>-57434.21</v>
          </cell>
          <cell r="BM38">
            <v>-57434.21</v>
          </cell>
          <cell r="BN38">
            <v>249250</v>
          </cell>
          <cell r="BO38">
            <v>598200</v>
          </cell>
          <cell r="BP38">
            <v>-16760</v>
          </cell>
          <cell r="BQ38" t="str">
            <v>0</v>
          </cell>
          <cell r="BR38">
            <v>-83800</v>
          </cell>
          <cell r="BS38">
            <v>-83800</v>
          </cell>
          <cell r="BT38" t="str">
            <v>0</v>
          </cell>
          <cell r="BU38" t="str">
            <v>0</v>
          </cell>
          <cell r="CA38">
            <v>741435.16</v>
          </cell>
          <cell r="CB38">
            <v>56928</v>
          </cell>
          <cell r="CC38">
            <v>1431426.04</v>
          </cell>
          <cell r="CD38">
            <v>290297</v>
          </cell>
          <cell r="CE38">
            <v>695126</v>
          </cell>
          <cell r="CF38" t="str">
            <v>0</v>
          </cell>
          <cell r="CG38" t="str">
            <v>0</v>
          </cell>
          <cell r="CH38" t="str">
            <v>0</v>
          </cell>
          <cell r="CI38" t="str">
            <v>0</v>
          </cell>
          <cell r="CJ38" t="str">
            <v>0</v>
          </cell>
        </row>
        <row r="39">
          <cell r="A39" t="str">
            <v>Total Interest Expense</v>
          </cell>
          <cell r="B39">
            <v>763211.32</v>
          </cell>
          <cell r="C39">
            <v>749700</v>
          </cell>
          <cell r="D39">
            <v>4130942.28</v>
          </cell>
          <cell r="E39">
            <v>3879800</v>
          </cell>
          <cell r="F39">
            <v>9128000</v>
          </cell>
          <cell r="G39">
            <v>505960.25</v>
          </cell>
          <cell r="H39">
            <v>498800</v>
          </cell>
          <cell r="I39">
            <v>2748976.46</v>
          </cell>
          <cell r="J39">
            <v>2579800</v>
          </cell>
          <cell r="K39">
            <v>6072700</v>
          </cell>
          <cell r="L39">
            <v>1226940.27</v>
          </cell>
          <cell r="M39">
            <v>1316300</v>
          </cell>
          <cell r="N39">
            <v>7076517.2599999998</v>
          </cell>
          <cell r="O39">
            <v>6806500</v>
          </cell>
          <cell r="P39">
            <v>16012300</v>
          </cell>
          <cell r="Q39">
            <v>1116759.23</v>
          </cell>
          <cell r="R39">
            <v>1158600</v>
          </cell>
          <cell r="S39">
            <v>6100980.8599999994</v>
          </cell>
          <cell r="T39">
            <v>5979100</v>
          </cell>
          <cell r="U39">
            <v>14084000</v>
          </cell>
          <cell r="V39">
            <v>991995.25</v>
          </cell>
          <cell r="W39">
            <v>974200</v>
          </cell>
          <cell r="X39">
            <v>5422149.5800000001</v>
          </cell>
          <cell r="Y39">
            <v>5033400</v>
          </cell>
          <cell r="Z39">
            <v>11849500</v>
          </cell>
          <cell r="AA39">
            <v>670616.19999999995</v>
          </cell>
          <cell r="AB39">
            <v>677900</v>
          </cell>
          <cell r="AC39">
            <v>3688874.16</v>
          </cell>
          <cell r="AD39">
            <v>3501500</v>
          </cell>
          <cell r="AE39">
            <v>8240000</v>
          </cell>
          <cell r="AF39">
            <v>3485027.63</v>
          </cell>
          <cell r="AG39">
            <v>4066300</v>
          </cell>
          <cell r="AH39">
            <v>22391284.229999997</v>
          </cell>
          <cell r="AI39">
            <v>21017500</v>
          </cell>
          <cell r="AJ39">
            <v>49478700</v>
          </cell>
          <cell r="AK39">
            <v>-3.117747837677598E-9</v>
          </cell>
          <cell r="AL39" t="str">
            <v>0</v>
          </cell>
          <cell r="AM39">
            <v>-5.0326889322604984E-9</v>
          </cell>
          <cell r="AN39" t="str">
            <v>0</v>
          </cell>
          <cell r="AO39" t="str">
            <v>0</v>
          </cell>
          <cell r="AP39" t="str">
            <v>0</v>
          </cell>
          <cell r="AQ39" t="str">
            <v>0</v>
          </cell>
          <cell r="AR39" t="str">
            <v>0</v>
          </cell>
          <cell r="AS39" t="str">
            <v>0</v>
          </cell>
          <cell r="AT39" t="str">
            <v>0</v>
          </cell>
          <cell r="AU39">
            <v>8760510.1499999948</v>
          </cell>
          <cell r="AV39">
            <v>9441800</v>
          </cell>
          <cell r="AW39">
            <v>51559724.829999991</v>
          </cell>
          <cell r="AX39">
            <v>48797600</v>
          </cell>
          <cell r="AY39">
            <v>114865200</v>
          </cell>
          <cell r="AZ39">
            <v>544396.04</v>
          </cell>
          <cell r="BA39">
            <v>304800</v>
          </cell>
          <cell r="BB39">
            <v>4503440.97</v>
          </cell>
          <cell r="BC39">
            <v>1757400</v>
          </cell>
          <cell r="BD39">
            <v>4175100</v>
          </cell>
          <cell r="BE39">
            <v>2142845.09</v>
          </cell>
          <cell r="BF39">
            <v>2139400</v>
          </cell>
          <cell r="BG39">
            <v>10684644.790000001</v>
          </cell>
          <cell r="BH39">
            <v>11149500</v>
          </cell>
          <cell r="BI39">
            <v>26704500</v>
          </cell>
          <cell r="BJ39">
            <v>2687241.13</v>
          </cell>
          <cell r="BK39">
            <v>2444200</v>
          </cell>
          <cell r="BL39">
            <v>15188085.760000002</v>
          </cell>
          <cell r="BM39">
            <v>15188085.760000002</v>
          </cell>
          <cell r="BN39">
            <v>12906900</v>
          </cell>
          <cell r="BO39">
            <v>30879600</v>
          </cell>
          <cell r="BP39">
            <v>-1040062.83</v>
          </cell>
          <cell r="BQ39">
            <v>-585531</v>
          </cell>
          <cell r="BR39">
            <v>-7283190.6299999999</v>
          </cell>
          <cell r="BS39">
            <v>-7283190.6299999999</v>
          </cell>
          <cell r="BT39">
            <v>-2733319</v>
          </cell>
          <cell r="BU39">
            <v>-6950032</v>
          </cell>
          <cell r="CA39">
            <v>10407688.449999996</v>
          </cell>
          <cell r="CB39">
            <v>11300469</v>
          </cell>
          <cell r="CC39">
            <v>59464619.959999993</v>
          </cell>
          <cell r="CD39">
            <v>58971181</v>
          </cell>
          <cell r="CE39">
            <v>138794768</v>
          </cell>
          <cell r="CF39">
            <v>-87656.639999999999</v>
          </cell>
          <cell r="CG39" t="str">
            <v>0</v>
          </cell>
          <cell r="CH39">
            <v>-783375.59</v>
          </cell>
          <cell r="CI39" t="str">
            <v>0</v>
          </cell>
          <cell r="CJ39" t="str">
            <v>0</v>
          </cell>
        </row>
        <row r="40">
          <cell r="A40" t="str">
            <v>Donations</v>
          </cell>
          <cell r="B40">
            <v>18633</v>
          </cell>
          <cell r="C40">
            <v>11447</v>
          </cell>
          <cell r="D40">
            <v>59594.17</v>
          </cell>
          <cell r="E40">
            <v>38492</v>
          </cell>
          <cell r="F40">
            <v>150000</v>
          </cell>
          <cell r="G40">
            <v>9440</v>
          </cell>
          <cell r="H40">
            <v>6000</v>
          </cell>
          <cell r="I40">
            <v>112203</v>
          </cell>
          <cell r="J40">
            <v>92200</v>
          </cell>
          <cell r="K40">
            <v>168700</v>
          </cell>
          <cell r="L40">
            <v>18588</v>
          </cell>
          <cell r="M40" t="str">
            <v>0</v>
          </cell>
          <cell r="N40">
            <v>109625.08</v>
          </cell>
          <cell r="O40" t="str">
            <v>0</v>
          </cell>
          <cell r="P40" t="str">
            <v>0</v>
          </cell>
          <cell r="Q40">
            <v>22369.8</v>
          </cell>
          <cell r="R40">
            <v>7632</v>
          </cell>
          <cell r="S40">
            <v>59063.65</v>
          </cell>
          <cell r="T40">
            <v>82125</v>
          </cell>
          <cell r="U40">
            <v>201927</v>
          </cell>
          <cell r="V40">
            <v>7175</v>
          </cell>
          <cell r="W40">
            <v>13333</v>
          </cell>
          <cell r="X40">
            <v>18675</v>
          </cell>
          <cell r="Y40">
            <v>66665</v>
          </cell>
          <cell r="Z40">
            <v>159996</v>
          </cell>
          <cell r="AA40">
            <v>66505</v>
          </cell>
          <cell r="AB40">
            <v>13333</v>
          </cell>
          <cell r="AC40">
            <v>272886.12</v>
          </cell>
          <cell r="AD40">
            <v>66665</v>
          </cell>
          <cell r="AE40">
            <v>159996</v>
          </cell>
          <cell r="AF40">
            <v>12150</v>
          </cell>
          <cell r="AG40">
            <v>36890</v>
          </cell>
          <cell r="AH40">
            <v>33338.97</v>
          </cell>
          <cell r="AI40">
            <v>172883</v>
          </cell>
          <cell r="AJ40">
            <v>432098</v>
          </cell>
          <cell r="AK40">
            <v>26168.48</v>
          </cell>
          <cell r="AL40" t="str">
            <v>0</v>
          </cell>
          <cell r="AM40">
            <v>280019.94</v>
          </cell>
          <cell r="AN40" t="str">
            <v>0</v>
          </cell>
          <cell r="AO40" t="str">
            <v>0</v>
          </cell>
          <cell r="AP40" t="str">
            <v>0</v>
          </cell>
          <cell r="AQ40" t="str">
            <v>0</v>
          </cell>
          <cell r="AR40" t="str">
            <v>0</v>
          </cell>
          <cell r="AS40" t="str">
            <v>0</v>
          </cell>
          <cell r="AT40" t="str">
            <v>0</v>
          </cell>
          <cell r="AU40">
            <v>181029.28</v>
          </cell>
          <cell r="AV40">
            <v>88635</v>
          </cell>
          <cell r="AW40">
            <v>945405.93</v>
          </cell>
          <cell r="AX40">
            <v>519030</v>
          </cell>
          <cell r="AY40">
            <v>1272717</v>
          </cell>
          <cell r="AZ40" t="str">
            <v>0</v>
          </cell>
          <cell r="BA40" t="str">
            <v>0</v>
          </cell>
          <cell r="BB40" t="str">
            <v>0</v>
          </cell>
          <cell r="BC40" t="str">
            <v>0</v>
          </cell>
          <cell r="BD40" t="str">
            <v>0</v>
          </cell>
          <cell r="BE40">
            <v>4725</v>
          </cell>
          <cell r="BF40">
            <v>7063</v>
          </cell>
          <cell r="BG40">
            <v>12387.79</v>
          </cell>
          <cell r="BH40">
            <v>35315</v>
          </cell>
          <cell r="BI40">
            <v>84756</v>
          </cell>
          <cell r="BJ40">
            <v>4725</v>
          </cell>
          <cell r="BK40">
            <v>7063</v>
          </cell>
          <cell r="BL40">
            <v>12387.79</v>
          </cell>
          <cell r="BM40">
            <v>12387.79</v>
          </cell>
          <cell r="BN40">
            <v>35315</v>
          </cell>
          <cell r="BO40">
            <v>84756</v>
          </cell>
          <cell r="BP40" t="str">
            <v>0</v>
          </cell>
          <cell r="BQ40" t="str">
            <v>0</v>
          </cell>
          <cell r="BR40" t="str">
            <v>0</v>
          </cell>
          <cell r="BS40" t="str">
            <v>0</v>
          </cell>
          <cell r="BT40" t="str">
            <v>0</v>
          </cell>
          <cell r="BU40" t="str">
            <v>0</v>
          </cell>
          <cell r="CA40">
            <v>185754.28</v>
          </cell>
          <cell r="CB40">
            <v>95698</v>
          </cell>
          <cell r="CC40">
            <v>957793.72</v>
          </cell>
          <cell r="CD40">
            <v>554345</v>
          </cell>
          <cell r="CE40">
            <v>1357473</v>
          </cell>
          <cell r="CF40" t="str">
            <v>0</v>
          </cell>
          <cell r="CG40" t="str">
            <v>0</v>
          </cell>
          <cell r="CH40" t="str">
            <v>0</v>
          </cell>
          <cell r="CI40" t="str">
            <v>0</v>
          </cell>
          <cell r="CJ40" t="str">
            <v>0</v>
          </cell>
        </row>
        <row r="41">
          <cell r="A41" t="str">
            <v>Other Non-Operating Expense</v>
          </cell>
          <cell r="B41">
            <v>6467.06</v>
          </cell>
          <cell r="C41">
            <v>17745</v>
          </cell>
          <cell r="D41">
            <v>29454.21</v>
          </cell>
          <cell r="E41">
            <v>41911</v>
          </cell>
          <cell r="F41">
            <v>178024</v>
          </cell>
          <cell r="G41">
            <v>36108.58</v>
          </cell>
          <cell r="H41">
            <v>3000</v>
          </cell>
          <cell r="I41">
            <v>223748.73</v>
          </cell>
          <cell r="J41">
            <v>15700</v>
          </cell>
          <cell r="K41">
            <v>153450</v>
          </cell>
          <cell r="L41">
            <v>30393.4</v>
          </cell>
          <cell r="M41">
            <v>49277</v>
          </cell>
          <cell r="N41">
            <v>-2725.8</v>
          </cell>
          <cell r="O41">
            <v>181997</v>
          </cell>
          <cell r="P41">
            <v>551248</v>
          </cell>
          <cell r="Q41">
            <v>9783.93</v>
          </cell>
          <cell r="R41">
            <v>15089</v>
          </cell>
          <cell r="S41">
            <v>45111.19</v>
          </cell>
          <cell r="T41">
            <v>78119</v>
          </cell>
          <cell r="U41">
            <v>189047</v>
          </cell>
          <cell r="V41">
            <v>12424.11</v>
          </cell>
          <cell r="W41">
            <v>15638</v>
          </cell>
          <cell r="X41">
            <v>58103.81</v>
          </cell>
          <cell r="Y41">
            <v>87872</v>
          </cell>
          <cell r="Z41">
            <v>193474</v>
          </cell>
          <cell r="AA41">
            <v>8007.03</v>
          </cell>
          <cell r="AB41">
            <v>14973</v>
          </cell>
          <cell r="AC41">
            <v>56242.7</v>
          </cell>
          <cell r="AD41">
            <v>99048</v>
          </cell>
          <cell r="AE41">
            <v>211186</v>
          </cell>
          <cell r="AF41">
            <v>70560.56</v>
          </cell>
          <cell r="AG41" t="str">
            <v>0</v>
          </cell>
          <cell r="AH41">
            <v>199458.54</v>
          </cell>
          <cell r="AI41" t="str">
            <v>0</v>
          </cell>
          <cell r="AJ41" t="str">
            <v>0</v>
          </cell>
          <cell r="AK41">
            <v>15320.52</v>
          </cell>
          <cell r="AL41" t="str">
            <v>0</v>
          </cell>
          <cell r="AM41">
            <v>-152941.47</v>
          </cell>
          <cell r="AN41" t="str">
            <v>0</v>
          </cell>
          <cell r="AO41" t="str">
            <v>0</v>
          </cell>
          <cell r="AP41" t="str">
            <v>0</v>
          </cell>
          <cell r="AQ41" t="str">
            <v>0</v>
          </cell>
          <cell r="AR41" t="str">
            <v>0</v>
          </cell>
          <cell r="AS41" t="str">
            <v>0</v>
          </cell>
          <cell r="AT41" t="str">
            <v>0</v>
          </cell>
          <cell r="AU41">
            <v>189065.19</v>
          </cell>
          <cell r="AV41">
            <v>115722</v>
          </cell>
          <cell r="AW41">
            <v>456451.91</v>
          </cell>
          <cell r="AX41">
            <v>504647</v>
          </cell>
          <cell r="AY41">
            <v>1476429</v>
          </cell>
          <cell r="AZ41" t="str">
            <v>0</v>
          </cell>
          <cell r="BA41" t="str">
            <v>0</v>
          </cell>
          <cell r="BB41" t="str">
            <v>0</v>
          </cell>
          <cell r="BC41" t="str">
            <v>0</v>
          </cell>
          <cell r="BD41" t="str">
            <v>0</v>
          </cell>
          <cell r="BE41">
            <v>12026.03</v>
          </cell>
          <cell r="BF41" t="str">
            <v>0</v>
          </cell>
          <cell r="BG41">
            <v>41260.43</v>
          </cell>
          <cell r="BH41" t="str">
            <v>0</v>
          </cell>
          <cell r="BI41" t="str">
            <v>0</v>
          </cell>
          <cell r="BJ41">
            <v>12026.03</v>
          </cell>
          <cell r="BK41" t="str">
            <v>0</v>
          </cell>
          <cell r="BL41">
            <v>41260.43</v>
          </cell>
          <cell r="BM41">
            <v>41260.43</v>
          </cell>
          <cell r="BN41" t="str">
            <v>0</v>
          </cell>
          <cell r="BO41" t="str">
            <v>0</v>
          </cell>
          <cell r="BP41" t="str">
            <v>0</v>
          </cell>
          <cell r="BQ41" t="str">
            <v>0</v>
          </cell>
          <cell r="BR41" t="str">
            <v>0</v>
          </cell>
          <cell r="BS41" t="str">
            <v>0</v>
          </cell>
          <cell r="BT41" t="str">
            <v>0</v>
          </cell>
          <cell r="BU41" t="str">
            <v>0</v>
          </cell>
          <cell r="CA41">
            <v>201091.22</v>
          </cell>
          <cell r="CB41">
            <v>115722</v>
          </cell>
          <cell r="CC41">
            <v>497712.34</v>
          </cell>
          <cell r="CD41">
            <v>504647</v>
          </cell>
          <cell r="CE41">
            <v>1476429</v>
          </cell>
          <cell r="CF41" t="str">
            <v>0</v>
          </cell>
          <cell r="CG41" t="str">
            <v>0</v>
          </cell>
          <cell r="CH41" t="str">
            <v>0</v>
          </cell>
          <cell r="CI41" t="str">
            <v>0</v>
          </cell>
          <cell r="CJ41" t="str">
            <v>0</v>
          </cell>
        </row>
        <row r="42">
          <cell r="A42" t="str">
            <v>Equity in Earnings</v>
          </cell>
          <cell r="B42" t="str">
            <v>0</v>
          </cell>
          <cell r="C42" t="str">
            <v>0</v>
          </cell>
          <cell r="D42" t="str">
            <v>0</v>
          </cell>
          <cell r="E42" t="str">
            <v>0</v>
          </cell>
          <cell r="F42" t="str">
            <v>0</v>
          </cell>
          <cell r="G42" t="str">
            <v>0</v>
          </cell>
          <cell r="H42" t="str">
            <v>0</v>
          </cell>
          <cell r="I42" t="str">
            <v>0</v>
          </cell>
          <cell r="J42" t="str">
            <v>0</v>
          </cell>
          <cell r="K42" t="str">
            <v>0</v>
          </cell>
          <cell r="L42" t="str">
            <v>0</v>
          </cell>
          <cell r="M42" t="str">
            <v>0</v>
          </cell>
          <cell r="N42" t="str">
            <v>0</v>
          </cell>
          <cell r="O42" t="str">
            <v>0</v>
          </cell>
          <cell r="P42" t="str">
            <v>0</v>
          </cell>
          <cell r="Q42" t="str">
            <v>0</v>
          </cell>
          <cell r="R42" t="str">
            <v>0</v>
          </cell>
          <cell r="S42" t="str">
            <v>0</v>
          </cell>
          <cell r="T42" t="str">
            <v>0</v>
          </cell>
          <cell r="U42" t="str">
            <v>0</v>
          </cell>
          <cell r="V42" t="str">
            <v>0</v>
          </cell>
          <cell r="W42" t="str">
            <v>0</v>
          </cell>
          <cell r="X42" t="str">
            <v>0</v>
          </cell>
          <cell r="Y42" t="str">
            <v>0</v>
          </cell>
          <cell r="Z42" t="str">
            <v>0</v>
          </cell>
          <cell r="AA42" t="str">
            <v>0</v>
          </cell>
          <cell r="AB42" t="str">
            <v>0</v>
          </cell>
          <cell r="AC42" t="str">
            <v>0</v>
          </cell>
          <cell r="AD42" t="str">
            <v>0</v>
          </cell>
          <cell r="AE42" t="str">
            <v>0</v>
          </cell>
          <cell r="AF42" t="str">
            <v>0</v>
          </cell>
          <cell r="AG42" t="str">
            <v>0</v>
          </cell>
          <cell r="AH42" t="str">
            <v>0</v>
          </cell>
          <cell r="AI42" t="str">
            <v>0</v>
          </cell>
          <cell r="AJ42" t="str">
            <v>0</v>
          </cell>
          <cell r="AK42" t="str">
            <v>0</v>
          </cell>
          <cell r="AL42" t="str">
            <v>0</v>
          </cell>
          <cell r="AM42" t="str">
            <v>0</v>
          </cell>
          <cell r="AN42" t="str">
            <v>0</v>
          </cell>
          <cell r="AO42" t="str">
            <v>0</v>
          </cell>
          <cell r="AP42" t="str">
            <v>0</v>
          </cell>
          <cell r="AQ42" t="str">
            <v>0</v>
          </cell>
          <cell r="AR42" t="str">
            <v>0</v>
          </cell>
          <cell r="AS42" t="str">
            <v>0</v>
          </cell>
          <cell r="AT42" t="str">
            <v>0</v>
          </cell>
          <cell r="AU42" t="str">
            <v>0</v>
          </cell>
          <cell r="AV42" t="str">
            <v>0</v>
          </cell>
          <cell r="AW42" t="str">
            <v>0</v>
          </cell>
          <cell r="AX42" t="str">
            <v>0</v>
          </cell>
          <cell r="AY42" t="str">
            <v>0</v>
          </cell>
          <cell r="AZ42" t="str">
            <v>0</v>
          </cell>
          <cell r="BA42" t="str">
            <v>0</v>
          </cell>
          <cell r="BB42" t="str">
            <v>0</v>
          </cell>
          <cell r="BC42" t="str">
            <v>0</v>
          </cell>
          <cell r="BD42" t="str">
            <v>0</v>
          </cell>
          <cell r="BE42">
            <v>2072.44</v>
          </cell>
          <cell r="BF42" t="str">
            <v>0</v>
          </cell>
          <cell r="BG42">
            <v>2072.44</v>
          </cell>
          <cell r="BH42" t="str">
            <v>0</v>
          </cell>
          <cell r="BI42" t="str">
            <v>0</v>
          </cell>
          <cell r="BJ42">
            <v>2072.44</v>
          </cell>
          <cell r="BK42" t="str">
            <v>0</v>
          </cell>
          <cell r="BL42">
            <v>2072.44</v>
          </cell>
          <cell r="BM42">
            <v>2072.44</v>
          </cell>
          <cell r="BN42" t="str">
            <v>0</v>
          </cell>
          <cell r="BO42" t="str">
            <v>0</v>
          </cell>
          <cell r="BP42" t="str">
            <v>0</v>
          </cell>
          <cell r="BQ42" t="str">
            <v>0</v>
          </cell>
          <cell r="BR42" t="str">
            <v>0</v>
          </cell>
          <cell r="BS42" t="str">
            <v>0</v>
          </cell>
          <cell r="BT42" t="str">
            <v>0</v>
          </cell>
          <cell r="BU42" t="str">
            <v>0</v>
          </cell>
          <cell r="CA42">
            <v>2072.44</v>
          </cell>
          <cell r="CB42" t="str">
            <v>0</v>
          </cell>
          <cell r="CC42">
            <v>2072.44</v>
          </cell>
          <cell r="CD42" t="str">
            <v>0</v>
          </cell>
          <cell r="CE42" t="str">
            <v>0</v>
          </cell>
          <cell r="CF42" t="str">
            <v>0</v>
          </cell>
          <cell r="CG42" t="str">
            <v>0</v>
          </cell>
          <cell r="CH42" t="str">
            <v>0</v>
          </cell>
          <cell r="CI42" t="str">
            <v>0</v>
          </cell>
          <cell r="CJ42" t="str">
            <v>0</v>
          </cell>
        </row>
        <row r="43">
          <cell r="A43" t="str">
            <v>Total Provision (Benefit) for Inc Tax</v>
          </cell>
          <cell r="B43">
            <v>1463507</v>
          </cell>
          <cell r="C43">
            <v>1460972.88</v>
          </cell>
          <cell r="D43">
            <v>5884291</v>
          </cell>
          <cell r="E43">
            <v>5962531.1600000001</v>
          </cell>
          <cell r="F43">
            <v>5251193.28</v>
          </cell>
          <cell r="G43">
            <v>1213775</v>
          </cell>
          <cell r="H43">
            <v>1204977.81</v>
          </cell>
          <cell r="I43">
            <v>4275934</v>
          </cell>
          <cell r="J43">
            <v>4296916.7300000004</v>
          </cell>
          <cell r="K43">
            <v>4604005.4400000004</v>
          </cell>
          <cell r="L43">
            <v>1808966</v>
          </cell>
          <cell r="M43">
            <v>1197990.3</v>
          </cell>
          <cell r="N43">
            <v>5669182</v>
          </cell>
          <cell r="O43">
            <v>10045796.710000001</v>
          </cell>
          <cell r="P43">
            <v>8877240.910000002</v>
          </cell>
          <cell r="Q43">
            <v>3166098</v>
          </cell>
          <cell r="R43">
            <v>2907391.06</v>
          </cell>
          <cell r="S43">
            <v>10359265</v>
          </cell>
          <cell r="T43">
            <v>10624209.07</v>
          </cell>
          <cell r="U43">
            <v>10421899.360000001</v>
          </cell>
          <cell r="V43">
            <v>2155271</v>
          </cell>
          <cell r="W43">
            <v>1763570.37</v>
          </cell>
          <cell r="X43">
            <v>6994711</v>
          </cell>
          <cell r="Y43">
            <v>6370415.6700000009</v>
          </cell>
          <cell r="Z43">
            <v>4578622.0999999996</v>
          </cell>
          <cell r="AA43">
            <v>873550</v>
          </cell>
          <cell r="AB43">
            <v>1085540.68</v>
          </cell>
          <cell r="AC43">
            <v>3352388</v>
          </cell>
          <cell r="AD43">
            <v>4287734.7</v>
          </cell>
          <cell r="AE43">
            <v>6054546.1000000006</v>
          </cell>
          <cell r="AF43">
            <v>6820861</v>
          </cell>
          <cell r="AG43">
            <v>3316410.31</v>
          </cell>
          <cell r="AH43">
            <v>21838025</v>
          </cell>
          <cell r="AI43">
            <v>23920112.129999999</v>
          </cell>
          <cell r="AJ43">
            <v>19193398.609999999</v>
          </cell>
          <cell r="AK43">
            <v>-473528</v>
          </cell>
          <cell r="AL43" t="str">
            <v>0</v>
          </cell>
          <cell r="AM43">
            <v>-571735</v>
          </cell>
          <cell r="AN43" t="str">
            <v>0</v>
          </cell>
          <cell r="AO43" t="str">
            <v>0</v>
          </cell>
          <cell r="AP43" t="str">
            <v>0</v>
          </cell>
          <cell r="AQ43" t="str">
            <v>0</v>
          </cell>
          <cell r="AR43" t="str">
            <v>0</v>
          </cell>
          <cell r="AS43" t="str">
            <v>0</v>
          </cell>
          <cell r="AT43" t="str">
            <v>0</v>
          </cell>
          <cell r="AU43">
            <v>17028500</v>
          </cell>
          <cell r="AV43">
            <v>12936853.41</v>
          </cell>
          <cell r="AW43">
            <v>57802061</v>
          </cell>
          <cell r="AX43">
            <v>65507716.170000002</v>
          </cell>
          <cell r="AY43">
            <v>58980905.800000004</v>
          </cell>
          <cell r="AZ43">
            <v>7987220</v>
          </cell>
          <cell r="BA43">
            <v>1811052</v>
          </cell>
          <cell r="BB43">
            <v>21891133</v>
          </cell>
          <cell r="BC43">
            <v>7181156</v>
          </cell>
          <cell r="BD43">
            <v>13046731</v>
          </cell>
          <cell r="BE43">
            <v>1181064</v>
          </cell>
          <cell r="BF43">
            <v>1986871</v>
          </cell>
          <cell r="BG43">
            <v>11929986</v>
          </cell>
          <cell r="BH43">
            <v>8586056</v>
          </cell>
          <cell r="BI43">
            <v>17929940</v>
          </cell>
          <cell r="BJ43">
            <v>9168284</v>
          </cell>
          <cell r="BK43">
            <v>3797923</v>
          </cell>
          <cell r="BL43">
            <v>33821119</v>
          </cell>
          <cell r="BM43">
            <v>33821119</v>
          </cell>
          <cell r="BN43">
            <v>15767212</v>
          </cell>
          <cell r="BO43">
            <v>30976671</v>
          </cell>
          <cell r="BP43">
            <v>-18812</v>
          </cell>
          <cell r="BQ43" t="str">
            <v>0</v>
          </cell>
          <cell r="BR43">
            <v>-123863</v>
          </cell>
          <cell r="BS43">
            <v>-123863</v>
          </cell>
          <cell r="BT43" t="str">
            <v>0</v>
          </cell>
          <cell r="BU43" t="str">
            <v>0</v>
          </cell>
          <cell r="CA43">
            <v>26177972</v>
          </cell>
          <cell r="CB43">
            <v>16734776.41</v>
          </cell>
          <cell r="CC43">
            <v>91499317</v>
          </cell>
          <cell r="CD43">
            <v>81274928.170000002</v>
          </cell>
          <cell r="CE43">
            <v>89957576.800000012</v>
          </cell>
          <cell r="CF43" t="str">
            <v>0</v>
          </cell>
          <cell r="CG43" t="str">
            <v>0</v>
          </cell>
          <cell r="CH43" t="str">
            <v>0</v>
          </cell>
          <cell r="CI43" t="str">
            <v>0</v>
          </cell>
          <cell r="CJ43" t="str">
            <v>0</v>
          </cell>
        </row>
        <row r="44">
          <cell r="A44" t="str">
            <v>Income / Loss, Before Income Taxes</v>
          </cell>
          <cell r="B44">
            <v>3856407.7399999909</v>
          </cell>
          <cell r="C44">
            <v>3816537.02</v>
          </cell>
          <cell r="D44">
            <v>15505708.409999996</v>
          </cell>
          <cell r="E44">
            <v>15576101.500000004</v>
          </cell>
          <cell r="F44">
            <v>13717845.950000003</v>
          </cell>
          <cell r="G44">
            <v>3105870.7900000052</v>
          </cell>
          <cell r="H44">
            <v>2970121.61</v>
          </cell>
          <cell r="I44">
            <v>10941215.450000022</v>
          </cell>
          <cell r="J44">
            <v>10591366.99</v>
          </cell>
          <cell r="K44">
            <v>11348298.65</v>
          </cell>
          <cell r="L44">
            <v>3055169.6500000102</v>
          </cell>
          <cell r="M44">
            <v>2951441.27</v>
          </cell>
          <cell r="N44">
            <v>9574594.5100000333</v>
          </cell>
          <cell r="O44">
            <v>24749434.120000001</v>
          </cell>
          <cell r="P44">
            <v>21870503.939999998</v>
          </cell>
          <cell r="Q44">
            <v>8497312.0000000056</v>
          </cell>
          <cell r="R44">
            <v>7669199.5500000007</v>
          </cell>
          <cell r="S44">
            <v>27805515.379999958</v>
          </cell>
          <cell r="T44">
            <v>28024826.460000005</v>
          </cell>
          <cell r="U44">
            <v>27491142.850000001</v>
          </cell>
          <cell r="V44">
            <v>5614147.0100000016</v>
          </cell>
          <cell r="W44">
            <v>4344840.33</v>
          </cell>
          <cell r="X44">
            <v>18219051.219999984</v>
          </cell>
          <cell r="Y44">
            <v>15694549.319999998</v>
          </cell>
          <cell r="Z44">
            <v>11280172.65</v>
          </cell>
          <cell r="AA44">
            <v>2462092.4599999911</v>
          </cell>
          <cell r="AB44">
            <v>3063904.74</v>
          </cell>
          <cell r="AC44">
            <v>9448843.790000001</v>
          </cell>
          <cell r="AD44">
            <v>12102003.600000001</v>
          </cell>
          <cell r="AE44">
            <v>17088773.439999998</v>
          </cell>
          <cell r="AF44">
            <v>18978332.819999985</v>
          </cell>
          <cell r="AG44">
            <v>9331488.9999999963</v>
          </cell>
          <cell r="AH44">
            <v>60766745.330000065</v>
          </cell>
          <cell r="AI44">
            <v>67304759.019999847</v>
          </cell>
          <cell r="AJ44">
            <v>54005059.929999813</v>
          </cell>
          <cell r="AK44">
            <v>282143.05000000255</v>
          </cell>
          <cell r="AL44">
            <v>-2</v>
          </cell>
          <cell r="AM44">
            <v>3134997.2400000063</v>
          </cell>
          <cell r="AN44">
            <v>4</v>
          </cell>
          <cell r="AO44">
            <v>16</v>
          </cell>
          <cell r="AP44" t="str">
            <v>0</v>
          </cell>
          <cell r="AQ44" t="str">
            <v>0</v>
          </cell>
          <cell r="AR44" t="str">
            <v>0</v>
          </cell>
          <cell r="AS44" t="str">
            <v>0</v>
          </cell>
          <cell r="AT44" t="str">
            <v>0</v>
          </cell>
          <cell r="AU44">
            <v>45851475.520000003</v>
          </cell>
          <cell r="AV44">
            <v>34147531.519999996</v>
          </cell>
          <cell r="AW44">
            <v>155396671.33000004</v>
          </cell>
          <cell r="AX44">
            <v>174043045.00999984</v>
          </cell>
          <cell r="AY44">
            <v>156801813.40999982</v>
          </cell>
          <cell r="AZ44">
            <v>20134155.879999965</v>
          </cell>
          <cell r="BA44">
            <v>4433418</v>
          </cell>
          <cell r="BB44">
            <v>55183090.630000032</v>
          </cell>
          <cell r="BC44">
            <v>17579328</v>
          </cell>
          <cell r="BD44">
            <v>31938140</v>
          </cell>
          <cell r="BE44">
            <v>3554683.2799999905</v>
          </cell>
          <cell r="BF44">
            <v>5377362</v>
          </cell>
          <cell r="BG44">
            <v>32623865.510000002</v>
          </cell>
          <cell r="BH44">
            <v>23596558</v>
          </cell>
          <cell r="BI44">
            <v>49060929</v>
          </cell>
          <cell r="BJ44">
            <v>23688839.159999955</v>
          </cell>
          <cell r="BK44">
            <v>9810780</v>
          </cell>
          <cell r="BL44">
            <v>87806956.14000003</v>
          </cell>
          <cell r="BM44">
            <v>87806956.14000003</v>
          </cell>
          <cell r="BN44">
            <v>41175886</v>
          </cell>
          <cell r="BO44">
            <v>80999069</v>
          </cell>
          <cell r="BP44">
            <v>-47421.99999999709</v>
          </cell>
          <cell r="BQ44">
            <v>0</v>
          </cell>
          <cell r="BR44">
            <v>-312234.00000001612</v>
          </cell>
          <cell r="BS44">
            <v>-312234.00000001612</v>
          </cell>
          <cell r="BT44">
            <v>0</v>
          </cell>
          <cell r="BU44">
            <v>0</v>
          </cell>
          <cell r="CA44">
            <v>69492892.679999962</v>
          </cell>
          <cell r="CB44">
            <v>43958311.519999996</v>
          </cell>
          <cell r="CC44">
            <v>242891393.47000006</v>
          </cell>
          <cell r="CD44">
            <v>215218931.00999984</v>
          </cell>
          <cell r="CE44">
            <v>237800882.40999982</v>
          </cell>
          <cell r="CF44">
            <v>3.4958702599396929E-12</v>
          </cell>
          <cell r="CG44">
            <v>0</v>
          </cell>
          <cell r="CH44">
            <v>-2.5607960196794011E-11</v>
          </cell>
          <cell r="CI44">
            <v>0</v>
          </cell>
          <cell r="CJ44">
            <v>0</v>
          </cell>
        </row>
        <row r="45">
          <cell r="A45" t="str">
            <v>Income Statement - Net (Income) Loss</v>
          </cell>
          <cell r="B45">
            <v>2392900.7399999909</v>
          </cell>
          <cell r="C45">
            <v>2355564.14</v>
          </cell>
          <cell r="D45">
            <v>9621417.4099999964</v>
          </cell>
          <cell r="E45">
            <v>9613570.3400000017</v>
          </cell>
          <cell r="F45">
            <v>8466652.6699999999</v>
          </cell>
          <cell r="G45">
            <v>1892095.7900000052</v>
          </cell>
          <cell r="H45">
            <v>1765143.8</v>
          </cell>
          <cell r="I45">
            <v>6665281.4500000216</v>
          </cell>
          <cell r="J45">
            <v>6294450.2599999998</v>
          </cell>
          <cell r="K45">
            <v>6744293.21</v>
          </cell>
          <cell r="L45">
            <v>1246203.6500000102</v>
          </cell>
          <cell r="M45">
            <v>1753450.97</v>
          </cell>
          <cell r="N45">
            <v>3905412.5100000333</v>
          </cell>
          <cell r="O45">
            <v>14703637.409999996</v>
          </cell>
          <cell r="P45">
            <v>12993263.029999994</v>
          </cell>
          <cell r="Q45">
            <v>5331214.0000000056</v>
          </cell>
          <cell r="R45">
            <v>4761808.49</v>
          </cell>
          <cell r="S45">
            <v>17446250.379999951</v>
          </cell>
          <cell r="T45">
            <v>17400617.390000001</v>
          </cell>
          <cell r="U45">
            <v>17069243.489999998</v>
          </cell>
          <cell r="V45">
            <v>3458876.01</v>
          </cell>
          <cell r="W45">
            <v>2581269.96</v>
          </cell>
          <cell r="X45">
            <v>11224340.219999984</v>
          </cell>
          <cell r="Y45">
            <v>9324133.6499999985</v>
          </cell>
          <cell r="Z45">
            <v>6701550.5500000007</v>
          </cell>
          <cell r="AA45">
            <v>1588542.4599999911</v>
          </cell>
          <cell r="AB45">
            <v>1978364.06</v>
          </cell>
          <cell r="AC45">
            <v>6096455.790000001</v>
          </cell>
          <cell r="AD45">
            <v>7814268.9000000013</v>
          </cell>
          <cell r="AE45">
            <v>11034227.34</v>
          </cell>
          <cell r="AF45">
            <v>12157471.819999985</v>
          </cell>
          <cell r="AG45">
            <v>6015078.6899999958</v>
          </cell>
          <cell r="AH45">
            <v>38928720.330000065</v>
          </cell>
          <cell r="AI45">
            <v>43384646.889999852</v>
          </cell>
          <cell r="AJ45">
            <v>34811661.319999814</v>
          </cell>
          <cell r="AK45">
            <v>755671.05000000249</v>
          </cell>
          <cell r="AL45">
            <v>-2</v>
          </cell>
          <cell r="AM45">
            <v>3706732.2400000058</v>
          </cell>
          <cell r="AN45">
            <v>4</v>
          </cell>
          <cell r="AO45">
            <v>16</v>
          </cell>
          <cell r="AP45" t="str">
            <v>0</v>
          </cell>
          <cell r="AQ45" t="str">
            <v>0</v>
          </cell>
          <cell r="AR45" t="str">
            <v>0</v>
          </cell>
          <cell r="AS45" t="str">
            <v>0</v>
          </cell>
          <cell r="AT45" t="str">
            <v>0</v>
          </cell>
          <cell r="AU45">
            <v>28822975.519999988</v>
          </cell>
          <cell r="AV45">
            <v>21210678.109999999</v>
          </cell>
          <cell r="AW45">
            <v>97594610.330000058</v>
          </cell>
          <cell r="AX45">
            <v>108535328.83999985</v>
          </cell>
          <cell r="AY45">
            <v>97820907.609999806</v>
          </cell>
          <cell r="AZ45">
            <v>12146935.879999965</v>
          </cell>
          <cell r="BA45">
            <v>2622366</v>
          </cell>
          <cell r="BB45">
            <v>33291957.630000032</v>
          </cell>
          <cell r="BC45">
            <v>10398172</v>
          </cell>
          <cell r="BD45">
            <v>18891409</v>
          </cell>
          <cell r="BE45">
            <v>2373619.2799999905</v>
          </cell>
          <cell r="BF45">
            <v>3390491</v>
          </cell>
          <cell r="BG45">
            <v>20693879.510000005</v>
          </cell>
          <cell r="BH45">
            <v>15010502</v>
          </cell>
          <cell r="BI45">
            <v>31130989</v>
          </cell>
          <cell r="BJ45">
            <v>14520555.159999955</v>
          </cell>
          <cell r="BK45">
            <v>6012857</v>
          </cell>
          <cell r="BL45">
            <v>53985837.140000038</v>
          </cell>
          <cell r="BM45">
            <v>53985837.140000038</v>
          </cell>
          <cell r="BN45">
            <v>25408674</v>
          </cell>
          <cell r="BO45">
            <v>50022398</v>
          </cell>
          <cell r="BP45">
            <v>-28609.99999999709</v>
          </cell>
          <cell r="BQ45">
            <v>0</v>
          </cell>
          <cell r="BR45">
            <v>-188371.00000001612</v>
          </cell>
          <cell r="BS45">
            <v>-188371.00000001612</v>
          </cell>
          <cell r="BT45">
            <v>0</v>
          </cell>
          <cell r="BU45">
            <v>0</v>
          </cell>
          <cell r="CA45">
            <v>43314920.679999948</v>
          </cell>
          <cell r="CB45">
            <v>27223535.109999999</v>
          </cell>
          <cell r="CC45">
            <v>151392076.47000009</v>
          </cell>
          <cell r="CD45">
            <v>133944002.83999985</v>
          </cell>
          <cell r="CE45">
            <v>147843305.60999981</v>
          </cell>
          <cell r="CF45">
            <v>3.4958702599396929E-12</v>
          </cell>
          <cell r="CG45">
            <v>0</v>
          </cell>
          <cell r="CH45">
            <v>-2.5607960196794011E-11</v>
          </cell>
          <cell r="CI45">
            <v>0</v>
          </cell>
          <cell r="CJ4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IP Engine"/>
      <sheetName val="IP-IS"/>
      <sheetName val="IP-BS"/>
      <sheetName val="IP-CF"/>
      <sheetName val="Trans Engine"/>
      <sheetName val="Adj Engine"/>
      <sheetName val="Adj-IS"/>
      <sheetName val="Adj-BS"/>
      <sheetName val="Adj-CF"/>
      <sheetName val="Utilico Engine"/>
      <sheetName val="UtiliCo-IS"/>
      <sheetName val="UtiliCo-BS"/>
      <sheetName val="UtiliCo-CF"/>
      <sheetName val="UtiliCo-DCF"/>
      <sheetName val="UtiliCo-Metrics"/>
      <sheetName val="HoldCo Engine"/>
      <sheetName val="HoldCo-IS"/>
      <sheetName val="HoldCo-BS"/>
      <sheetName val="HoldCo-CF"/>
      <sheetName val="UtiliCo-Rev Req"/>
      <sheetName val="IP-Go Gets"/>
      <sheetName val="UtiliCo-Cost of Capital"/>
      <sheetName val="UtiliCo-Allocation"/>
      <sheetName val="UtiliCo-Reg Amort"/>
      <sheetName val="IP-Income Tax"/>
      <sheetName val="IP-Def Tax"/>
      <sheetName val="IP-Def Gain"/>
      <sheetName val="IP-MTP"/>
      <sheetName val="IP-Working Capital"/>
      <sheetName val="IP-Pref Stock"/>
      <sheetName val="IP-Secure Adj"/>
      <sheetName val="IP-TFI's"/>
      <sheetName val="DCC-Cap Ex"/>
      <sheetName val="Trans-Alloc"/>
      <sheetName val="Competisoft-IS"/>
      <sheetName val="Competisoft-BS"/>
      <sheetName val="Competisoft-CF"/>
      <sheetName val="Competisoft- Misc"/>
      <sheetName val="ROE Ceilings 2001"/>
      <sheetName val="S&amp;P Credit Rating"/>
      <sheetName val="ILN-DCF"/>
      <sheetName val="Module1"/>
      <sheetName val="Module2"/>
      <sheetName val="Module4"/>
    </sheetNames>
    <sheetDataSet>
      <sheetData sheetId="0" refreshError="1">
        <row r="31">
          <cell r="H31">
            <v>0.69791048536135014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ummary"/>
      <sheetName val="080 - April 1080 activity"/>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CG"/>
      <sheetName val="Short Summary"/>
    </sheetNames>
    <sheetDataSet>
      <sheetData sheetId="0" refreshError="1"/>
      <sheetData sheetId="1" refreshError="1">
        <row r="7">
          <cell r="C7" t="str">
            <v>0050000</v>
          </cell>
          <cell r="D7" t="str">
            <v xml:space="preserve">Chairman </v>
          </cell>
          <cell r="E7" t="str">
            <v>Residual</v>
          </cell>
        </row>
        <row r="8">
          <cell r="C8" t="str">
            <v>0052200</v>
          </cell>
          <cell r="D8" t="str">
            <v>Governmental Affairs</v>
          </cell>
          <cell r="E8" t="str">
            <v>Residual</v>
          </cell>
        </row>
        <row r="9">
          <cell r="C9" t="str">
            <v>0052100</v>
          </cell>
          <cell r="D9" t="str">
            <v>Operations</v>
          </cell>
          <cell r="E9" t="str">
            <v>Cust, Capital Adds, Employees, O&amp;M</v>
          </cell>
        </row>
        <row r="10">
          <cell r="C10" t="str">
            <v>0050500</v>
          </cell>
          <cell r="D10" t="str">
            <v>President &amp; COO</v>
          </cell>
          <cell r="E10" t="str">
            <v>Residual</v>
          </cell>
        </row>
        <row r="11">
          <cell r="C11" t="str">
            <v>0113000</v>
          </cell>
          <cell r="D11" t="str">
            <v>Assistant Controller General Acctg</v>
          </cell>
          <cell r="E11" t="str">
            <v>Avg WLC #108,109,110,&amp;111</v>
          </cell>
        </row>
        <row r="12">
          <cell r="C12" t="str">
            <v>0112900</v>
          </cell>
          <cell r="D12" t="str">
            <v>VP &amp; Controller</v>
          </cell>
          <cell r="E12" t="str">
            <v>Avg all Accounting WLC's</v>
          </cell>
        </row>
        <row r="13">
          <cell r="C13" t="str">
            <v>0113500</v>
          </cell>
          <cell r="D13" t="str">
            <v>Assistant Controller, Utility Acctg</v>
          </cell>
          <cell r="E13" t="str">
            <v>50% Cust, 17% Gas Purch Vol, 33% Cap Adds</v>
          </cell>
        </row>
        <row r="14">
          <cell r="C14" t="str">
            <v>0113100</v>
          </cell>
          <cell r="D14" t="str">
            <v>General Accounting</v>
          </cell>
          <cell r="E14" t="str">
            <v>Residual</v>
          </cell>
        </row>
        <row r="15">
          <cell r="C15" t="str">
            <v>0113200</v>
          </cell>
          <cell r="D15" t="str">
            <v>Payroll Accounting</v>
          </cell>
          <cell r="E15" t="str">
            <v>Employees</v>
          </cell>
        </row>
        <row r="16">
          <cell r="C16" t="str">
            <v>0113300</v>
          </cell>
          <cell r="D16" t="str">
            <v>Accounts Payable</v>
          </cell>
          <cell r="E16" t="str">
            <v>Purchase Orders</v>
          </cell>
        </row>
        <row r="17">
          <cell r="C17" t="str">
            <v>0113400</v>
          </cell>
          <cell r="D17" t="str">
            <v>Accounting Systems</v>
          </cell>
          <cell r="E17" t="str">
            <v>Employees</v>
          </cell>
        </row>
        <row r="18">
          <cell r="C18" t="str">
            <v>0113600</v>
          </cell>
          <cell r="D18" t="str">
            <v>Plant Accounting</v>
          </cell>
          <cell r="E18" t="str">
            <v>Capital Additions</v>
          </cell>
        </row>
        <row r="19">
          <cell r="C19" t="str">
            <v>0113700</v>
          </cell>
          <cell r="D19" t="str">
            <v>Gas Accounting</v>
          </cell>
          <cell r="E19" t="str">
            <v>%'s provided by department</v>
          </cell>
        </row>
        <row r="20">
          <cell r="C20" t="str">
            <v>0113800</v>
          </cell>
          <cell r="D20" t="str">
            <v>Customer Billing</v>
          </cell>
          <cell r="E20" t="str">
            <v>%'s provided by department</v>
          </cell>
        </row>
        <row r="21">
          <cell r="C21" t="str">
            <v>0113900</v>
          </cell>
          <cell r="D21" t="str">
            <v>Financial Reporting</v>
          </cell>
          <cell r="E21" t="str">
            <v>Residual</v>
          </cell>
        </row>
        <row r="22">
          <cell r="C22" t="str">
            <v>0052000</v>
          </cell>
          <cell r="D22" t="str">
            <v>Legal</v>
          </cell>
          <cell r="E22" t="str">
            <v>Residual</v>
          </cell>
        </row>
        <row r="23">
          <cell r="C23" t="str">
            <v>0057900</v>
          </cell>
          <cell r="D23" t="str">
            <v>Corporate Secretary</v>
          </cell>
          <cell r="E23" t="str">
            <v>Residual</v>
          </cell>
        </row>
        <row r="24">
          <cell r="C24" t="str">
            <v>0052500</v>
          </cell>
          <cell r="D24" t="str">
            <v>Utility Services</v>
          </cell>
          <cell r="E24" t="str">
            <v>Customers,Gross Plant, &amp; Employees</v>
          </cell>
        </row>
        <row r="25">
          <cell r="C25" t="str">
            <v>0054000</v>
          </cell>
          <cell r="D25" t="str">
            <v>Rates &amp; Regulatory Affairs</v>
          </cell>
          <cell r="E25" t="str">
            <v>%'s provided by department</v>
          </cell>
        </row>
        <row r="26">
          <cell r="C26" t="str">
            <v>0051600</v>
          </cell>
          <cell r="D26" t="str">
            <v>Intrastate Gas Supply</v>
          </cell>
          <cell r="E26" t="str">
            <v>%'s provided by department</v>
          </cell>
        </row>
        <row r="27">
          <cell r="C27" t="str">
            <v>0114300</v>
          </cell>
          <cell r="D27" t="str">
            <v>Budget &amp; Planning</v>
          </cell>
          <cell r="E27" t="str">
            <v>Residual</v>
          </cell>
        </row>
        <row r="28">
          <cell r="C28" t="str">
            <v>0054400</v>
          </cell>
          <cell r="D28" t="str">
            <v>Financial Planning</v>
          </cell>
          <cell r="E28" t="str">
            <v>Residual</v>
          </cell>
        </row>
        <row r="29">
          <cell r="C29" t="str">
            <v>0052400</v>
          </cell>
          <cell r="D29" t="str">
            <v>Public Affairs</v>
          </cell>
          <cell r="E29" t="str">
            <v>Residual</v>
          </cell>
        </row>
        <row r="30">
          <cell r="C30" t="str">
            <v>0054700</v>
          </cell>
          <cell r="D30" t="str">
            <v>Chief Financial Officer</v>
          </cell>
          <cell r="E30" t="str">
            <v>Residual</v>
          </cell>
        </row>
        <row r="31">
          <cell r="C31" t="str">
            <v>0114800</v>
          </cell>
          <cell r="D31" t="str">
            <v>Dallas Treasurer</v>
          </cell>
          <cell r="E31" t="str">
            <v>Residual</v>
          </cell>
        </row>
        <row r="32">
          <cell r="C32" t="str">
            <v>0054900</v>
          </cell>
          <cell r="D32" t="str">
            <v>Investor Relations</v>
          </cell>
          <cell r="E32" t="str">
            <v>Residual</v>
          </cell>
        </row>
        <row r="33">
          <cell r="C33" t="str">
            <v>0114600</v>
          </cell>
          <cell r="D33" t="str">
            <v>Dallas Taxation</v>
          </cell>
          <cell r="E33" t="str">
            <v>Residual</v>
          </cell>
        </row>
        <row r="34">
          <cell r="C34" t="str">
            <v>0114500</v>
          </cell>
          <cell r="D34" t="str">
            <v>Dallas Treasury</v>
          </cell>
          <cell r="E34" t="str">
            <v>Customers &amp; Gas Purchase Volumes</v>
          </cell>
        </row>
        <row r="35">
          <cell r="C35" t="str">
            <v>0056000</v>
          </cell>
          <cell r="D35" t="str">
            <v>Marketing</v>
          </cell>
          <cell r="E35" t="str">
            <v>Resident./Comm. Cust's</v>
          </cell>
        </row>
        <row r="36">
          <cell r="C36" t="str">
            <v>0056200</v>
          </cell>
          <cell r="D36" t="str">
            <v>Technical Services</v>
          </cell>
          <cell r="E36" t="str">
            <v>Capital Additions and O&amp;M Expenses</v>
          </cell>
        </row>
        <row r="37">
          <cell r="C37" t="str">
            <v>0116400</v>
          </cell>
          <cell r="D37" t="str">
            <v>Internal Audit</v>
          </cell>
          <cell r="E37" t="str">
            <v>Residual</v>
          </cell>
        </row>
        <row r="38">
          <cell r="C38" t="str">
            <v>0051900</v>
          </cell>
          <cell r="D38" t="str">
            <v>Gas Supply</v>
          </cell>
          <cell r="E38" t="str">
            <v>%'s provided by department</v>
          </cell>
        </row>
        <row r="39">
          <cell r="C39" t="str">
            <v>0051500</v>
          </cell>
          <cell r="D39" t="str">
            <v>Interstate Gas Supply</v>
          </cell>
          <cell r="E39" t="str">
            <v>%'s provided by department</v>
          </cell>
        </row>
        <row r="40">
          <cell r="C40" t="str">
            <v>0056100</v>
          </cell>
          <cell r="D40" t="str">
            <v>Professional Development</v>
          </cell>
          <cell r="E40" t="str">
            <v>Capital Additions and O&amp;M Expenses</v>
          </cell>
        </row>
        <row r="41">
          <cell r="C41" t="str">
            <v>0117100</v>
          </cell>
          <cell r="D41" t="str">
            <v>Corporate Services</v>
          </cell>
          <cell r="E41" t="str">
            <v>Residual</v>
          </cell>
        </row>
        <row r="42">
          <cell r="C42" t="str">
            <v>0117200</v>
          </cell>
          <cell r="D42" t="str">
            <v>Compensation &amp; Employment</v>
          </cell>
          <cell r="E42" t="str">
            <v>Employees</v>
          </cell>
        </row>
        <row r="43">
          <cell r="C43" t="str">
            <v>0117300</v>
          </cell>
          <cell r="D43" t="str">
            <v>Human Resources</v>
          </cell>
          <cell r="E43" t="str">
            <v>Employees</v>
          </cell>
        </row>
        <row r="44">
          <cell r="C44" t="str">
            <v>0117500</v>
          </cell>
          <cell r="D44" t="str">
            <v>Employee Benefits</v>
          </cell>
          <cell r="E44" t="str">
            <v>Employees</v>
          </cell>
        </row>
        <row r="45">
          <cell r="C45" t="str">
            <v>0117600</v>
          </cell>
          <cell r="D45" t="str">
            <v>Purchasing</v>
          </cell>
          <cell r="E45" t="str">
            <v>Purchase Orders</v>
          </cell>
        </row>
        <row r="46">
          <cell r="C46" t="str">
            <v>0117700</v>
          </cell>
          <cell r="D46" t="str">
            <v>Corp. &amp; Employee Communications</v>
          </cell>
          <cell r="E46" t="str">
            <v>Customers &amp; Employees</v>
          </cell>
        </row>
        <row r="47">
          <cell r="C47" t="str">
            <v>0115000</v>
          </cell>
          <cell r="D47" t="str">
            <v>Information Services</v>
          </cell>
          <cell r="E47" t="str">
            <v>Avg of all IS Departments (Customers)</v>
          </cell>
        </row>
        <row r="48">
          <cell r="C48" t="str">
            <v>0118000</v>
          </cell>
          <cell r="D48" t="str">
            <v>Remittance Processing</v>
          </cell>
          <cell r="E48" t="str">
            <v>Customers</v>
          </cell>
        </row>
        <row r="49">
          <cell r="C49" t="str">
            <v>0118100</v>
          </cell>
          <cell r="D49" t="str">
            <v>Employee Development</v>
          </cell>
          <cell r="E49" t="str">
            <v>Employees</v>
          </cell>
        </row>
        <row r="50">
          <cell r="C50" t="str">
            <v>0118200</v>
          </cell>
          <cell r="D50" t="str">
            <v>Central Records</v>
          </cell>
          <cell r="E50" t="str">
            <v>Customers</v>
          </cell>
        </row>
        <row r="51">
          <cell r="C51" t="str">
            <v>0118300</v>
          </cell>
          <cell r="D51" t="str">
            <v>Stores</v>
          </cell>
          <cell r="E51" t="str">
            <v>None</v>
          </cell>
        </row>
        <row r="52">
          <cell r="C52" t="str">
            <v>0115600</v>
          </cell>
          <cell r="D52" t="str">
            <v>Telecommunication Services</v>
          </cell>
          <cell r="E52" t="str">
            <v>Customers</v>
          </cell>
        </row>
        <row r="53">
          <cell r="C53" t="str">
            <v>0115400</v>
          </cell>
          <cell r="D53" t="str">
            <v>Information Support</v>
          </cell>
          <cell r="E53" t="str">
            <v>Customers</v>
          </cell>
        </row>
        <row r="54">
          <cell r="C54" t="str">
            <v>0115300</v>
          </cell>
          <cell r="D54" t="str">
            <v>Development Services</v>
          </cell>
          <cell r="E54" t="str">
            <v>Customers</v>
          </cell>
        </row>
        <row r="55">
          <cell r="C55" t="str">
            <v>0115100</v>
          </cell>
          <cell r="D55" t="str">
            <v>Production Services</v>
          </cell>
          <cell r="E55" t="str">
            <v>Customers</v>
          </cell>
        </row>
        <row r="56">
          <cell r="C56" t="str">
            <v>0118600</v>
          </cell>
          <cell r="D56" t="str">
            <v>Purchasing &amp; Stores</v>
          </cell>
          <cell r="E56" t="str">
            <v>Purchase Orders &amp; Residual</v>
          </cell>
        </row>
        <row r="57">
          <cell r="C57" t="str">
            <v>0118500</v>
          </cell>
          <cell r="D57" t="str">
            <v>Mail &amp; Supply</v>
          </cell>
          <cell r="E57" t="str">
            <v>Employees</v>
          </cell>
        </row>
        <row r="58">
          <cell r="C58" t="str">
            <v>0115500</v>
          </cell>
          <cell r="D58" t="str">
            <v>Office Systems</v>
          </cell>
          <cell r="E58" t="str">
            <v>Customers</v>
          </cell>
        </row>
        <row r="59">
          <cell r="C59" t="str">
            <v>0119000</v>
          </cell>
          <cell r="D59" t="str">
            <v>Employee Relocation Expense</v>
          </cell>
          <cell r="E59" t="str">
            <v>Residual for 02/Direct for others</v>
          </cell>
        </row>
        <row r="60">
          <cell r="C60" t="str">
            <v>0119200</v>
          </cell>
          <cell r="D60" t="str">
            <v>Controller Miscellaneous</v>
          </cell>
          <cell r="E60" t="str">
            <v>Residual</v>
          </cell>
        </row>
        <row r="61">
          <cell r="C61" t="str">
            <v>0119600</v>
          </cell>
          <cell r="D61" t="str">
            <v>Retirement Cost</v>
          </cell>
          <cell r="E61" t="str">
            <v>Residual</v>
          </cell>
        </row>
        <row r="62">
          <cell r="C62" t="str">
            <v>0119210</v>
          </cell>
          <cell r="D62" t="str">
            <v>Performance Plan</v>
          </cell>
          <cell r="E62" t="str">
            <v>Residual</v>
          </cell>
        </row>
        <row r="63">
          <cell r="C63" t="str">
            <v>0119800</v>
          </cell>
          <cell r="D63" t="str">
            <v>A&amp;G O/H Capitl'd (Div 02)</v>
          </cell>
          <cell r="E63" t="str">
            <v>Residual</v>
          </cell>
        </row>
        <row r="64">
          <cell r="C64" t="str">
            <v>0119800</v>
          </cell>
          <cell r="D64" t="str">
            <v>A&amp;G O/H Capitalized</v>
          </cell>
          <cell r="E64" t="str">
            <v>% of Capital Expenditures</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U-Projection"/>
      <sheetName val="SSUAllocationTable"/>
      <sheetName val="SSU-Summary"/>
      <sheetName val="AllocbyCCtr"/>
      <sheetName val="SSU-CCtrTotal"/>
      <sheetName val="SSU-CCtrRollUp"/>
      <sheetName val="BilledToWTX"/>
      <sheetName val="BilledToCK"/>
      <sheetName val="BilledToKMD"/>
      <sheetName val="BilledToLA"/>
      <sheetName val="BilledToNonreg"/>
      <sheetName val="BilledToMTX"/>
      <sheetName val="BilledToMSP"/>
      <sheetName val="BilledToAPT"/>
      <sheetName val="SSU-BillingbyRD"/>
      <sheetName val="SSU-ActBilled"/>
      <sheetName val="SSU-Labor"/>
      <sheetName val="SSU-Benefits"/>
      <sheetName val="SSU-Mat&amp;Sup"/>
      <sheetName val="SSU-Veh&amp;Eq"/>
      <sheetName val="SSU-Prt&amp;Post"/>
      <sheetName val="SSU-Ins"/>
      <sheetName val="SSU-Mkt"/>
      <sheetName val="SSU-EmpWel"/>
      <sheetName val="SSU-Inf"/>
      <sheetName val="SSU-Rent"/>
      <sheetName val="SSU-Dir"/>
      <sheetName val="SSU-Tel"/>
      <sheetName val="SSU-Travel"/>
      <sheetName val="SSU-Dues"/>
      <sheetName val="SSU-Training"/>
      <sheetName val="SSU-Outside"/>
      <sheetName val="SSU-Misc"/>
      <sheetName val="AllocRates"/>
    </sheetNames>
    <sheetDataSet>
      <sheetData sheetId="0" refreshError="1"/>
      <sheetData sheetId="1" refreshError="1">
        <row r="8">
          <cell r="D8" t="str">
            <v>Nov</v>
          </cell>
          <cell r="E8" t="str">
            <v>Dec</v>
          </cell>
          <cell r="F8" t="str">
            <v>Jan</v>
          </cell>
          <cell r="G8" t="str">
            <v>Feb</v>
          </cell>
          <cell r="H8" t="str">
            <v>Mar</v>
          </cell>
          <cell r="I8" t="str">
            <v>Apr</v>
          </cell>
          <cell r="J8" t="str">
            <v>May</v>
          </cell>
          <cell r="K8" t="str">
            <v>Jun</v>
          </cell>
          <cell r="L8" t="str">
            <v>Jul</v>
          </cell>
          <cell r="M8" t="str">
            <v>Aug</v>
          </cell>
          <cell r="N8" t="str">
            <v>Sep</v>
          </cell>
          <cell r="P8" t="str">
            <v>Total Year</v>
          </cell>
        </row>
        <row r="9">
          <cell r="D9" t="str">
            <v>Act</v>
          </cell>
          <cell r="E9" t="str">
            <v>Act</v>
          </cell>
          <cell r="F9" t="str">
            <v>Act</v>
          </cell>
          <cell r="G9" t="str">
            <v>Act</v>
          </cell>
          <cell r="H9" t="str">
            <v>Proj</v>
          </cell>
          <cell r="I9" t="str">
            <v>Proj</v>
          </cell>
          <cell r="J9" t="str">
            <v>Proj</v>
          </cell>
          <cell r="K9" t="str">
            <v>Proj</v>
          </cell>
          <cell r="L9" t="str">
            <v>Proj</v>
          </cell>
          <cell r="M9" t="str">
            <v>Proj</v>
          </cell>
          <cell r="N9" t="str">
            <v>Proj</v>
          </cell>
          <cell r="O9" t="str">
            <v>Adj</v>
          </cell>
          <cell r="P9" t="str">
            <v>Forecast</v>
          </cell>
        </row>
        <row r="11">
          <cell r="D11">
            <v>435296</v>
          </cell>
          <cell r="E11">
            <v>505413.76</v>
          </cell>
          <cell r="F11">
            <v>498100.03</v>
          </cell>
          <cell r="G11">
            <v>460569.57999999996</v>
          </cell>
          <cell r="H11">
            <v>492781.87172172434</v>
          </cell>
          <cell r="I11">
            <v>461789.87099343061</v>
          </cell>
          <cell r="J11">
            <v>444702.03546094487</v>
          </cell>
          <cell r="K11">
            <v>447528.98532809422</v>
          </cell>
          <cell r="L11">
            <v>476381.85415920505</v>
          </cell>
          <cell r="M11">
            <v>418185.62519388343</v>
          </cell>
          <cell r="N11">
            <v>533115.69460308377</v>
          </cell>
          <cell r="P11">
            <v>5627225.3074603658</v>
          </cell>
        </row>
        <row r="12">
          <cell r="D12">
            <v>60649</v>
          </cell>
          <cell r="E12">
            <v>70682.45</v>
          </cell>
          <cell r="F12">
            <v>69517.039999999994</v>
          </cell>
          <cell r="G12">
            <v>64133.84</v>
          </cell>
          <cell r="H12">
            <v>68720.800475396856</v>
          </cell>
          <cell r="I12">
            <v>64398.817016587454</v>
          </cell>
          <cell r="J12">
            <v>62015.836222100203</v>
          </cell>
          <cell r="K12">
            <v>62410.067968279422</v>
          </cell>
          <cell r="L12">
            <v>66433.739202689714</v>
          </cell>
          <cell r="M12">
            <v>58317.995364197232</v>
          </cell>
          <cell r="N12">
            <v>74345.545933170375</v>
          </cell>
          <cell r="P12">
            <v>784786.13218242116</v>
          </cell>
        </row>
        <row r="13">
          <cell r="D13">
            <v>347488</v>
          </cell>
          <cell r="E13">
            <v>405594.07</v>
          </cell>
          <cell r="F13">
            <v>398575.65</v>
          </cell>
          <cell r="G13">
            <v>367373.11000000004</v>
          </cell>
          <cell r="H13">
            <v>394084.0965533561</v>
          </cell>
          <cell r="I13">
            <v>369299.38894080091</v>
          </cell>
          <cell r="J13">
            <v>355634.02376747585</v>
          </cell>
          <cell r="K13">
            <v>357894.77248476289</v>
          </cell>
          <cell r="L13">
            <v>380968.78839073301</v>
          </cell>
          <cell r="M13">
            <v>334428.50427987182</v>
          </cell>
          <cell r="N13">
            <v>426339.581308119</v>
          </cell>
          <cell r="P13">
            <v>4499550.9857251197</v>
          </cell>
        </row>
        <row r="14">
          <cell r="D14">
            <v>173083</v>
          </cell>
          <cell r="E14">
            <v>202078.59</v>
          </cell>
          <cell r="F14">
            <v>198553.72</v>
          </cell>
          <cell r="G14">
            <v>182981.22</v>
          </cell>
          <cell r="H14">
            <v>197961.15363283048</v>
          </cell>
          <cell r="I14">
            <v>185510.99552103385</v>
          </cell>
          <cell r="J14">
            <v>178646.44179205823</v>
          </cell>
          <cell r="K14">
            <v>179782.08879751276</v>
          </cell>
          <cell r="L14">
            <v>191372.91128346833</v>
          </cell>
          <cell r="M14">
            <v>167994.22532896325</v>
          </cell>
          <cell r="N14">
            <v>214164.1240873221</v>
          </cell>
          <cell r="P14">
            <v>2252375.4704431887</v>
          </cell>
        </row>
        <row r="15">
          <cell r="D15">
            <v>63988</v>
          </cell>
          <cell r="E15">
            <v>74912.17</v>
          </cell>
          <cell r="F15">
            <v>73495.679999999993</v>
          </cell>
          <cell r="G15">
            <v>67619.23</v>
          </cell>
          <cell r="H15">
            <v>72538.622724030021</v>
          </cell>
          <cell r="I15">
            <v>67976.529073064536</v>
          </cell>
          <cell r="J15">
            <v>65461.160456661324</v>
          </cell>
          <cell r="K15">
            <v>65877.293966517173</v>
          </cell>
          <cell r="L15">
            <v>70124.502491728024</v>
          </cell>
          <cell r="M15">
            <v>61557.883995541524</v>
          </cell>
          <cell r="N15">
            <v>78475.854040568724</v>
          </cell>
          <cell r="P15">
            <v>828659.92674811138</v>
          </cell>
        </row>
        <row r="16">
          <cell r="D16">
            <v>13977</v>
          </cell>
          <cell r="E16">
            <v>16484.259999999998</v>
          </cell>
          <cell r="F16">
            <v>16107.76</v>
          </cell>
          <cell r="G16">
            <v>14753.5</v>
          </cell>
          <cell r="H16">
            <v>15836.892290626436</v>
          </cell>
          <cell r="I16">
            <v>14840.879641682706</v>
          </cell>
          <cell r="J16">
            <v>14291.715343364656</v>
          </cell>
          <cell r="K16">
            <v>14382.56710380102</v>
          </cell>
          <cell r="L16">
            <v>15309.832902677465</v>
          </cell>
          <cell r="M16">
            <v>13439.538026317057</v>
          </cell>
          <cell r="N16">
            <v>17133.129926985766</v>
          </cell>
          <cell r="P16">
            <v>181109.07523545509</v>
          </cell>
        </row>
        <row r="17">
          <cell r="D17">
            <v>151895</v>
          </cell>
          <cell r="E17">
            <v>177120.6</v>
          </cell>
          <cell r="F17">
            <v>174148.85</v>
          </cell>
          <cell r="G17">
            <v>161133.75999999998</v>
          </cell>
          <cell r="H17">
            <v>172084.80283653905</v>
          </cell>
          <cell r="I17">
            <v>161262.05824935585</v>
          </cell>
          <cell r="J17">
            <v>155294.7997578106</v>
          </cell>
          <cell r="K17">
            <v>156282.00147612358</v>
          </cell>
          <cell r="L17">
            <v>166357.73787998638</v>
          </cell>
          <cell r="M17">
            <v>146034.98016096302</v>
          </cell>
          <cell r="N17">
            <v>186169.81358162212</v>
          </cell>
          <cell r="P17">
            <v>1965969.4039424008</v>
          </cell>
        </row>
        <row r="19">
          <cell r="D19">
            <v>1246820</v>
          </cell>
          <cell r="E19">
            <v>1452836</v>
          </cell>
          <cell r="F19">
            <v>1429022.36</v>
          </cell>
          <cell r="G19">
            <v>1318564.24</v>
          </cell>
          <cell r="H19">
            <v>1414008.2402345033</v>
          </cell>
          <cell r="I19">
            <v>1325078.5394359557</v>
          </cell>
          <cell r="J19">
            <v>1276046.0128004157</v>
          </cell>
          <cell r="K19">
            <v>1284157.7771250908</v>
          </cell>
          <cell r="L19">
            <v>1366949.3663104877</v>
          </cell>
          <cell r="M19">
            <v>1199958.7523497373</v>
          </cell>
          <cell r="N19">
            <v>1529743.7434808719</v>
          </cell>
          <cell r="P19">
            <v>16141657.031737063</v>
          </cell>
        </row>
        <row r="21">
          <cell r="D21">
            <v>260190</v>
          </cell>
          <cell r="E21">
            <v>299946.45</v>
          </cell>
          <cell r="F21">
            <v>301709.71999999997</v>
          </cell>
          <cell r="G21">
            <v>275025.61</v>
          </cell>
          <cell r="H21">
            <v>293571.25031100912</v>
          </cell>
          <cell r="I21">
            <v>276435.99583238253</v>
          </cell>
          <cell r="J21">
            <v>266319.23203263426</v>
          </cell>
          <cell r="K21">
            <v>267061.23910602357</v>
          </cell>
          <cell r="L21">
            <v>285635.89292645676</v>
          </cell>
          <cell r="M21">
            <v>250329.21123515975</v>
          </cell>
          <cell r="N21">
            <v>316497.07778936648</v>
          </cell>
          <cell r="P21">
            <v>3363514.6792330327</v>
          </cell>
        </row>
        <row r="22">
          <cell r="D22">
            <v>321456</v>
          </cell>
          <cell r="E22">
            <v>371860.53</v>
          </cell>
          <cell r="F22">
            <v>373474.34</v>
          </cell>
          <cell r="G22">
            <v>339593.18999999994</v>
          </cell>
          <cell r="H22">
            <v>363405.2165332071</v>
          </cell>
          <cell r="I22">
            <v>342193.8722426474</v>
          </cell>
          <cell r="J22">
            <v>329670.55895714014</v>
          </cell>
          <cell r="K22">
            <v>330589.07274515089</v>
          </cell>
          <cell r="L22">
            <v>353582.21695287834</v>
          </cell>
          <cell r="M22">
            <v>309876.87356008339</v>
          </cell>
          <cell r="N22">
            <v>391784.58028271992</v>
          </cell>
          <cell r="P22">
            <v>4162013.4512738273</v>
          </cell>
        </row>
        <row r="23">
          <cell r="D23">
            <v>12739</v>
          </cell>
          <cell r="E23">
            <v>14966.83</v>
          </cell>
          <cell r="F23">
            <v>14929.9</v>
          </cell>
          <cell r="G23">
            <v>13423.91</v>
          </cell>
          <cell r="H23">
            <v>14503.977599994963</v>
          </cell>
          <cell r="I23">
            <v>13657.405100593465</v>
          </cell>
          <cell r="J23">
            <v>13157.583284320448</v>
          </cell>
          <cell r="K23">
            <v>13194.242371203361</v>
          </cell>
          <cell r="L23">
            <v>14111.928836256786</v>
          </cell>
          <cell r="M23">
            <v>12367.591405945679</v>
          </cell>
          <cell r="N23">
            <v>15636.63513323494</v>
          </cell>
          <cell r="P23">
            <v>165941.00373154966</v>
          </cell>
        </row>
        <row r="25">
          <cell r="D25">
            <v>594385</v>
          </cell>
          <cell r="E25">
            <v>686774</v>
          </cell>
          <cell r="F25">
            <v>690113.95</v>
          </cell>
          <cell r="G25">
            <v>628042.71</v>
          </cell>
          <cell r="H25">
            <v>671480.4444442112</v>
          </cell>
          <cell r="I25">
            <v>632287.27317562338</v>
          </cell>
          <cell r="J25">
            <v>609147.37427409482</v>
          </cell>
          <cell r="K25">
            <v>610844.55422237783</v>
          </cell>
          <cell r="L25">
            <v>653330.03871559189</v>
          </cell>
          <cell r="M25">
            <v>572573.67620118882</v>
          </cell>
          <cell r="N25">
            <v>723918.2932053213</v>
          </cell>
          <cell r="P25">
            <v>7691469.3142384095</v>
          </cell>
        </row>
        <row r="27">
          <cell r="D27">
            <v>2940</v>
          </cell>
          <cell r="E27">
            <v>3312.14</v>
          </cell>
          <cell r="F27">
            <v>3393.76</v>
          </cell>
          <cell r="G27">
            <v>3118.48</v>
          </cell>
          <cell r="H27">
            <v>3285.6124569680792</v>
          </cell>
          <cell r="I27">
            <v>3103.5808195179598</v>
          </cell>
          <cell r="J27">
            <v>2992.2784869543302</v>
          </cell>
          <cell r="K27">
            <v>2993.2680700237083</v>
          </cell>
          <cell r="L27">
            <v>3210.060882904771</v>
          </cell>
          <cell r="M27">
            <v>2809.2790664286545</v>
          </cell>
          <cell r="N27">
            <v>3542.586006687271</v>
          </cell>
          <cell r="P27">
            <v>37758.045789484771</v>
          </cell>
        </row>
        <row r="28">
          <cell r="D28">
            <v>28272</v>
          </cell>
          <cell r="E28">
            <v>34166.97</v>
          </cell>
          <cell r="F28">
            <v>34091.65</v>
          </cell>
          <cell r="G28">
            <v>29637.460000000006</v>
          </cell>
          <cell r="H28">
            <v>32936.261458875131</v>
          </cell>
          <cell r="I28">
            <v>31111.505288338569</v>
          </cell>
          <cell r="J28">
            <v>29995.767271664135</v>
          </cell>
          <cell r="K28">
            <v>30005.68723853034</v>
          </cell>
          <cell r="L28">
            <v>32178.902996923433</v>
          </cell>
          <cell r="M28">
            <v>28161.309665906752</v>
          </cell>
          <cell r="N28">
            <v>35512.264603621174</v>
          </cell>
          <cell r="P28">
            <v>375389.77852385957</v>
          </cell>
        </row>
        <row r="29">
          <cell r="D29">
            <v>20831</v>
          </cell>
          <cell r="E29">
            <v>25639.46</v>
          </cell>
          <cell r="F29">
            <v>25411.74</v>
          </cell>
          <cell r="G29">
            <v>21767.919999999998</v>
          </cell>
          <cell r="H29">
            <v>24521.888093469075</v>
          </cell>
          <cell r="I29">
            <v>23163.310506646234</v>
          </cell>
          <cell r="J29">
            <v>22332.615048976219</v>
          </cell>
          <cell r="K29">
            <v>22340.000717737919</v>
          </cell>
          <cell r="L29">
            <v>23958.015369972189</v>
          </cell>
          <cell r="M29">
            <v>20966.814495784591</v>
          </cell>
          <cell r="N29">
            <v>26439.788245031825</v>
          </cell>
          <cell r="P29">
            <v>278961.55247761804</v>
          </cell>
        </row>
        <row r="30">
          <cell r="D30">
            <v>145201</v>
          </cell>
          <cell r="E30">
            <v>165704.79</v>
          </cell>
          <cell r="F30">
            <v>168945</v>
          </cell>
          <cell r="G30">
            <v>153689.24999999997</v>
          </cell>
          <cell r="H30">
            <v>162998.43262129446</v>
          </cell>
          <cell r="I30">
            <v>153967.88748535438</v>
          </cell>
          <cell r="J30">
            <v>148446.20591378308</v>
          </cell>
          <cell r="K30">
            <v>148495.29888849321</v>
          </cell>
          <cell r="L30">
            <v>159250.33745922692</v>
          </cell>
          <cell r="M30">
            <v>139367.64929550933</v>
          </cell>
          <cell r="N30">
            <v>175746.82774638801</v>
          </cell>
          <cell r="P30">
            <v>1872725.6794100495</v>
          </cell>
        </row>
        <row r="31">
          <cell r="D31">
            <v>3945</v>
          </cell>
          <cell r="E31">
            <v>4855.51</v>
          </cell>
          <cell r="F31">
            <v>4812.38</v>
          </cell>
          <cell r="G31">
            <v>4122.34</v>
          </cell>
          <cell r="H31">
            <v>4647.9395732719167</v>
          </cell>
          <cell r="I31">
            <v>4390.4314032205284</v>
          </cell>
          <cell r="J31">
            <v>4232.9793230085643</v>
          </cell>
          <cell r="K31">
            <v>4234.3792210091478</v>
          </cell>
          <cell r="L31">
            <v>4541.0617367921141</v>
          </cell>
          <cell r="M31">
            <v>3974.1020939722425</v>
          </cell>
          <cell r="N31">
            <v>5011.4631314112603</v>
          </cell>
          <cell r="P31">
            <v>52855.58648268578</v>
          </cell>
        </row>
        <row r="32">
          <cell r="D32">
            <v>7415</v>
          </cell>
          <cell r="E32">
            <v>8490.85</v>
          </cell>
          <cell r="F32">
            <v>8645.59</v>
          </cell>
          <cell r="G32">
            <v>7843.97</v>
          </cell>
          <cell r="H32">
            <v>8334.2364762117122</v>
          </cell>
          <cell r="I32">
            <v>7872.4976885333608</v>
          </cell>
          <cell r="J32">
            <v>7590.16982056708</v>
          </cell>
          <cell r="K32">
            <v>7592.6799824991622</v>
          </cell>
          <cell r="L32">
            <v>8142.5934590755151</v>
          </cell>
          <cell r="M32">
            <v>7125.9761685019521</v>
          </cell>
          <cell r="N32">
            <v>8986.071821840882</v>
          </cell>
          <cell r="P32">
            <v>95745.635417229656</v>
          </cell>
        </row>
        <row r="33">
          <cell r="D33">
            <v>156095</v>
          </cell>
          <cell r="E33">
            <v>178767.3</v>
          </cell>
          <cell r="F33">
            <v>182016.68</v>
          </cell>
          <cell r="G33">
            <v>165124.79999999996</v>
          </cell>
          <cell r="H33">
            <v>175660.06111400071</v>
          </cell>
          <cell r="I33">
            <v>165928.02820447239</v>
          </cell>
          <cell r="J33">
            <v>159977.42544887541</v>
          </cell>
          <cell r="K33">
            <v>160030.33193882849</v>
          </cell>
          <cell r="L33">
            <v>171620.81598359166</v>
          </cell>
          <cell r="M33">
            <v>150193.6515515027</v>
          </cell>
          <cell r="N33">
            <v>189398.74455264627</v>
          </cell>
          <cell r="P33">
            <v>2017026.8387939176</v>
          </cell>
        </row>
        <row r="34">
          <cell r="D34">
            <v>-4309</v>
          </cell>
          <cell r="E34">
            <v>-5320.81</v>
          </cell>
          <cell r="F34">
            <v>-5267.49</v>
          </cell>
          <cell r="G34">
            <v>-4500.6500000000005</v>
          </cell>
          <cell r="H34">
            <v>-5048.6240192436335</v>
          </cell>
          <cell r="I34">
            <v>-4768.9168690154011</v>
          </cell>
          <cell r="J34">
            <v>-4597.8913336127507</v>
          </cell>
          <cell r="K34">
            <v>-4599.4119124754543</v>
          </cell>
          <cell r="L34">
            <v>-4932.5325761707454</v>
          </cell>
          <cell r="M34">
            <v>-4316.6971020732981</v>
          </cell>
          <cell r="N34">
            <v>-5443.4858151536109</v>
          </cell>
          <cell r="P34">
            <v>-57571.509627744897</v>
          </cell>
        </row>
        <row r="35">
          <cell r="D35">
            <v>349120</v>
          </cell>
          <cell r="E35">
            <v>401913.04</v>
          </cell>
          <cell r="F35">
            <v>408407.26</v>
          </cell>
          <cell r="G35">
            <v>369002.41</v>
          </cell>
          <cell r="H35">
            <v>394033.08416858647</v>
          </cell>
          <cell r="I35">
            <v>372202.60706267826</v>
          </cell>
          <cell r="J35">
            <v>358854.47122815711</v>
          </cell>
          <cell r="K35">
            <v>358973.14878796518</v>
          </cell>
          <cell r="L35">
            <v>384972.42344494531</v>
          </cell>
          <cell r="M35">
            <v>336907.9309665779</v>
          </cell>
          <cell r="N35">
            <v>424851.10719222709</v>
          </cell>
          <cell r="P35">
            <v>4521974.4828511374</v>
          </cell>
        </row>
        <row r="37">
          <cell r="D37">
            <v>709510</v>
          </cell>
          <cell r="E37">
            <v>817529</v>
          </cell>
          <cell r="F37">
            <v>830456.54</v>
          </cell>
          <cell r="G37">
            <v>749805.98</v>
          </cell>
          <cell r="H37">
            <v>801368.89194343402</v>
          </cell>
          <cell r="I37">
            <v>756970.93158974627</v>
          </cell>
          <cell r="J37">
            <v>729824.02120837313</v>
          </cell>
          <cell r="K37">
            <v>730065.38293261174</v>
          </cell>
          <cell r="L37">
            <v>782941.67875726125</v>
          </cell>
          <cell r="M37">
            <v>685190.0162021108</v>
          </cell>
          <cell r="N37">
            <v>864045.36748470017</v>
          </cell>
          <cell r="P37">
            <v>9194865.8101182375</v>
          </cell>
        </row>
        <row r="39">
          <cell r="D39">
            <v>200967</v>
          </cell>
          <cell r="E39">
            <v>235192.63</v>
          </cell>
          <cell r="F39">
            <v>237834.66</v>
          </cell>
          <cell r="G39">
            <v>212692.33000000002</v>
          </cell>
          <cell r="H39">
            <v>229568.38297324802</v>
          </cell>
          <cell r="I39">
            <v>216213.85688258536</v>
          </cell>
          <cell r="J39">
            <v>208225.74904320628</v>
          </cell>
          <cell r="K39">
            <v>208505.41450238702</v>
          </cell>
          <cell r="L39">
            <v>223691.42348546174</v>
          </cell>
          <cell r="M39">
            <v>195264.62817506766</v>
          </cell>
          <cell r="N39">
            <v>247760.59844712151</v>
          </cell>
          <cell r="P39">
            <v>2623654.6735090772</v>
          </cell>
        </row>
        <row r="40">
          <cell r="D40">
            <v>587190</v>
          </cell>
          <cell r="E40">
            <v>677349.38</v>
          </cell>
          <cell r="F40">
            <v>688633.85</v>
          </cell>
          <cell r="G40">
            <v>622703.94999999995</v>
          </cell>
          <cell r="H40">
            <v>664737.74469815067</v>
          </cell>
          <cell r="I40">
            <v>626068.40600243746</v>
          </cell>
          <cell r="J40">
            <v>602938.05712432892</v>
          </cell>
          <cell r="K40">
            <v>603747.85586141131</v>
          </cell>
          <cell r="L40">
            <v>647720.4327103378</v>
          </cell>
          <cell r="M40">
            <v>565407.86179403111</v>
          </cell>
          <cell r="N40">
            <v>717415.0869721286</v>
          </cell>
          <cell r="P40">
            <v>7611464.6251628269</v>
          </cell>
        </row>
        <row r="42">
          <cell r="D42">
            <v>784131</v>
          </cell>
          <cell r="E42">
            <v>916568</v>
          </cell>
          <cell r="F42">
            <v>926468.51</v>
          </cell>
          <cell r="G42">
            <v>835396.28</v>
          </cell>
          <cell r="H42">
            <v>894306.12767139869</v>
          </cell>
          <cell r="I42">
            <v>842282.26288502279</v>
          </cell>
          <cell r="J42">
            <v>811163.80616753525</v>
          </cell>
          <cell r="K42">
            <v>812253.27036379836</v>
          </cell>
          <cell r="L42">
            <v>871411.85619579954</v>
          </cell>
          <cell r="M42">
            <v>760672.48996909871</v>
          </cell>
          <cell r="N42">
            <v>965175.68541925005</v>
          </cell>
          <cell r="P42">
            <v>10235119.288671903</v>
          </cell>
        </row>
        <row r="44">
          <cell r="D44">
            <v>680174</v>
          </cell>
          <cell r="E44">
            <v>792648</v>
          </cell>
          <cell r="F44">
            <v>776070.05</v>
          </cell>
          <cell r="G44">
            <v>719324.63000000012</v>
          </cell>
          <cell r="H44">
            <v>769011.39976726577</v>
          </cell>
          <cell r="I44">
            <v>719287.44153360848</v>
          </cell>
          <cell r="J44">
            <v>691400.49769250688</v>
          </cell>
          <cell r="K44">
            <v>696913.94142495538</v>
          </cell>
          <cell r="L44">
            <v>741792.68919428717</v>
          </cell>
          <cell r="M44">
            <v>651021.16200974572</v>
          </cell>
          <cell r="N44">
            <v>830357.69342963549</v>
          </cell>
          <cell r="P44">
            <v>8779126.505052004</v>
          </cell>
        </row>
        <row r="46">
          <cell r="D46">
            <v>3861015</v>
          </cell>
          <cell r="E46">
            <v>4369357</v>
          </cell>
          <cell r="F46">
            <v>3359094.25</v>
          </cell>
          <cell r="G46">
            <v>3397730.3299999991</v>
          </cell>
          <cell r="H46">
            <v>4023020.8100995938</v>
          </cell>
          <cell r="I46">
            <v>3763621.4275213475</v>
          </cell>
          <cell r="J46">
            <v>3628153.2692303839</v>
          </cell>
          <cell r="K46">
            <v>3633568.4629209298</v>
          </cell>
          <cell r="L46">
            <v>3896080.7905293736</v>
          </cell>
          <cell r="M46">
            <v>3412036.3895098655</v>
          </cell>
          <cell r="N46">
            <v>4289556.9136293493</v>
          </cell>
          <cell r="P46">
            <v>45572152.643440843</v>
          </cell>
        </row>
        <row r="48">
          <cell r="D48">
            <v>476769</v>
          </cell>
          <cell r="E48">
            <v>687540</v>
          </cell>
          <cell r="F48">
            <v>549451.25</v>
          </cell>
          <cell r="G48">
            <v>481244.31000000006</v>
          </cell>
          <cell r="H48">
            <v>610853.54559545626</v>
          </cell>
          <cell r="I48">
            <v>523831.07133492001</v>
          </cell>
          <cell r="J48">
            <v>491461.74270793749</v>
          </cell>
          <cell r="K48">
            <v>528184.40415377158</v>
          </cell>
          <cell r="L48">
            <v>528195.53707649291</v>
          </cell>
          <cell r="M48">
            <v>476676.64619512705</v>
          </cell>
          <cell r="N48">
            <v>620900.48200213118</v>
          </cell>
          <cell r="P48">
            <v>6490840.9890658371</v>
          </cell>
        </row>
        <row r="50">
          <cell r="D50">
            <v>28977.96</v>
          </cell>
          <cell r="E50">
            <v>36429.360000000001</v>
          </cell>
          <cell r="F50">
            <v>44470.14</v>
          </cell>
          <cell r="G50">
            <v>16579.839999999997</v>
          </cell>
          <cell r="H50">
            <v>54728.27942394698</v>
          </cell>
          <cell r="I50">
            <v>28677.656548188123</v>
          </cell>
          <cell r="J50">
            <v>25781.795342109661</v>
          </cell>
          <cell r="K50">
            <v>35236.32901022899</v>
          </cell>
          <cell r="L50">
            <v>30392.5305447512</v>
          </cell>
          <cell r="M50">
            <v>25189.402638725584</v>
          </cell>
          <cell r="N50">
            <v>43710.073335976922</v>
          </cell>
          <cell r="P50">
            <v>396398.82684392744</v>
          </cell>
        </row>
        <row r="52">
          <cell r="D52">
            <v>9678.0499999999993</v>
          </cell>
          <cell r="E52">
            <v>11474.63</v>
          </cell>
          <cell r="F52">
            <v>13413.31</v>
          </cell>
          <cell r="G52">
            <v>6688.7600000000093</v>
          </cell>
          <cell r="H52">
            <v>22083.340820189129</v>
          </cell>
          <cell r="I52">
            <v>11571.68597558468</v>
          </cell>
          <cell r="J52">
            <v>10403.18057664074</v>
          </cell>
          <cell r="K52">
            <v>14218.167846232749</v>
          </cell>
          <cell r="L52">
            <v>12263.652675952238</v>
          </cell>
          <cell r="M52">
            <v>10164.144924398042</v>
          </cell>
          <cell r="N52">
            <v>17637.398012762616</v>
          </cell>
          <cell r="P52">
            <v>148610.74083176019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
      <sheetName val="consol"/>
      <sheetName val="unconsol"/>
      <sheetName val="Adjustment"/>
      <sheetName val="Summary"/>
      <sheetName val="Merchant Upside"/>
    </sheetNames>
    <sheetDataSet>
      <sheetData sheetId="0" refreshError="1">
        <row r="4">
          <cell r="D4" t="str">
            <v>Base Case</v>
          </cell>
        </row>
        <row r="20">
          <cell r="G20">
            <v>1.7985063093615111E-2</v>
          </cell>
        </row>
        <row r="21">
          <cell r="G21">
            <v>3.4894337662567082E-2</v>
          </cell>
        </row>
        <row r="22">
          <cell r="G22">
            <v>0.15229997782126831</v>
          </cell>
        </row>
        <row r="23">
          <cell r="G23">
            <v>2.267937853033334E-2</v>
          </cell>
        </row>
        <row r="24">
          <cell r="G24">
            <v>5.1124208907558942E-2</v>
          </cell>
        </row>
        <row r="29">
          <cell r="G29">
            <v>0</v>
          </cell>
        </row>
        <row r="30">
          <cell r="G30">
            <v>0</v>
          </cell>
        </row>
        <row r="31">
          <cell r="G31">
            <v>0</v>
          </cell>
        </row>
        <row r="32">
          <cell r="G32">
            <v>0</v>
          </cell>
        </row>
        <row r="33">
          <cell r="G33">
            <v>0</v>
          </cell>
        </row>
        <row r="36">
          <cell r="G36">
            <v>0</v>
          </cell>
        </row>
        <row r="37">
          <cell r="G37">
            <v>0</v>
          </cell>
        </row>
        <row r="38">
          <cell r="G38">
            <v>0</v>
          </cell>
        </row>
        <row r="39">
          <cell r="G39">
            <v>0</v>
          </cell>
        </row>
        <row r="40">
          <cell r="G40">
            <v>0</v>
          </cell>
        </row>
        <row r="43">
          <cell r="G43">
            <v>3.0099999999999998E-2</v>
          </cell>
        </row>
        <row r="44">
          <cell r="G44">
            <v>5.8400000000000001E-2</v>
          </cell>
        </row>
        <row r="45">
          <cell r="G45">
            <v>5.4</v>
          </cell>
        </row>
        <row r="46">
          <cell r="G46">
            <v>1.063326839039509</v>
          </cell>
        </row>
        <row r="52">
          <cell r="G52">
            <v>2.1999999999999999E-2</v>
          </cell>
          <cell r="H52">
            <v>2.1999999999999999E-2</v>
          </cell>
          <cell r="I52">
            <v>2.1999999999999999E-2</v>
          </cell>
          <cell r="J52">
            <v>2.1999999999999999E-2</v>
          </cell>
          <cell r="K52">
            <v>2.1999999999999999E-2</v>
          </cell>
        </row>
        <row r="53">
          <cell r="G53">
            <v>2E-3</v>
          </cell>
          <cell r="H53">
            <v>5.0000000000000001E-3</v>
          </cell>
          <cell r="I53">
            <v>7.0000000000000001E-3</v>
          </cell>
          <cell r="J53">
            <v>7.0000000000000001E-3</v>
          </cell>
          <cell r="K53">
            <v>7.0000000000000001E-3</v>
          </cell>
        </row>
        <row r="54">
          <cell r="G54">
            <v>-0.15859999999999999</v>
          </cell>
          <cell r="H54">
            <v>0</v>
          </cell>
          <cell r="I54">
            <v>0</v>
          </cell>
          <cell r="J54">
            <v>0</v>
          </cell>
          <cell r="K54">
            <v>0</v>
          </cell>
        </row>
        <row r="55">
          <cell r="G55">
            <v>2.1000000000000001E-2</v>
          </cell>
          <cell r="H55">
            <v>2.1000000000000001E-2</v>
          </cell>
          <cell r="I55">
            <v>2.1000000000000001E-2</v>
          </cell>
          <cell r="J55">
            <v>2.1000000000000001E-2</v>
          </cell>
          <cell r="K55">
            <v>2.1000000000000001E-2</v>
          </cell>
        </row>
        <row r="56">
          <cell r="G56">
            <v>1.4E-2</v>
          </cell>
          <cell r="H56">
            <v>1.4999999999999999E-2</v>
          </cell>
          <cell r="I56">
            <v>1.6E-2</v>
          </cell>
          <cell r="J56">
            <v>1.6E-2</v>
          </cell>
          <cell r="K56">
            <v>1.6E-2</v>
          </cell>
        </row>
        <row r="57">
          <cell r="G57">
            <v>-0.15859999999999999</v>
          </cell>
          <cell r="H57">
            <v>0</v>
          </cell>
          <cell r="I57">
            <v>0</v>
          </cell>
          <cell r="J57">
            <v>0</v>
          </cell>
          <cell r="K57">
            <v>0</v>
          </cell>
        </row>
        <row r="58">
          <cell r="G58">
            <v>-0.20669999999999999</v>
          </cell>
          <cell r="H58">
            <v>0</v>
          </cell>
          <cell r="I58">
            <v>0</v>
          </cell>
          <cell r="J58">
            <v>0</v>
          </cell>
          <cell r="K58">
            <v>0</v>
          </cell>
        </row>
        <row r="59">
          <cell r="G59">
            <v>-0.20669999999999999</v>
          </cell>
          <cell r="H59">
            <v>0</v>
          </cell>
          <cell r="I59">
            <v>0</v>
          </cell>
          <cell r="J59">
            <v>0</v>
          </cell>
          <cell r="K59">
            <v>0</v>
          </cell>
        </row>
        <row r="60">
          <cell r="G60">
            <v>-0.20669999999999999</v>
          </cell>
          <cell r="H60">
            <v>0</v>
          </cell>
          <cell r="I60">
            <v>0</v>
          </cell>
          <cell r="J60">
            <v>0</v>
          </cell>
          <cell r="K60">
            <v>0</v>
          </cell>
        </row>
        <row r="61">
          <cell r="G61">
            <v>-0.20669999999999999</v>
          </cell>
          <cell r="H61">
            <v>0</v>
          </cell>
          <cell r="I61">
            <v>0</v>
          </cell>
          <cell r="J61">
            <v>0</v>
          </cell>
          <cell r="K61">
            <v>0</v>
          </cell>
        </row>
        <row r="62">
          <cell r="G62">
            <v>-0.20669999999999999</v>
          </cell>
          <cell r="H62">
            <v>0</v>
          </cell>
          <cell r="I62">
            <v>0</v>
          </cell>
          <cell r="J62">
            <v>0</v>
          </cell>
          <cell r="K62">
            <v>0</v>
          </cell>
        </row>
        <row r="63">
          <cell r="G63">
            <v>-0.20669999999999999</v>
          </cell>
          <cell r="H63">
            <v>0</v>
          </cell>
          <cell r="I63">
            <v>0</v>
          </cell>
          <cell r="J63">
            <v>0</v>
          </cell>
          <cell r="K63">
            <v>0</v>
          </cell>
        </row>
        <row r="66">
          <cell r="G66" t="str">
            <v>DISTRIBUTION: New Serve Sustaining</v>
          </cell>
        </row>
        <row r="67">
          <cell r="G67">
            <v>2004</v>
          </cell>
          <cell r="H67">
            <v>2005</v>
          </cell>
          <cell r="I67">
            <v>2006</v>
          </cell>
          <cell r="J67">
            <v>2007</v>
          </cell>
          <cell r="K67">
            <v>2008</v>
          </cell>
        </row>
        <row r="68">
          <cell r="G68">
            <v>0</v>
          </cell>
          <cell r="H68">
            <v>0</v>
          </cell>
          <cell r="I68">
            <v>0</v>
          </cell>
          <cell r="J68">
            <v>0</v>
          </cell>
          <cell r="K68">
            <v>0</v>
          </cell>
        </row>
        <row r="69">
          <cell r="G69">
            <v>60500</v>
          </cell>
          <cell r="H69">
            <v>54500</v>
          </cell>
          <cell r="I69">
            <v>59500</v>
          </cell>
          <cell r="J69">
            <v>59500</v>
          </cell>
          <cell r="K69">
            <v>59500</v>
          </cell>
        </row>
        <row r="70">
          <cell r="G70">
            <v>0</v>
          </cell>
          <cell r="H70">
            <v>0</v>
          </cell>
          <cell r="I70">
            <v>0</v>
          </cell>
          <cell r="J70">
            <v>0</v>
          </cell>
          <cell r="K70">
            <v>0</v>
          </cell>
        </row>
        <row r="71">
          <cell r="G71">
            <v>0</v>
          </cell>
          <cell r="H71">
            <v>0</v>
          </cell>
          <cell r="I71">
            <v>0</v>
          </cell>
          <cell r="J71">
            <v>0</v>
          </cell>
          <cell r="K71">
            <v>0</v>
          </cell>
        </row>
        <row r="72">
          <cell r="G72">
            <v>500</v>
          </cell>
          <cell r="H72">
            <v>500</v>
          </cell>
          <cell r="I72">
            <v>500</v>
          </cell>
          <cell r="J72">
            <v>500</v>
          </cell>
          <cell r="K72">
            <v>500</v>
          </cell>
        </row>
        <row r="74">
          <cell r="G74">
            <v>61000</v>
          </cell>
          <cell r="H74">
            <v>55000</v>
          </cell>
          <cell r="I74">
            <v>60000</v>
          </cell>
          <cell r="J74">
            <v>60000</v>
          </cell>
          <cell r="K74">
            <v>60000</v>
          </cell>
        </row>
        <row r="77">
          <cell r="G77" t="str">
            <v>PIPELINE: Sustaining + Uplift Capital</v>
          </cell>
        </row>
        <row r="78">
          <cell r="G78">
            <v>2004</v>
          </cell>
          <cell r="H78">
            <v>2005</v>
          </cell>
          <cell r="I78">
            <v>2006</v>
          </cell>
          <cell r="J78">
            <v>2007</v>
          </cell>
          <cell r="K78">
            <v>2008</v>
          </cell>
        </row>
        <row r="79">
          <cell r="G79">
            <v>57500</v>
          </cell>
          <cell r="H79">
            <v>25000</v>
          </cell>
          <cell r="I79">
            <v>20000</v>
          </cell>
          <cell r="J79">
            <v>20000</v>
          </cell>
          <cell r="K79">
            <v>20000</v>
          </cell>
        </row>
        <row r="80">
          <cell r="G80">
            <v>0</v>
          </cell>
          <cell r="H80">
            <v>0</v>
          </cell>
          <cell r="I80">
            <v>0</v>
          </cell>
          <cell r="J80">
            <v>0</v>
          </cell>
          <cell r="K80">
            <v>0</v>
          </cell>
        </row>
        <row r="81">
          <cell r="G81">
            <v>0</v>
          </cell>
          <cell r="H81">
            <v>0</v>
          </cell>
          <cell r="I81">
            <v>0</v>
          </cell>
          <cell r="J81">
            <v>0</v>
          </cell>
          <cell r="K81">
            <v>0</v>
          </cell>
        </row>
        <row r="82">
          <cell r="G82">
            <v>0</v>
          </cell>
          <cell r="H82">
            <v>0</v>
          </cell>
          <cell r="I82">
            <v>0</v>
          </cell>
          <cell r="J82">
            <v>0</v>
          </cell>
          <cell r="K82">
            <v>0</v>
          </cell>
        </row>
        <row r="83">
          <cell r="G83">
            <v>0</v>
          </cell>
          <cell r="H83">
            <v>0</v>
          </cell>
          <cell r="I83">
            <v>0</v>
          </cell>
          <cell r="J83">
            <v>0</v>
          </cell>
          <cell r="K83">
            <v>0</v>
          </cell>
        </row>
        <row r="85">
          <cell r="G85">
            <v>57500</v>
          </cell>
          <cell r="H85">
            <v>25000</v>
          </cell>
          <cell r="I85">
            <v>20000</v>
          </cell>
          <cell r="J85">
            <v>20000</v>
          </cell>
          <cell r="K85">
            <v>20000</v>
          </cell>
        </row>
        <row r="92">
          <cell r="G92">
            <v>9</v>
          </cell>
          <cell r="I92">
            <v>1.2390000000000001</v>
          </cell>
          <cell r="J92">
            <v>0.98899999999999999</v>
          </cell>
        </row>
        <row r="93">
          <cell r="G93">
            <v>15.5</v>
          </cell>
          <cell r="H93">
            <v>0</v>
          </cell>
          <cell r="I93">
            <v>0.78939999999999999</v>
          </cell>
          <cell r="J93">
            <v>0.53939999999999999</v>
          </cell>
          <cell r="K93">
            <v>0.28939999999999999</v>
          </cell>
        </row>
        <row r="94">
          <cell r="G94">
            <v>150</v>
          </cell>
          <cell r="H94">
            <v>0</v>
          </cell>
          <cell r="I94">
            <v>0.48820000000000002</v>
          </cell>
          <cell r="J94">
            <v>0.3382</v>
          </cell>
          <cell r="K94">
            <v>0.18820000000000001</v>
          </cell>
          <cell r="L94">
            <v>3.8199999999999998E-2</v>
          </cell>
        </row>
        <row r="95">
          <cell r="G95">
            <v>65</v>
          </cell>
          <cell r="H95">
            <v>0</v>
          </cell>
          <cell r="I95">
            <v>0</v>
          </cell>
          <cell r="J95">
            <v>0</v>
          </cell>
          <cell r="K95">
            <v>0</v>
          </cell>
          <cell r="L95">
            <v>0</v>
          </cell>
        </row>
        <row r="96">
          <cell r="G96">
            <v>26</v>
          </cell>
          <cell r="H96">
            <v>0</v>
          </cell>
          <cell r="I96">
            <v>0</v>
          </cell>
          <cell r="J96">
            <v>0</v>
          </cell>
          <cell r="K96">
            <v>0</v>
          </cell>
          <cell r="L96">
            <v>0</v>
          </cell>
        </row>
        <row r="97">
          <cell r="G97">
            <v>20</v>
          </cell>
          <cell r="H97">
            <v>0</v>
          </cell>
          <cell r="I97">
            <v>0</v>
          </cell>
          <cell r="J97">
            <v>0</v>
          </cell>
          <cell r="K97">
            <v>0</v>
          </cell>
          <cell r="L97">
            <v>0</v>
          </cell>
        </row>
        <row r="98">
          <cell r="G98">
            <v>19</v>
          </cell>
          <cell r="H98">
            <v>0</v>
          </cell>
          <cell r="I98">
            <v>0</v>
          </cell>
          <cell r="J98">
            <v>0</v>
          </cell>
          <cell r="K98">
            <v>0</v>
          </cell>
          <cell r="L98">
            <v>0</v>
          </cell>
        </row>
        <row r="99">
          <cell r="G99">
            <v>125</v>
          </cell>
          <cell r="H99">
            <v>0</v>
          </cell>
          <cell r="I99">
            <v>0</v>
          </cell>
          <cell r="J99">
            <v>0</v>
          </cell>
          <cell r="K99">
            <v>0</v>
          </cell>
          <cell r="L99">
            <v>0</v>
          </cell>
        </row>
        <row r="101">
          <cell r="G101" t="str">
            <v>Examiner's Report</v>
          </cell>
        </row>
        <row r="102">
          <cell r="G102" t="str">
            <v>Customer
Charges</v>
          </cell>
          <cell r="H102" t="str">
            <v>Demand
Charge per MDU</v>
          </cell>
          <cell r="I102" t="str">
            <v>Volume-based charges ($/Mcf)</v>
          </cell>
        </row>
        <row r="103">
          <cell r="I103" t="str">
            <v>Block 1</v>
          </cell>
          <cell r="J103" t="str">
            <v>Block 2</v>
          </cell>
          <cell r="K103" t="str">
            <v>Block 3</v>
          </cell>
          <cell r="L103" t="str">
            <v>Block 4</v>
          </cell>
        </row>
        <row r="106">
          <cell r="G106">
            <v>200</v>
          </cell>
          <cell r="H106">
            <v>0.99880000000000002</v>
          </cell>
          <cell r="I106">
            <v>0.21032000000000001</v>
          </cell>
          <cell r="J106">
            <v>0.21032000000000001</v>
          </cell>
          <cell r="K106">
            <v>0.21032000000000001</v>
          </cell>
          <cell r="L106">
            <v>0.21032000000000001</v>
          </cell>
        </row>
        <row r="107">
          <cell r="G107">
            <v>200</v>
          </cell>
          <cell r="I107">
            <v>0.1739</v>
          </cell>
          <cell r="J107">
            <v>0.15790000000000001</v>
          </cell>
        </row>
        <row r="108">
          <cell r="G108">
            <v>200</v>
          </cell>
          <cell r="I108">
            <v>0.1739</v>
          </cell>
          <cell r="J108">
            <v>0.15790000000000001</v>
          </cell>
        </row>
        <row r="111">
          <cell r="G111" t="str">
            <v>2003 Actuals or Rate Case</v>
          </cell>
        </row>
        <row r="112">
          <cell r="G112" t="str">
            <v>Customer-
based</v>
          </cell>
          <cell r="H112" t="str">
            <v>Demand-
based</v>
          </cell>
          <cell r="I112" t="str">
            <v>Volume-based charges</v>
          </cell>
        </row>
        <row r="113">
          <cell r="I113" t="str">
            <v>Block 1</v>
          </cell>
          <cell r="J113" t="str">
            <v>Block 2</v>
          </cell>
          <cell r="K113" t="str">
            <v>Block 3</v>
          </cell>
          <cell r="L113" t="str">
            <v>Block 4</v>
          </cell>
        </row>
        <row r="114">
          <cell r="G114">
            <v>1343101</v>
          </cell>
          <cell r="H114">
            <v>0</v>
          </cell>
          <cell r="I114">
            <v>34311611.412519649</v>
          </cell>
          <cell r="J114">
            <v>50209231.587480351</v>
          </cell>
          <cell r="K114">
            <v>0</v>
          </cell>
          <cell r="L114">
            <v>0</v>
          </cell>
        </row>
        <row r="115">
          <cell r="G115">
            <v>122799</v>
          </cell>
          <cell r="H115">
            <v>0</v>
          </cell>
          <cell r="I115">
            <v>15101344.291445252</v>
          </cell>
          <cell r="J115">
            <v>28287891.792343389</v>
          </cell>
          <cell r="K115">
            <v>9333277.9162113629</v>
          </cell>
          <cell r="L115">
            <v>0</v>
          </cell>
        </row>
        <row r="116">
          <cell r="G116">
            <v>1319</v>
          </cell>
          <cell r="H116">
            <v>0</v>
          </cell>
          <cell r="I116">
            <v>8935784</v>
          </cell>
          <cell r="J116">
            <v>12905297</v>
          </cell>
          <cell r="K116">
            <v>25863736</v>
          </cell>
          <cell r="L116">
            <v>13936083</v>
          </cell>
        </row>
        <row r="117">
          <cell r="G117">
            <v>173932</v>
          </cell>
          <cell r="H117">
            <v>0</v>
          </cell>
          <cell r="I117">
            <v>0</v>
          </cell>
          <cell r="J117">
            <v>0</v>
          </cell>
          <cell r="K117">
            <v>0</v>
          </cell>
          <cell r="L117">
            <v>0</v>
          </cell>
        </row>
        <row r="118">
          <cell r="G118">
            <v>35676</v>
          </cell>
          <cell r="H118">
            <v>0</v>
          </cell>
          <cell r="I118">
            <v>0</v>
          </cell>
          <cell r="J118">
            <v>0</v>
          </cell>
          <cell r="K118">
            <v>0</v>
          </cell>
          <cell r="L118">
            <v>0</v>
          </cell>
        </row>
        <row r="119">
          <cell r="G119">
            <v>13289</v>
          </cell>
          <cell r="H119">
            <v>0</v>
          </cell>
          <cell r="I119">
            <v>0</v>
          </cell>
          <cell r="J119">
            <v>0</v>
          </cell>
          <cell r="K119">
            <v>0</v>
          </cell>
          <cell r="L119">
            <v>0</v>
          </cell>
        </row>
        <row r="120">
          <cell r="G120">
            <v>88477</v>
          </cell>
          <cell r="H120">
            <v>0</v>
          </cell>
          <cell r="I120">
            <v>0</v>
          </cell>
          <cell r="J120">
            <v>0</v>
          </cell>
          <cell r="K120">
            <v>0</v>
          </cell>
          <cell r="L120">
            <v>0</v>
          </cell>
        </row>
        <row r="121">
          <cell r="G121">
            <v>624</v>
          </cell>
          <cell r="H121">
            <v>0</v>
          </cell>
          <cell r="I121">
            <v>0</v>
          </cell>
          <cell r="J121">
            <v>0</v>
          </cell>
          <cell r="K121">
            <v>0</v>
          </cell>
          <cell r="L121">
            <v>0</v>
          </cell>
        </row>
        <row r="124">
          <cell r="G124" t="str">
            <v>2003 Actuals or Rate Case</v>
          </cell>
        </row>
        <row r="125">
          <cell r="G125" t="str">
            <v>Customer-
based</v>
          </cell>
          <cell r="H125" t="str">
            <v>Demand-
based</v>
          </cell>
          <cell r="I125" t="str">
            <v>Volume-based revenues</v>
          </cell>
        </row>
        <row r="126">
          <cell r="I126" t="str">
            <v>Block 1</v>
          </cell>
          <cell r="J126" t="str">
            <v>Block 2</v>
          </cell>
          <cell r="K126" t="str">
            <v>Block 3</v>
          </cell>
          <cell r="L126" t="str">
            <v>Block 4</v>
          </cell>
        </row>
        <row r="127">
          <cell r="G127">
            <v>0</v>
          </cell>
          <cell r="H127">
            <v>0</v>
          </cell>
          <cell r="I127">
            <v>0</v>
          </cell>
          <cell r="J127">
            <v>0</v>
          </cell>
          <cell r="K127">
            <v>0</v>
          </cell>
          <cell r="L127">
            <v>0</v>
          </cell>
        </row>
        <row r="128">
          <cell r="G128">
            <v>0</v>
          </cell>
          <cell r="H128">
            <v>0</v>
          </cell>
          <cell r="I128">
            <v>0</v>
          </cell>
          <cell r="J128">
            <v>0</v>
          </cell>
          <cell r="K128">
            <v>0</v>
          </cell>
          <cell r="L128">
            <v>0</v>
          </cell>
        </row>
        <row r="129">
          <cell r="G129">
            <v>773</v>
          </cell>
          <cell r="H129">
            <v>29398.244999999999</v>
          </cell>
          <cell r="I129">
            <v>200688573</v>
          </cell>
          <cell r="J129">
            <v>0</v>
          </cell>
          <cell r="K129">
            <v>0</v>
          </cell>
          <cell r="L129">
            <v>0</v>
          </cell>
        </row>
        <row r="130">
          <cell r="G130">
            <v>37</v>
          </cell>
          <cell r="H130">
            <v>4786506</v>
          </cell>
          <cell r="I130">
            <v>41247190</v>
          </cell>
          <cell r="J130">
            <v>17794272</v>
          </cell>
          <cell r="K130">
            <v>0</v>
          </cell>
          <cell r="L130">
            <v>0</v>
          </cell>
        </row>
        <row r="131">
          <cell r="G131">
            <v>174</v>
          </cell>
          <cell r="H131">
            <v>9358235</v>
          </cell>
          <cell r="I131">
            <v>78057330</v>
          </cell>
          <cell r="J131">
            <v>26023822</v>
          </cell>
          <cell r="K131">
            <v>0</v>
          </cell>
          <cell r="L131">
            <v>0</v>
          </cell>
        </row>
        <row r="143">
          <cell r="G143">
            <v>0.35</v>
          </cell>
        </row>
      </sheetData>
      <sheetData sheetId="1" refreshError="1">
        <row r="3">
          <cell r="B3" t="str">
            <v>CONSOLIDATED PIPELINE AND DISTRIBUTION</v>
          </cell>
          <cell r="I3" t="str">
            <v>Base Case</v>
          </cell>
          <cell r="K3" t="str">
            <v>DISTRIBUTION SYSTEMS</v>
          </cell>
          <cell r="R3" t="str">
            <v>Base Case</v>
          </cell>
          <cell r="T3" t="str">
            <v>CORE PIPELINE</v>
          </cell>
          <cell r="AA3" t="str">
            <v>Base Case</v>
          </cell>
        </row>
        <row r="4">
          <cell r="B4" t="str">
            <v>INCOME STATEMENT</v>
          </cell>
          <cell r="I4" t="str">
            <v>DRAFT - CONFIDENTIAL</v>
          </cell>
          <cell r="K4" t="str">
            <v>INCOME STATEMENT</v>
          </cell>
          <cell r="R4" t="str">
            <v>DRAFT - CONFIDENTIAL</v>
          </cell>
          <cell r="T4" t="str">
            <v>INCOME STATEMENT</v>
          </cell>
          <cell r="AA4" t="str">
            <v>DRAFT - CONFIDENTIAL</v>
          </cell>
        </row>
        <row r="5">
          <cell r="B5" t="str">
            <v>(Dollar amounts in thousands)</v>
          </cell>
          <cell r="K5" t="str">
            <v>(Dollar amounts in thousands)</v>
          </cell>
          <cell r="T5" t="str">
            <v>(Dollar amounts in thousands)</v>
          </cell>
        </row>
        <row r="6">
          <cell r="C6" t="str">
            <v>Pro forma</v>
          </cell>
          <cell r="E6" t="str">
            <v xml:space="preserve">P r o j e c t i o n </v>
          </cell>
          <cell r="L6" t="str">
            <v>Pro forma</v>
          </cell>
          <cell r="N6" t="str">
            <v xml:space="preserve">P r o j e c t i o n </v>
          </cell>
          <cell r="U6" t="str">
            <v>Pro forma</v>
          </cell>
          <cell r="W6" t="str">
            <v xml:space="preserve">P r o j e c t i o n </v>
          </cell>
        </row>
        <row r="7">
          <cell r="C7">
            <v>2002</v>
          </cell>
          <cell r="D7">
            <v>2003</v>
          </cell>
          <cell r="E7">
            <v>2004</v>
          </cell>
          <cell r="F7">
            <v>2005</v>
          </cell>
          <cell r="G7">
            <v>2006</v>
          </cell>
          <cell r="H7">
            <v>2007</v>
          </cell>
          <cell r="I7">
            <v>2008</v>
          </cell>
          <cell r="L7">
            <v>2002</v>
          </cell>
          <cell r="M7">
            <v>2003</v>
          </cell>
          <cell r="N7">
            <v>2004</v>
          </cell>
          <cell r="O7">
            <v>2005</v>
          </cell>
          <cell r="P7">
            <v>2006</v>
          </cell>
          <cell r="Q7">
            <v>2007</v>
          </cell>
          <cell r="R7">
            <v>2008</v>
          </cell>
          <cell r="U7">
            <v>2002</v>
          </cell>
          <cell r="V7">
            <v>2003</v>
          </cell>
          <cell r="W7">
            <v>2004</v>
          </cell>
          <cell r="X7">
            <v>2005</v>
          </cell>
          <cell r="Y7">
            <v>2006</v>
          </cell>
          <cell r="Z7">
            <v>2007</v>
          </cell>
          <cell r="AA7">
            <v>2008</v>
          </cell>
        </row>
        <row r="8">
          <cell r="B8" t="str">
            <v>OPERATING REVENUES</v>
          </cell>
          <cell r="K8" t="str">
            <v>OPERATING REVENUES</v>
          </cell>
          <cell r="T8" t="str">
            <v>OPERATING REVENUES</v>
          </cell>
        </row>
        <row r="9">
          <cell r="B9" t="str">
            <v>Tariff-based revenue</v>
          </cell>
          <cell r="C9">
            <v>308260.22099999996</v>
          </cell>
          <cell r="D9">
            <v>334191.91399999993</v>
          </cell>
          <cell r="E9">
            <v>331769.01189141581</v>
          </cell>
          <cell r="F9">
            <v>337575.53682673903</v>
          </cell>
          <cell r="G9">
            <v>343579.45720314397</v>
          </cell>
          <cell r="H9">
            <v>349708.07873380888</v>
          </cell>
          <cell r="I9">
            <v>355964.0383298301</v>
          </cell>
          <cell r="K9" t="str">
            <v>Tariff-based revenue</v>
          </cell>
          <cell r="L9">
            <v>289681.68599999999</v>
          </cell>
          <cell r="M9">
            <v>319066.36399999994</v>
          </cell>
          <cell r="N9">
            <v>316571.61585047905</v>
          </cell>
          <cell r="O9">
            <v>322378.14078580227</v>
          </cell>
          <cell r="P9">
            <v>328382.06116220722</v>
          </cell>
          <cell r="Q9">
            <v>334510.68269287213</v>
          </cell>
          <cell r="R9">
            <v>340766.64228889334</v>
          </cell>
          <cell r="T9" t="str">
            <v>Transport tariff revenue</v>
          </cell>
          <cell r="U9">
            <v>18578.535</v>
          </cell>
          <cell r="V9">
            <v>15125.55</v>
          </cell>
          <cell r="W9">
            <v>15197.396040936746</v>
          </cell>
          <cell r="X9">
            <v>15197.396040936746</v>
          </cell>
          <cell r="Y9">
            <v>15197.396040936746</v>
          </cell>
          <cell r="Z9">
            <v>15197.396040936746</v>
          </cell>
          <cell r="AA9">
            <v>15197.396040936746</v>
          </cell>
        </row>
        <row r="10">
          <cell r="B10" t="str">
            <v>Service charges</v>
          </cell>
          <cell r="C10">
            <v>83558.926050000009</v>
          </cell>
          <cell r="D10">
            <v>83722.185419999994</v>
          </cell>
          <cell r="E10">
            <v>87503.687850048475</v>
          </cell>
          <cell r="F10">
            <v>88819.213224934007</v>
          </cell>
          <cell r="G10">
            <v>90181.506558770983</v>
          </cell>
          <cell r="H10">
            <v>91571.0834729075</v>
          </cell>
          <cell r="I10">
            <v>92988.497695031663</v>
          </cell>
          <cell r="K10" t="str">
            <v>Service charges</v>
          </cell>
          <cell r="L10">
            <v>35070.565049999997</v>
          </cell>
          <cell r="M10">
            <v>35948.203419999998</v>
          </cell>
          <cell r="N10">
            <v>40097.879483216966</v>
          </cell>
          <cell r="O10">
            <v>40766.688316612301</v>
          </cell>
          <cell r="P10">
            <v>41456.450184588721</v>
          </cell>
          <cell r="Q10">
            <v>42160.446408094918</v>
          </cell>
          <cell r="R10">
            <v>42878.973864075073</v>
          </cell>
          <cell r="T10" t="str">
            <v>City gate charges to Distribution</v>
          </cell>
          <cell r="U10">
            <v>48488.361000000004</v>
          </cell>
          <cell r="V10">
            <v>47773.982000000004</v>
          </cell>
          <cell r="W10">
            <v>47405.808366831508</v>
          </cell>
          <cell r="X10">
            <v>48052.524908321699</v>
          </cell>
          <cell r="Y10">
            <v>48725.056374182255</v>
          </cell>
          <cell r="Z10">
            <v>49410.637064812581</v>
          </cell>
          <cell r="AA10">
            <v>50109.523830956598</v>
          </cell>
        </row>
        <row r="11">
          <cell r="B11" t="str">
            <v>Interim tariff updates</v>
          </cell>
          <cell r="C11">
            <v>0</v>
          </cell>
          <cell r="D11">
            <v>0</v>
          </cell>
          <cell r="E11">
            <v>0</v>
          </cell>
          <cell r="F11">
            <v>9355.1427363626208</v>
          </cell>
          <cell r="G11">
            <v>11960.700801536907</v>
          </cell>
          <cell r="H11">
            <v>11058.222198965976</v>
          </cell>
          <cell r="I11">
            <v>9765.9869449886664</v>
          </cell>
          <cell r="K11" t="str">
            <v>Interim tariff updates</v>
          </cell>
          <cell r="L11">
            <v>0</v>
          </cell>
          <cell r="M11">
            <v>0</v>
          </cell>
          <cell r="N11">
            <v>0</v>
          </cell>
          <cell r="O11">
            <v>1832.1242584166807</v>
          </cell>
          <cell r="P11">
            <v>1164.9745102531904</v>
          </cell>
          <cell r="Q11">
            <v>-149.56065711906399</v>
          </cell>
          <cell r="R11">
            <v>-1609.0575642643676</v>
          </cell>
          <cell r="T11" t="str">
            <v>Interim tariff updates</v>
          </cell>
          <cell r="U11">
            <v>0</v>
          </cell>
          <cell r="V11">
            <v>0</v>
          </cell>
          <cell r="W11">
            <v>0</v>
          </cell>
          <cell r="X11">
            <v>7523.0184779459405</v>
          </cell>
          <cell r="Y11">
            <v>10795.726291283716</v>
          </cell>
          <cell r="Z11">
            <v>11207.782856085039</v>
          </cell>
          <cell r="AA11">
            <v>11375.044509253034</v>
          </cell>
        </row>
        <row r="12">
          <cell r="B12" t="str">
            <v>Gas cost recovery - commodity</v>
          </cell>
          <cell r="C12">
            <v>544642.24355799996</v>
          </cell>
          <cell r="D12">
            <v>840664.11675400008</v>
          </cell>
          <cell r="E12">
            <v>883172.33668401209</v>
          </cell>
          <cell r="F12">
            <v>898283.53770597791</v>
          </cell>
          <cell r="G12">
            <v>913997.931141468</v>
          </cell>
          <cell r="H12">
            <v>930017.23321316275</v>
          </cell>
          <cell r="I12">
            <v>946347.44550440658</v>
          </cell>
          <cell r="K12" t="str">
            <v>Gas cost recovery - commodity</v>
          </cell>
          <cell r="L12">
            <v>544642.24355799996</v>
          </cell>
          <cell r="M12">
            <v>840664.11675400008</v>
          </cell>
          <cell r="N12">
            <v>883172.33668401209</v>
          </cell>
          <cell r="O12">
            <v>898283.53770597791</v>
          </cell>
          <cell r="P12">
            <v>913997.931141468</v>
          </cell>
          <cell r="Q12">
            <v>930017.23321316275</v>
          </cell>
          <cell r="R12">
            <v>946347.44550440658</v>
          </cell>
          <cell r="T12" t="str">
            <v>Gas cost recovery</v>
          </cell>
          <cell r="U12">
            <v>0</v>
          </cell>
          <cell r="V12">
            <v>0</v>
          </cell>
          <cell r="W12">
            <v>0</v>
          </cell>
          <cell r="X12">
            <v>0</v>
          </cell>
          <cell r="Y12">
            <v>0</v>
          </cell>
          <cell r="Z12">
            <v>0</v>
          </cell>
          <cell r="AA12">
            <v>0</v>
          </cell>
        </row>
        <row r="13">
          <cell r="B13" t="str">
            <v>LUG recovery</v>
          </cell>
          <cell r="C13">
            <v>15113.402441999999</v>
          </cell>
          <cell r="D13">
            <v>23327.781246000002</v>
          </cell>
          <cell r="E13">
            <v>26583.487334188761</v>
          </cell>
          <cell r="F13">
            <v>27038.334484949934</v>
          </cell>
          <cell r="G13">
            <v>27511.337727358186</v>
          </cell>
          <cell r="H13">
            <v>27993.518719716198</v>
          </cell>
          <cell r="I13">
            <v>28485.058109682635</v>
          </cell>
          <cell r="K13" t="str">
            <v>LUG recovery</v>
          </cell>
          <cell r="L13">
            <v>15113.402441999999</v>
          </cell>
          <cell r="M13">
            <v>23327.781246000002</v>
          </cell>
          <cell r="N13">
            <v>26583.487334188761</v>
          </cell>
          <cell r="O13">
            <v>27038.334484949934</v>
          </cell>
          <cell r="P13">
            <v>27511.337727358186</v>
          </cell>
          <cell r="Q13">
            <v>27993.518719716198</v>
          </cell>
          <cell r="R13">
            <v>28485.058109682635</v>
          </cell>
          <cell r="T13" t="str">
            <v>LUG recovery</v>
          </cell>
          <cell r="U13">
            <v>0</v>
          </cell>
          <cell r="V13">
            <v>0</v>
          </cell>
          <cell r="W13">
            <v>0</v>
          </cell>
          <cell r="X13">
            <v>0</v>
          </cell>
          <cell r="Y13">
            <v>0</v>
          </cell>
          <cell r="Z13">
            <v>0</v>
          </cell>
          <cell r="AA13">
            <v>0</v>
          </cell>
        </row>
        <row r="14">
          <cell r="B14" t="str">
            <v>Tax recovery</v>
          </cell>
          <cell r="C14">
            <v>49266.432999999997</v>
          </cell>
          <cell r="D14">
            <v>65952.759000000005</v>
          </cell>
          <cell r="E14">
            <v>72050.848105262237</v>
          </cell>
          <cell r="F14">
            <v>73317.72806278411</v>
          </cell>
          <cell r="G14">
            <v>74632.834543903402</v>
          </cell>
          <cell r="H14">
            <v>75973.987155816183</v>
          </cell>
          <cell r="I14">
            <v>77341.710197066524</v>
          </cell>
          <cell r="K14" t="str">
            <v>Tax recovery</v>
          </cell>
          <cell r="L14">
            <v>49266.432999999997</v>
          </cell>
          <cell r="M14">
            <v>65952.759000000005</v>
          </cell>
          <cell r="N14">
            <v>72050.848105262237</v>
          </cell>
          <cell r="O14">
            <v>73317.72806278411</v>
          </cell>
          <cell r="P14">
            <v>74632.834543903402</v>
          </cell>
          <cell r="Q14">
            <v>75973.987155816183</v>
          </cell>
          <cell r="R14">
            <v>77341.710197066524</v>
          </cell>
          <cell r="T14" t="str">
            <v>Tax recovery</v>
          </cell>
          <cell r="U14">
            <v>0</v>
          </cell>
          <cell r="V14">
            <v>0</v>
          </cell>
          <cell r="W14">
            <v>0</v>
          </cell>
          <cell r="X14">
            <v>0</v>
          </cell>
          <cell r="Y14">
            <v>0</v>
          </cell>
          <cell r="Z14">
            <v>0</v>
          </cell>
          <cell r="AA14">
            <v>0</v>
          </cell>
        </row>
        <row r="15">
          <cell r="B15" t="str">
            <v>Other gas revenue</v>
          </cell>
          <cell r="C15">
            <v>32412.352749999991</v>
          </cell>
          <cell r="D15">
            <v>33853.467449999996</v>
          </cell>
          <cell r="E15">
            <v>39181.467449999996</v>
          </cell>
          <cell r="F15">
            <v>55911.467449999996</v>
          </cell>
          <cell r="G15">
            <v>55911.467449999996</v>
          </cell>
          <cell r="H15">
            <v>55911.467449999996</v>
          </cell>
          <cell r="I15">
            <v>55911.467449999996</v>
          </cell>
          <cell r="K15" t="str">
            <v>Other gas revenue</v>
          </cell>
          <cell r="L15">
            <v>17199.001309999996</v>
          </cell>
          <cell r="M15">
            <v>17517.14745</v>
          </cell>
          <cell r="N15">
            <v>17517.14745</v>
          </cell>
          <cell r="O15">
            <v>17517.14745</v>
          </cell>
          <cell r="P15">
            <v>17517.14745</v>
          </cell>
          <cell r="Q15">
            <v>17517.14745</v>
          </cell>
          <cell r="R15">
            <v>17517.14745</v>
          </cell>
          <cell r="T15" t="str">
            <v>Other gas revenue</v>
          </cell>
          <cell r="U15">
            <v>15213.351439999997</v>
          </cell>
          <cell r="V15">
            <v>16336.32</v>
          </cell>
          <cell r="W15">
            <v>21664.32</v>
          </cell>
          <cell r="X15">
            <v>38394.32</v>
          </cell>
          <cell r="Y15">
            <v>38394.32</v>
          </cell>
          <cell r="Z15">
            <v>38394.32</v>
          </cell>
          <cell r="AA15">
            <v>38394.32</v>
          </cell>
        </row>
        <row r="16">
          <cell r="B16" t="str">
            <v>Other revenue</v>
          </cell>
          <cell r="C16">
            <v>210.02199999999999</v>
          </cell>
          <cell r="D16">
            <v>12.967000000000001</v>
          </cell>
          <cell r="E16">
            <v>2312.9670000000001</v>
          </cell>
          <cell r="F16">
            <v>2312.9670000000001</v>
          </cell>
          <cell r="G16">
            <v>2312.9670000000001</v>
          </cell>
          <cell r="H16">
            <v>2312.9670000000001</v>
          </cell>
          <cell r="I16">
            <v>2312.9670000000001</v>
          </cell>
          <cell r="K16" t="str">
            <v>Other revenue</v>
          </cell>
          <cell r="L16">
            <v>0</v>
          </cell>
          <cell r="M16">
            <v>0</v>
          </cell>
          <cell r="N16">
            <v>2300</v>
          </cell>
          <cell r="O16">
            <v>2300</v>
          </cell>
          <cell r="P16">
            <v>2300</v>
          </cell>
          <cell r="Q16">
            <v>2300</v>
          </cell>
          <cell r="R16">
            <v>2300</v>
          </cell>
          <cell r="T16" t="str">
            <v>Other revenue</v>
          </cell>
          <cell r="U16">
            <v>210.02199999999999</v>
          </cell>
          <cell r="V16">
            <v>12.967000000000001</v>
          </cell>
          <cell r="W16">
            <v>12.967000000000001</v>
          </cell>
          <cell r="X16">
            <v>12.967000000000001</v>
          </cell>
          <cell r="Y16">
            <v>12.967000000000001</v>
          </cell>
          <cell r="Z16">
            <v>12.967000000000001</v>
          </cell>
          <cell r="AA16">
            <v>12.967000000000001</v>
          </cell>
        </row>
        <row r="17">
          <cell r="B17" t="str">
            <v>Surcharges</v>
          </cell>
          <cell r="C17">
            <v>0</v>
          </cell>
          <cell r="D17">
            <v>0</v>
          </cell>
          <cell r="E17">
            <v>6847</v>
          </cell>
          <cell r="F17">
            <v>6847</v>
          </cell>
          <cell r="G17">
            <v>6847</v>
          </cell>
          <cell r="H17">
            <v>0</v>
          </cell>
          <cell r="I17">
            <v>0</v>
          </cell>
          <cell r="K17" t="str">
            <v>Surcharges</v>
          </cell>
          <cell r="L17">
            <v>0</v>
          </cell>
          <cell r="M17">
            <v>0</v>
          </cell>
          <cell r="N17">
            <v>6847</v>
          </cell>
          <cell r="O17">
            <v>6847</v>
          </cell>
          <cell r="P17">
            <v>6847</v>
          </cell>
          <cell r="Q17">
            <v>0</v>
          </cell>
          <cell r="R17">
            <v>0</v>
          </cell>
          <cell r="T17" t="str">
            <v>Surcharges</v>
          </cell>
          <cell r="U17">
            <v>0</v>
          </cell>
          <cell r="V17">
            <v>0</v>
          </cell>
          <cell r="W17">
            <v>0</v>
          </cell>
          <cell r="X17">
            <v>0</v>
          </cell>
          <cell r="Y17">
            <v>0</v>
          </cell>
          <cell r="Z17">
            <v>0</v>
          </cell>
          <cell r="AA17">
            <v>0</v>
          </cell>
        </row>
        <row r="18">
          <cell r="B18" t="str">
            <v>Less: Jan-Jun 2004 at prior tariff rates</v>
          </cell>
          <cell r="C18">
            <v>0</v>
          </cell>
          <cell r="D18">
            <v>0</v>
          </cell>
          <cell r="E18">
            <v>-6000</v>
          </cell>
          <cell r="F18">
            <v>0</v>
          </cell>
          <cell r="G18">
            <v>0</v>
          </cell>
          <cell r="H18">
            <v>0</v>
          </cell>
          <cell r="I18">
            <v>0</v>
          </cell>
          <cell r="K18" t="str">
            <v>Less: Jan-Jun 2004 at prior tariff rates</v>
          </cell>
          <cell r="L18">
            <v>0</v>
          </cell>
          <cell r="M18">
            <v>0</v>
          </cell>
          <cell r="N18">
            <v>-5500</v>
          </cell>
          <cell r="O18">
            <v>0</v>
          </cell>
          <cell r="P18">
            <v>0</v>
          </cell>
          <cell r="Q18">
            <v>0</v>
          </cell>
          <cell r="R18">
            <v>0</v>
          </cell>
          <cell r="T18" t="str">
            <v>Less: Jan-Jun 2004 at prior tariff rates</v>
          </cell>
          <cell r="U18">
            <v>0</v>
          </cell>
          <cell r="V18">
            <v>0</v>
          </cell>
          <cell r="W18">
            <v>-500</v>
          </cell>
          <cell r="X18">
            <v>0</v>
          </cell>
          <cell r="Y18">
            <v>0</v>
          </cell>
          <cell r="Z18">
            <v>0</v>
          </cell>
          <cell r="AA18">
            <v>0</v>
          </cell>
        </row>
        <row r="19">
          <cell r="B19" t="str">
            <v>Total operating revenues</v>
          </cell>
          <cell r="C19">
            <v>1033463.6007999998</v>
          </cell>
          <cell r="D19">
            <v>1381725.1908699998</v>
          </cell>
          <cell r="E19">
            <v>1443420.8063149273</v>
          </cell>
          <cell r="F19">
            <v>1499460.9274917475</v>
          </cell>
          <cell r="G19">
            <v>1526935.2024261814</v>
          </cell>
          <cell r="H19">
            <v>1544546.5579443777</v>
          </cell>
          <cell r="I19">
            <v>1569117.171231006</v>
          </cell>
          <cell r="K19" t="str">
            <v>Total operating revenues</v>
          </cell>
          <cell r="L19">
            <v>950973.33135999984</v>
          </cell>
          <cell r="M19">
            <v>1302476.3718700001</v>
          </cell>
          <cell r="N19">
            <v>1359640.3149071592</v>
          </cell>
          <cell r="O19">
            <v>1390280.7010645433</v>
          </cell>
          <cell r="P19">
            <v>1413809.7367197787</v>
          </cell>
          <cell r="Q19">
            <v>1430323.4549825434</v>
          </cell>
          <cell r="R19">
            <v>1454027.9198498596</v>
          </cell>
          <cell r="T19" t="str">
            <v>Total operating revenues</v>
          </cell>
          <cell r="U19">
            <v>82490.269440000004</v>
          </cell>
          <cell r="V19">
            <v>79248.819000000018</v>
          </cell>
          <cell r="W19">
            <v>83780.491407768248</v>
          </cell>
          <cell r="X19">
            <v>109180.22642720438</v>
          </cell>
          <cell r="Y19">
            <v>113125.46570640273</v>
          </cell>
          <cell r="Z19">
            <v>114223.10296183437</v>
          </cell>
          <cell r="AA19">
            <v>115089.25138114637</v>
          </cell>
        </row>
        <row r="21">
          <cell r="B21" t="str">
            <v>DIRECT COSTS AND EXPENSES</v>
          </cell>
          <cell r="K21" t="str">
            <v>DIRECT COSTS AND EXPENSES</v>
          </cell>
          <cell r="T21" t="str">
            <v>DIRECT COSTS AND EXPENSES</v>
          </cell>
        </row>
        <row r="22">
          <cell r="B22" t="str">
            <v>Gas purchases (retention)</v>
          </cell>
          <cell r="C22">
            <v>557616.00999999989</v>
          </cell>
          <cell r="D22">
            <v>845809.44400000002</v>
          </cell>
          <cell r="E22">
            <v>899928.82401820086</v>
          </cell>
          <cell r="F22">
            <v>915503.87219092785</v>
          </cell>
          <cell r="G22">
            <v>931833.26886882621</v>
          </cell>
          <cell r="H22">
            <v>948429.75193287898</v>
          </cell>
          <cell r="I22">
            <v>965297.50361408922</v>
          </cell>
          <cell r="K22" t="str">
            <v>Gas purchases (retention)</v>
          </cell>
          <cell r="L22">
            <v>559754.64599999995</v>
          </cell>
          <cell r="M22">
            <v>863991.89800000004</v>
          </cell>
          <cell r="N22">
            <v>909755.82401820086</v>
          </cell>
          <cell r="O22">
            <v>925321.87219092785</v>
          </cell>
          <cell r="P22">
            <v>941509.26886882621</v>
          </cell>
          <cell r="Q22">
            <v>958010.75193287898</v>
          </cell>
          <cell r="R22">
            <v>974832.50361408922</v>
          </cell>
          <cell r="T22" t="str">
            <v>Gas purchases (retention)</v>
          </cell>
          <cell r="U22">
            <v>-2138.636</v>
          </cell>
          <cell r="V22">
            <v>-18182.454000000002</v>
          </cell>
          <cell r="W22">
            <v>-9827</v>
          </cell>
          <cell r="X22">
            <v>-9818</v>
          </cell>
          <cell r="Y22">
            <v>-9676</v>
          </cell>
          <cell r="Z22">
            <v>-9581</v>
          </cell>
          <cell r="AA22">
            <v>-9535</v>
          </cell>
        </row>
        <row r="23">
          <cell r="B23" t="str">
            <v>Operating costs</v>
          </cell>
          <cell r="C23">
            <v>151983.35600000003</v>
          </cell>
          <cell r="D23">
            <v>158157.04200000002</v>
          </cell>
          <cell r="E23">
            <v>155701</v>
          </cell>
          <cell r="F23">
            <v>155704.5</v>
          </cell>
          <cell r="G23">
            <v>155705.70000000001</v>
          </cell>
          <cell r="H23">
            <v>155706.9</v>
          </cell>
          <cell r="I23">
            <v>155708.1</v>
          </cell>
          <cell r="K23" t="str">
            <v>Operating costs</v>
          </cell>
          <cell r="L23">
            <v>120224.21488000001</v>
          </cell>
          <cell r="M23">
            <v>126503.3444</v>
          </cell>
          <cell r="N23">
            <v>123020.52</v>
          </cell>
          <cell r="O23">
            <v>123024.02</v>
          </cell>
          <cell r="P23">
            <v>123025.22</v>
          </cell>
          <cell r="Q23">
            <v>123026.42</v>
          </cell>
          <cell r="R23">
            <v>123027.62000000001</v>
          </cell>
          <cell r="T23" t="str">
            <v>Operating costs</v>
          </cell>
          <cell r="U23">
            <v>31759.14112</v>
          </cell>
          <cell r="V23">
            <v>31653.6976</v>
          </cell>
          <cell r="W23">
            <v>32680.48</v>
          </cell>
          <cell r="X23">
            <v>32680.48</v>
          </cell>
          <cell r="Y23">
            <v>32680.48</v>
          </cell>
          <cell r="Z23">
            <v>32680.48</v>
          </cell>
          <cell r="AA23">
            <v>32680.48</v>
          </cell>
        </row>
        <row r="24">
          <cell r="B24" t="str">
            <v>Depreciation and other amortization</v>
          </cell>
          <cell r="C24">
            <v>65967.784</v>
          </cell>
          <cell r="D24">
            <v>72413.728000000003</v>
          </cell>
          <cell r="E24">
            <v>80324.252463533179</v>
          </cell>
          <cell r="F24">
            <v>83080.732760786166</v>
          </cell>
          <cell r="G24">
            <v>85519.106179725568</v>
          </cell>
          <cell r="H24">
            <v>87996.230019552168</v>
          </cell>
          <cell r="I24">
            <v>90473.353859378753</v>
          </cell>
          <cell r="K24" t="str">
            <v>Depreciation and other amortization</v>
          </cell>
          <cell r="L24">
            <v>57808.356</v>
          </cell>
          <cell r="M24">
            <v>63707.023000000001</v>
          </cell>
          <cell r="N24">
            <v>69606.709048959397</v>
          </cell>
          <cell r="O24">
            <v>71630.012883962263</v>
          </cell>
          <cell r="P24">
            <v>73651.821888862061</v>
          </cell>
          <cell r="Q24">
            <v>75753.597084238587</v>
          </cell>
          <cell r="R24">
            <v>77855.372279615112</v>
          </cell>
          <cell r="T24" t="str">
            <v>Depreciation and other amortization</v>
          </cell>
          <cell r="U24">
            <v>8159.4279999999999</v>
          </cell>
          <cell r="V24">
            <v>8706.7049999999999</v>
          </cell>
          <cell r="W24">
            <v>10717.543414573776</v>
          </cell>
          <cell r="X24">
            <v>11450.7198768239</v>
          </cell>
          <cell r="Y24">
            <v>11867.284290863503</v>
          </cell>
          <cell r="Z24">
            <v>12242.632935313573</v>
          </cell>
          <cell r="AA24">
            <v>12617.981579763644</v>
          </cell>
        </row>
        <row r="25">
          <cell r="B25" t="str">
            <v>Total direct costs and expenses</v>
          </cell>
          <cell r="C25">
            <v>775567.14999999991</v>
          </cell>
          <cell r="D25">
            <v>1076380.2140000002</v>
          </cell>
          <cell r="E25">
            <v>1135954.0764817339</v>
          </cell>
          <cell r="F25">
            <v>1154289.1049517139</v>
          </cell>
          <cell r="G25">
            <v>1173058.0750485519</v>
          </cell>
          <cell r="H25">
            <v>1192132.8819524311</v>
          </cell>
          <cell r="I25">
            <v>1211478.957473468</v>
          </cell>
          <cell r="K25" t="str">
            <v>Total direct costs and expenses</v>
          </cell>
          <cell r="L25">
            <v>737787.21687999996</v>
          </cell>
          <cell r="M25">
            <v>1054202.2654000001</v>
          </cell>
          <cell r="N25">
            <v>1102383.0530671603</v>
          </cell>
          <cell r="O25">
            <v>1119975.9050748902</v>
          </cell>
          <cell r="P25">
            <v>1138186.3107576882</v>
          </cell>
          <cell r="Q25">
            <v>1156790.7690171176</v>
          </cell>
          <cell r="R25">
            <v>1175715.4958937045</v>
          </cell>
          <cell r="T25" t="str">
            <v>Total direct costs and expenses</v>
          </cell>
          <cell r="U25">
            <v>37779.933120000002</v>
          </cell>
          <cell r="V25">
            <v>22177.948599999996</v>
          </cell>
          <cell r="W25">
            <v>33571.023414573778</v>
          </cell>
          <cell r="X25">
            <v>34313.199876823899</v>
          </cell>
          <cell r="Y25">
            <v>34871.764290863503</v>
          </cell>
          <cell r="Z25">
            <v>35342.112935313577</v>
          </cell>
          <cell r="AA25">
            <v>35763.461579763643</v>
          </cell>
        </row>
        <row r="26">
          <cell r="B26" t="str">
            <v>GROSS MARGIN</v>
          </cell>
          <cell r="C26">
            <v>257896.45079999988</v>
          </cell>
          <cell r="D26">
            <v>305344.97686999966</v>
          </cell>
          <cell r="E26">
            <v>307466.72983319336</v>
          </cell>
          <cell r="F26">
            <v>345171.82254003361</v>
          </cell>
          <cell r="G26">
            <v>353877.12737762951</v>
          </cell>
          <cell r="H26">
            <v>352413.6759919466</v>
          </cell>
          <cell r="I26">
            <v>357638.213757538</v>
          </cell>
          <cell r="K26" t="str">
            <v>GROSS MARGIN</v>
          </cell>
          <cell r="L26">
            <v>213186.11447999987</v>
          </cell>
          <cell r="M26">
            <v>248274.10647</v>
          </cell>
          <cell r="N26">
            <v>257257.26183999889</v>
          </cell>
          <cell r="O26">
            <v>270304.7959896531</v>
          </cell>
          <cell r="P26">
            <v>275623.42596209049</v>
          </cell>
          <cell r="Q26">
            <v>273532.6859654258</v>
          </cell>
          <cell r="R26">
            <v>278312.42395615508</v>
          </cell>
          <cell r="T26" t="str">
            <v>GROSS MARGIN</v>
          </cell>
          <cell r="U26">
            <v>44710.336320000002</v>
          </cell>
          <cell r="V26">
            <v>57070.870400000022</v>
          </cell>
          <cell r="W26">
            <v>50209.46799319447</v>
          </cell>
          <cell r="X26">
            <v>74867.026550380484</v>
          </cell>
          <cell r="Y26">
            <v>78253.701415539224</v>
          </cell>
          <cell r="Z26">
            <v>78880.990026520798</v>
          </cell>
          <cell r="AA26">
            <v>79325.789801382722</v>
          </cell>
        </row>
        <row r="27">
          <cell r="B27" t="str">
            <v>OTHER COSTS AND EXPENSES</v>
          </cell>
          <cell r="K27" t="str">
            <v>OTHER COSTS AND EXPENSES</v>
          </cell>
          <cell r="T27" t="str">
            <v>OTHER COSTS AND EXPENSES</v>
          </cell>
        </row>
        <row r="28">
          <cell r="B28" t="str">
            <v>Selling, general and administrative</v>
          </cell>
          <cell r="C28">
            <v>123830.91</v>
          </cell>
          <cell r="D28">
            <v>126809.89100000002</v>
          </cell>
          <cell r="E28">
            <v>110928</v>
          </cell>
          <cell r="F28">
            <v>96891</v>
          </cell>
          <cell r="G28">
            <v>96892</v>
          </cell>
          <cell r="H28">
            <v>96892</v>
          </cell>
          <cell r="I28">
            <v>96893</v>
          </cell>
          <cell r="K28" t="str">
            <v>Selling, general and administrative</v>
          </cell>
          <cell r="L28">
            <v>109958.47744</v>
          </cell>
          <cell r="M28">
            <v>114431.81060000001</v>
          </cell>
          <cell r="N28">
            <v>102800.72</v>
          </cell>
          <cell r="O28">
            <v>91255.72</v>
          </cell>
          <cell r="P28">
            <v>91256.72</v>
          </cell>
          <cell r="Q28">
            <v>91256.72</v>
          </cell>
          <cell r="R28">
            <v>91257.72</v>
          </cell>
          <cell r="T28" t="str">
            <v>Selling, general and administrative</v>
          </cell>
          <cell r="U28">
            <v>13872.432560000001</v>
          </cell>
          <cell r="V28">
            <v>12378.080400000001</v>
          </cell>
          <cell r="W28">
            <v>8127.28</v>
          </cell>
          <cell r="X28">
            <v>5635.28</v>
          </cell>
          <cell r="Y28">
            <v>5635.28</v>
          </cell>
          <cell r="Z28">
            <v>5635.28</v>
          </cell>
          <cell r="AA28">
            <v>5635.28</v>
          </cell>
        </row>
        <row r="29">
          <cell r="B29" t="str">
            <v>Non-operating depreciation and other amortization</v>
          </cell>
          <cell r="C29">
            <v>761.56200000000001</v>
          </cell>
          <cell r="D29">
            <v>745.53300000000002</v>
          </cell>
          <cell r="E29">
            <v>8533</v>
          </cell>
          <cell r="F29">
            <v>8533</v>
          </cell>
          <cell r="G29">
            <v>8533</v>
          </cell>
          <cell r="H29">
            <v>2162</v>
          </cell>
          <cell r="I29">
            <v>2162</v>
          </cell>
          <cell r="K29" t="str">
            <v>Non-operating depreciation and other amortization</v>
          </cell>
          <cell r="L29">
            <v>761.56200000000001</v>
          </cell>
          <cell r="M29">
            <v>745.53300000000002</v>
          </cell>
          <cell r="N29">
            <v>8233</v>
          </cell>
          <cell r="O29">
            <v>8233</v>
          </cell>
          <cell r="P29">
            <v>8233</v>
          </cell>
          <cell r="Q29">
            <v>1862</v>
          </cell>
          <cell r="R29">
            <v>1862</v>
          </cell>
          <cell r="T29" t="str">
            <v>Non-operating depreciation and other amortization</v>
          </cell>
          <cell r="U29">
            <v>0</v>
          </cell>
          <cell r="V29">
            <v>0</v>
          </cell>
          <cell r="W29">
            <v>300</v>
          </cell>
          <cell r="X29">
            <v>300</v>
          </cell>
          <cell r="Y29">
            <v>300</v>
          </cell>
          <cell r="Z29">
            <v>300</v>
          </cell>
          <cell r="AA29">
            <v>300</v>
          </cell>
        </row>
        <row r="30">
          <cell r="B30" t="str">
            <v>Franchise and revenue-based taxes</v>
          </cell>
          <cell r="C30">
            <v>49581.957999999999</v>
          </cell>
          <cell r="D30">
            <v>67625.365000000005</v>
          </cell>
          <cell r="E30">
            <v>73723.454105262237</v>
          </cell>
          <cell r="F30">
            <v>74990.33406278411</v>
          </cell>
          <cell r="G30">
            <v>76305.440543903402</v>
          </cell>
          <cell r="H30">
            <v>77646.593155816183</v>
          </cell>
          <cell r="I30">
            <v>79014.316197066524</v>
          </cell>
          <cell r="K30" t="str">
            <v>Franchise and revenue-based taxes</v>
          </cell>
          <cell r="L30">
            <v>49405.263999999996</v>
          </cell>
          <cell r="M30">
            <v>66688.70564</v>
          </cell>
          <cell r="N30">
            <v>72786.794745262232</v>
          </cell>
          <cell r="O30">
            <v>74053.674702784105</v>
          </cell>
          <cell r="P30">
            <v>75368.781183903397</v>
          </cell>
          <cell r="Q30">
            <v>76709.933795816178</v>
          </cell>
          <cell r="R30">
            <v>78077.656837066519</v>
          </cell>
          <cell r="T30" t="str">
            <v>Franchise and revenue-based taxes</v>
          </cell>
          <cell r="U30">
            <v>176.69399999999999</v>
          </cell>
          <cell r="V30">
            <v>936.65935999999999</v>
          </cell>
          <cell r="W30">
            <v>936.65935999999999</v>
          </cell>
          <cell r="X30">
            <v>936.65935999999999</v>
          </cell>
          <cell r="Y30">
            <v>936.65935999999999</v>
          </cell>
          <cell r="Z30">
            <v>936.65935999999999</v>
          </cell>
          <cell r="AA30">
            <v>936.65935999999999</v>
          </cell>
        </row>
        <row r="31">
          <cell r="B31" t="str">
            <v>Other (income) / deductions</v>
          </cell>
          <cell r="C31">
            <v>-5237.1718099999998</v>
          </cell>
          <cell r="D31">
            <v>-945.33485999999994</v>
          </cell>
          <cell r="E31">
            <v>-435.01049999999998</v>
          </cell>
          <cell r="F31">
            <v>-435.01050000000015</v>
          </cell>
          <cell r="G31">
            <v>-435.01050000000015</v>
          </cell>
          <cell r="H31">
            <v>-435.01050000000015</v>
          </cell>
          <cell r="I31">
            <v>-435.01050000000015</v>
          </cell>
          <cell r="K31" t="str">
            <v>Other (income) / deductions</v>
          </cell>
          <cell r="L31">
            <v>-1593.40824</v>
          </cell>
          <cell r="M31">
            <v>-686.01138000000003</v>
          </cell>
          <cell r="N31">
            <v>0</v>
          </cell>
          <cell r="O31">
            <v>0</v>
          </cell>
          <cell r="P31">
            <v>0</v>
          </cell>
          <cell r="Q31">
            <v>0</v>
          </cell>
          <cell r="R31">
            <v>0</v>
          </cell>
          <cell r="T31" t="str">
            <v>Other (income) / deductions</v>
          </cell>
          <cell r="U31">
            <v>-3643.7635700000001</v>
          </cell>
          <cell r="V31">
            <v>-259.32347999999996</v>
          </cell>
          <cell r="W31">
            <v>-435.01049999999998</v>
          </cell>
          <cell r="X31">
            <v>-435.01050000000015</v>
          </cell>
          <cell r="Y31">
            <v>-435.01050000000015</v>
          </cell>
          <cell r="Z31">
            <v>-435.01050000000015</v>
          </cell>
          <cell r="AA31">
            <v>-435.01050000000015</v>
          </cell>
        </row>
        <row r="32">
          <cell r="B32" t="str">
            <v>Interest income</v>
          </cell>
          <cell r="C32">
            <v>1239.9129</v>
          </cell>
          <cell r="D32">
            <v>-1671.3816899999999</v>
          </cell>
          <cell r="E32">
            <v>-115.25451</v>
          </cell>
          <cell r="F32">
            <v>-115.25451</v>
          </cell>
          <cell r="G32">
            <v>-115.25451</v>
          </cell>
          <cell r="H32">
            <v>-115.25451</v>
          </cell>
          <cell r="I32">
            <v>-115.25451</v>
          </cell>
          <cell r="K32" t="str">
            <v>Interest income</v>
          </cell>
          <cell r="L32">
            <v>1248.6274800000001</v>
          </cell>
          <cell r="M32">
            <v>-1556.12718</v>
          </cell>
          <cell r="N32">
            <v>0</v>
          </cell>
          <cell r="O32">
            <v>0</v>
          </cell>
          <cell r="P32">
            <v>0</v>
          </cell>
          <cell r="Q32">
            <v>0</v>
          </cell>
          <cell r="R32">
            <v>0</v>
          </cell>
          <cell r="T32" t="str">
            <v>Interest income</v>
          </cell>
          <cell r="U32">
            <v>-8.7145799999999998</v>
          </cell>
          <cell r="V32">
            <v>-115.25451</v>
          </cell>
          <cell r="W32">
            <v>-115.25451</v>
          </cell>
          <cell r="X32">
            <v>-115.25451</v>
          </cell>
          <cell r="Y32">
            <v>-115.25451</v>
          </cell>
          <cell r="Z32">
            <v>-115.25451</v>
          </cell>
          <cell r="AA32">
            <v>-115.25451</v>
          </cell>
        </row>
        <row r="33">
          <cell r="B33" t="str">
            <v>Interest expense and other charges:</v>
          </cell>
          <cell r="C33">
            <v>0</v>
          </cell>
          <cell r="D33">
            <v>0</v>
          </cell>
          <cell r="E33">
            <v>0</v>
          </cell>
          <cell r="F33">
            <v>0</v>
          </cell>
          <cell r="G33">
            <v>0</v>
          </cell>
          <cell r="H33">
            <v>0</v>
          </cell>
          <cell r="I33">
            <v>0</v>
          </cell>
          <cell r="K33" t="str">
            <v>Interest expense and other charges:</v>
          </cell>
          <cell r="T33" t="str">
            <v>Interest expense and other charges:</v>
          </cell>
        </row>
        <row r="34">
          <cell r="B34" t="str">
            <v xml:space="preserve">  Interest expense</v>
          </cell>
          <cell r="C34">
            <v>43376.151691814375</v>
          </cell>
          <cell r="D34">
            <v>42940.174833792567</v>
          </cell>
          <cell r="E34">
            <v>42903.623151525549</v>
          </cell>
          <cell r="F34">
            <v>43556.24917862119</v>
          </cell>
          <cell r="G34">
            <v>43911.536679359786</v>
          </cell>
          <cell r="H34">
            <v>44072.684204208977</v>
          </cell>
          <cell r="I34">
            <v>44156.947489569517</v>
          </cell>
          <cell r="K34" t="str">
            <v xml:space="preserve">  Interest expense</v>
          </cell>
          <cell r="L34">
            <v>37433.571052924715</v>
          </cell>
          <cell r="M34">
            <v>35680.128990443191</v>
          </cell>
          <cell r="N34">
            <v>35523.729184038406</v>
          </cell>
          <cell r="O34">
            <v>35127.546619633089</v>
          </cell>
          <cell r="P34">
            <v>35004.129223217598</v>
          </cell>
          <cell r="Q34">
            <v>34841.243405389891</v>
          </cell>
          <cell r="R34">
            <v>34613.552347305638</v>
          </cell>
          <cell r="T34" t="str">
            <v xml:space="preserve">  Interest expense</v>
          </cell>
          <cell r="U34">
            <v>5942.5806388896635</v>
          </cell>
          <cell r="V34">
            <v>7260.0458433493741</v>
          </cell>
          <cell r="W34">
            <v>7379.8939674871463</v>
          </cell>
          <cell r="X34">
            <v>8428.7025589881014</v>
          </cell>
          <cell r="Y34">
            <v>8907.4074561421858</v>
          </cell>
          <cell r="Z34">
            <v>9231.4407988190887</v>
          </cell>
          <cell r="AA34">
            <v>9543.395142263882</v>
          </cell>
        </row>
        <row r="35">
          <cell r="B35" t="str">
            <v xml:space="preserve">  Allowance for borrowed funds used during constr.</v>
          </cell>
          <cell r="C35">
            <v>-216.32423</v>
          </cell>
          <cell r="D35">
            <v>-424.1927</v>
          </cell>
          <cell r="E35">
            <v>-435.01049999999998</v>
          </cell>
          <cell r="F35">
            <v>-435.01050000000015</v>
          </cell>
          <cell r="G35">
            <v>-435.01050000000015</v>
          </cell>
          <cell r="H35">
            <v>-435.01050000000015</v>
          </cell>
          <cell r="I35">
            <v>-435.01050000000015</v>
          </cell>
          <cell r="K35" t="str">
            <v xml:space="preserve">  Allowance for borrowed funds used during constr.</v>
          </cell>
          <cell r="L35">
            <v>0</v>
          </cell>
          <cell r="M35">
            <v>0</v>
          </cell>
          <cell r="N35">
            <v>0</v>
          </cell>
          <cell r="O35">
            <v>0</v>
          </cell>
          <cell r="P35">
            <v>0</v>
          </cell>
          <cell r="Q35">
            <v>0</v>
          </cell>
          <cell r="R35">
            <v>0</v>
          </cell>
          <cell r="T35" t="str">
            <v xml:space="preserve">  Allowance for borrowed funds used during constr.</v>
          </cell>
          <cell r="U35">
            <v>-216.32423</v>
          </cell>
          <cell r="V35">
            <v>-424.1927</v>
          </cell>
          <cell r="W35">
            <v>-435.01049999999998</v>
          </cell>
          <cell r="X35">
            <v>-435.01050000000015</v>
          </cell>
          <cell r="Y35">
            <v>-435.01050000000015</v>
          </cell>
          <cell r="Z35">
            <v>-435.01050000000015</v>
          </cell>
          <cell r="AA35">
            <v>-435.01050000000015</v>
          </cell>
        </row>
        <row r="36">
          <cell r="B36" t="str">
            <v xml:space="preserve">  Amortization of debt expense and loss</v>
          </cell>
          <cell r="C36">
            <v>0</v>
          </cell>
          <cell r="D36">
            <v>0</v>
          </cell>
          <cell r="E36">
            <v>0</v>
          </cell>
          <cell r="F36">
            <v>0</v>
          </cell>
          <cell r="G36">
            <v>0</v>
          </cell>
          <cell r="H36">
            <v>0</v>
          </cell>
          <cell r="I36">
            <v>0</v>
          </cell>
          <cell r="K36" t="str">
            <v xml:space="preserve">  Amortization of debt expense and loss</v>
          </cell>
          <cell r="L36">
            <v>0</v>
          </cell>
          <cell r="M36">
            <v>0</v>
          </cell>
          <cell r="N36">
            <v>0</v>
          </cell>
          <cell r="O36">
            <v>0</v>
          </cell>
          <cell r="P36">
            <v>0</v>
          </cell>
          <cell r="Q36">
            <v>0</v>
          </cell>
          <cell r="R36">
            <v>0</v>
          </cell>
          <cell r="T36" t="str">
            <v xml:space="preserve">  Amortization of debt expense and loss</v>
          </cell>
          <cell r="U36">
            <v>0</v>
          </cell>
          <cell r="V36">
            <v>0</v>
          </cell>
          <cell r="W36">
            <v>0</v>
          </cell>
          <cell r="X36">
            <v>0</v>
          </cell>
          <cell r="Y36">
            <v>0</v>
          </cell>
          <cell r="Z36">
            <v>0</v>
          </cell>
          <cell r="AA36">
            <v>0</v>
          </cell>
        </row>
        <row r="37">
          <cell r="B37" t="str">
            <v xml:space="preserve">  Preferred stock dividends of subsidiaries</v>
          </cell>
          <cell r="C37">
            <v>771.03863341605097</v>
          </cell>
          <cell r="D37">
            <v>763.28886798737653</v>
          </cell>
          <cell r="E37">
            <v>762.63913863046048</v>
          </cell>
          <cell r="F37">
            <v>774.23998057786912</v>
          </cell>
          <cell r="G37">
            <v>780.55544145567205</v>
          </cell>
          <cell r="H37">
            <v>783.41994101342266</v>
          </cell>
          <cell r="I37">
            <v>784.91777440475744</v>
          </cell>
          <cell r="K37" t="str">
            <v xml:space="preserve">  Preferred stock dividends of subsidiaries</v>
          </cell>
          <cell r="L37">
            <v>665.08244269583292</v>
          </cell>
          <cell r="M37">
            <v>772.462982331425</v>
          </cell>
          <cell r="N37">
            <v>690.50061346186476</v>
          </cell>
          <cell r="O37">
            <v>624.41444167975214</v>
          </cell>
          <cell r="P37">
            <v>622.2206191076607</v>
          </cell>
          <cell r="Q37">
            <v>619.32522028867265</v>
          </cell>
          <cell r="R37">
            <v>615.27786718289997</v>
          </cell>
          <cell r="T37" t="str">
            <v xml:space="preserve">  Preferred stock dividends of subsidiaries</v>
          </cell>
          <cell r="U37">
            <v>105.95619072021805</v>
          </cell>
          <cell r="V37">
            <v>-9.1741143440485189</v>
          </cell>
          <cell r="W37">
            <v>72.13852516859572</v>
          </cell>
          <cell r="X37">
            <v>149.82553889811692</v>
          </cell>
          <cell r="Y37">
            <v>158.33482234801133</v>
          </cell>
          <cell r="Z37">
            <v>164.09472072474995</v>
          </cell>
          <cell r="AA37">
            <v>169.63990722185753</v>
          </cell>
        </row>
        <row r="38">
          <cell r="B38" t="str">
            <v xml:space="preserve">  Interest expense and other charges</v>
          </cell>
          <cell r="C38">
            <v>43930.866095230427</v>
          </cell>
          <cell r="D38">
            <v>43279.271001779947</v>
          </cell>
          <cell r="E38">
            <v>43231.251790156013</v>
          </cell>
          <cell r="F38">
            <v>43895.478659199063</v>
          </cell>
          <cell r="G38">
            <v>44257.081620815465</v>
          </cell>
          <cell r="H38">
            <v>44421.093645222405</v>
          </cell>
          <cell r="I38">
            <v>44506.854763974276</v>
          </cell>
          <cell r="K38" t="str">
            <v xml:space="preserve">  Interest expense and other charges</v>
          </cell>
          <cell r="L38">
            <v>38098.653495620551</v>
          </cell>
          <cell r="M38">
            <v>36452.591972774615</v>
          </cell>
          <cell r="N38">
            <v>36214.229797500273</v>
          </cell>
          <cell r="O38">
            <v>35751.961061312839</v>
          </cell>
          <cell r="P38">
            <v>35626.34984232526</v>
          </cell>
          <cell r="Q38">
            <v>35460.568625678563</v>
          </cell>
          <cell r="R38">
            <v>35228.830214488538</v>
          </cell>
          <cell r="T38" t="str">
            <v xml:space="preserve">  Interest expense and other charges</v>
          </cell>
          <cell r="U38">
            <v>5832.2125996098812</v>
          </cell>
          <cell r="V38">
            <v>6826.6790290053259</v>
          </cell>
          <cell r="W38">
            <v>7017.021992655742</v>
          </cell>
          <cell r="X38">
            <v>8143.517597886218</v>
          </cell>
          <cell r="Y38">
            <v>8630.731778490197</v>
          </cell>
          <cell r="Z38">
            <v>8960.5250195438384</v>
          </cell>
          <cell r="AA38">
            <v>9278.024549485739</v>
          </cell>
        </row>
        <row r="39">
          <cell r="B39" t="str">
            <v>Total other costs and expenses</v>
          </cell>
          <cell r="C39">
            <v>214108.03718523044</v>
          </cell>
          <cell r="D39">
            <v>235843.34345177995</v>
          </cell>
          <cell r="E39">
            <v>235865.44088541824</v>
          </cell>
          <cell r="F39">
            <v>223759.54771198315</v>
          </cell>
          <cell r="G39">
            <v>225437.25715471886</v>
          </cell>
          <cell r="H39">
            <v>220571.42179103859</v>
          </cell>
          <cell r="I39">
            <v>222025.90595104077</v>
          </cell>
          <cell r="K39" t="str">
            <v>Total other costs and expenses</v>
          </cell>
          <cell r="L39">
            <v>197879.17617562055</v>
          </cell>
          <cell r="M39">
            <v>216076.50265277462</v>
          </cell>
          <cell r="N39">
            <v>220034.74454276249</v>
          </cell>
          <cell r="O39">
            <v>209294.35576409695</v>
          </cell>
          <cell r="P39">
            <v>210484.85102622866</v>
          </cell>
          <cell r="Q39">
            <v>205289.22242149475</v>
          </cell>
          <cell r="R39">
            <v>206426.20705155504</v>
          </cell>
          <cell r="T39" t="str">
            <v>Total other costs and expenses</v>
          </cell>
          <cell r="U39">
            <v>16228.861009609884</v>
          </cell>
          <cell r="V39">
            <v>19766.840799005327</v>
          </cell>
          <cell r="W39">
            <v>15830.696342655739</v>
          </cell>
          <cell r="X39">
            <v>14465.191947886216</v>
          </cell>
          <cell r="Y39">
            <v>14952.406128490196</v>
          </cell>
          <cell r="Z39">
            <v>15282.199369543838</v>
          </cell>
          <cell r="AA39">
            <v>15599.698899485738</v>
          </cell>
        </row>
        <row r="40">
          <cell r="B40" t="str">
            <v>EARNINGS BEFORE TAXES</v>
          </cell>
          <cell r="C40">
            <v>43788.413614769437</v>
          </cell>
          <cell r="D40">
            <v>69501.633418219717</v>
          </cell>
          <cell r="E40">
            <v>71601.288947775116</v>
          </cell>
          <cell r="F40">
            <v>121412.27482805046</v>
          </cell>
          <cell r="G40">
            <v>128439.87022291066</v>
          </cell>
          <cell r="H40">
            <v>131842.25420090801</v>
          </cell>
          <cell r="I40">
            <v>135612.30780649724</v>
          </cell>
          <cell r="K40" t="str">
            <v>EARNINGS BEFORE TAXES</v>
          </cell>
          <cell r="L40">
            <v>15306.93830437932</v>
          </cell>
          <cell r="M40">
            <v>32197.603817225376</v>
          </cell>
          <cell r="N40">
            <v>37222.517297236394</v>
          </cell>
          <cell r="O40">
            <v>61010.440225556144</v>
          </cell>
          <cell r="P40">
            <v>65138.574935861834</v>
          </cell>
          <cell r="Q40">
            <v>68243.463543931051</v>
          </cell>
          <cell r="R40">
            <v>71886.216904600034</v>
          </cell>
          <cell r="T40" t="str">
            <v>EARNINGS BEFORE TAXES</v>
          </cell>
          <cell r="U40">
            <v>28481.475310390117</v>
          </cell>
          <cell r="V40">
            <v>37304.029600994691</v>
          </cell>
          <cell r="W40">
            <v>34378.771650538729</v>
          </cell>
          <cell r="X40">
            <v>60401.834602494266</v>
          </cell>
          <cell r="Y40">
            <v>63301.295287049026</v>
          </cell>
          <cell r="Z40">
            <v>63598.790656976962</v>
          </cell>
          <cell r="AA40">
            <v>63726.090901896983</v>
          </cell>
        </row>
        <row r="41">
          <cell r="B41" t="str">
            <v>Net income tax expense (benefit)</v>
          </cell>
          <cell r="C41">
            <v>16510.093901669359</v>
          </cell>
          <cell r="D41">
            <v>24772.521758877017</v>
          </cell>
          <cell r="E41">
            <v>24899.891131721328</v>
          </cell>
          <cell r="F41">
            <v>42333.73618981766</v>
          </cell>
          <cell r="G41">
            <v>44793.394578018822</v>
          </cell>
          <cell r="H41">
            <v>45984.22897031781</v>
          </cell>
          <cell r="I41">
            <v>47303.747732274096</v>
          </cell>
          <cell r="K41" t="str">
            <v>Net income tax expense (benefit)</v>
          </cell>
          <cell r="L41">
            <v>5908.3884425328188</v>
          </cell>
          <cell r="M41">
            <v>11207.437298528885</v>
          </cell>
          <cell r="N41">
            <v>12894.68105403277</v>
          </cell>
          <cell r="O41">
            <v>21220.454078944669</v>
          </cell>
          <cell r="P41">
            <v>22665.301227551659</v>
          </cell>
          <cell r="Q41">
            <v>23752.012240375869</v>
          </cell>
          <cell r="R41">
            <v>25026.975916610147</v>
          </cell>
          <cell r="T41" t="str">
            <v>Net income tax expense (benefit)</v>
          </cell>
          <cell r="U41">
            <v>10601.705459136541</v>
          </cell>
          <cell r="V41">
            <v>13565.084460348133</v>
          </cell>
          <cell r="W41">
            <v>12005.21007768856</v>
          </cell>
          <cell r="X41">
            <v>21113.282110872995</v>
          </cell>
          <cell r="Y41">
            <v>22128.093350467163</v>
          </cell>
          <cell r="Z41">
            <v>22232.216729941938</v>
          </cell>
          <cell r="AA41">
            <v>22276.771815663949</v>
          </cell>
        </row>
        <row r="42">
          <cell r="B42" t="str">
            <v>NET INCOME (LOSS)</v>
          </cell>
          <cell r="C42">
            <v>27278.319713100078</v>
          </cell>
          <cell r="D42">
            <v>44729.1116593427</v>
          </cell>
          <cell r="E42">
            <v>46701.397816053788</v>
          </cell>
          <cell r="F42">
            <v>79078.5386382328</v>
          </cell>
          <cell r="G42">
            <v>83646.475644891834</v>
          </cell>
          <cell r="H42">
            <v>85858.025230590196</v>
          </cell>
          <cell r="I42">
            <v>88308.560074223147</v>
          </cell>
          <cell r="K42" t="str">
            <v>NET INCOME (LOSS)</v>
          </cell>
          <cell r="L42">
            <v>9398.5498618465026</v>
          </cell>
          <cell r="M42">
            <v>20990.166518696489</v>
          </cell>
          <cell r="N42">
            <v>24327.836243203623</v>
          </cell>
          <cell r="O42">
            <v>39789.986146611474</v>
          </cell>
          <cell r="P42">
            <v>42473.273708310175</v>
          </cell>
          <cell r="Q42">
            <v>44491.451303555179</v>
          </cell>
          <cell r="R42">
            <v>46859.240987989891</v>
          </cell>
          <cell r="T42" t="str">
            <v>NET INCOME (LOSS)</v>
          </cell>
          <cell r="U42">
            <v>17879.769851253575</v>
          </cell>
          <cell r="V42">
            <v>23738.94514064656</v>
          </cell>
          <cell r="W42">
            <v>22373.561572850169</v>
          </cell>
          <cell r="X42">
            <v>39288.552491621274</v>
          </cell>
          <cell r="Y42">
            <v>41173.201936581863</v>
          </cell>
          <cell r="Z42">
            <v>41366.573927035024</v>
          </cell>
          <cell r="AA42">
            <v>41449.319086233038</v>
          </cell>
        </row>
        <row r="44">
          <cell r="B44" t="str">
            <v>NOTE: EBITDA</v>
          </cell>
          <cell r="C44">
            <v>155688.53860999984</v>
          </cell>
          <cell r="D44">
            <v>184268.78372999979</v>
          </cell>
          <cell r="E44">
            <v>203574.5386914642</v>
          </cell>
          <cell r="F44">
            <v>256806.2317380356</v>
          </cell>
          <cell r="G44">
            <v>266633.80351345177</v>
          </cell>
          <cell r="H44">
            <v>266306.32335568243</v>
          </cell>
          <cell r="I44">
            <v>272639.26191985031</v>
          </cell>
          <cell r="K44" t="str">
            <v>NOTE: EBITDA</v>
          </cell>
          <cell r="L44">
            <v>113224.13727999992</v>
          </cell>
          <cell r="M44">
            <v>131546.62461000009</v>
          </cell>
          <cell r="N44">
            <v>151276.45614369609</v>
          </cell>
          <cell r="O44">
            <v>176625.41417083135</v>
          </cell>
          <cell r="P44">
            <v>182649.74666704916</v>
          </cell>
          <cell r="Q44">
            <v>181319.62925384822</v>
          </cell>
          <cell r="R44">
            <v>186832.41939870385</v>
          </cell>
          <cell r="T44" t="str">
            <v>NOTE: EBITDA</v>
          </cell>
          <cell r="U44">
            <v>42464.401330000001</v>
          </cell>
          <cell r="V44">
            <v>52722.159120000018</v>
          </cell>
          <cell r="W44">
            <v>52298.082547768252</v>
          </cell>
          <cell r="X44">
            <v>80180.817567204387</v>
          </cell>
          <cell r="Y44">
            <v>83984.056846402731</v>
          </cell>
          <cell r="Z44">
            <v>84986.694101834379</v>
          </cell>
          <cell r="AA44">
            <v>85806.842521146376</v>
          </cell>
        </row>
        <row r="46">
          <cell r="B46" t="str">
            <v>CONSOLIDATED PIPELINE AND DISTRIBUTION</v>
          </cell>
          <cell r="K46" t="str">
            <v>DISTRIBUTION SYSTEMS</v>
          </cell>
          <cell r="R46" t="str">
            <v>Base Case</v>
          </cell>
          <cell r="T46" t="str">
            <v>CORE PIPELINE</v>
          </cell>
          <cell r="AA46" t="str">
            <v>Base Case</v>
          </cell>
        </row>
        <row r="47">
          <cell r="B47" t="str">
            <v>BALANCE SHEET</v>
          </cell>
          <cell r="K47" t="str">
            <v>BALANCE SHEET</v>
          </cell>
          <cell r="R47" t="str">
            <v>DRAFT - CONFIDENTIAL</v>
          </cell>
          <cell r="T47" t="str">
            <v>BALANCE SHEET</v>
          </cell>
          <cell r="AA47" t="str">
            <v>DRAFT - CONFIDENTIAL</v>
          </cell>
        </row>
        <row r="48">
          <cell r="B48" t="str">
            <v>(Dollar amounts in thousands)</v>
          </cell>
          <cell r="K48" t="str">
            <v>(Dollar amounts in thousands)</v>
          </cell>
          <cell r="T48" t="str">
            <v>(Dollar amounts in thousands)</v>
          </cell>
        </row>
        <row r="50">
          <cell r="C50">
            <v>2002</v>
          </cell>
          <cell r="D50">
            <v>2003</v>
          </cell>
          <cell r="L50">
            <v>2002</v>
          </cell>
          <cell r="M50">
            <v>2003</v>
          </cell>
          <cell r="U50">
            <v>2002</v>
          </cell>
          <cell r="V50">
            <v>2003</v>
          </cell>
        </row>
        <row r="51">
          <cell r="B51" t="str">
            <v>ASSETS</v>
          </cell>
          <cell r="K51" t="str">
            <v>ASSETS</v>
          </cell>
          <cell r="T51" t="str">
            <v>ASSETS</v>
          </cell>
        </row>
        <row r="52">
          <cell r="B52" t="str">
            <v>Current assets</v>
          </cell>
          <cell r="K52" t="str">
            <v>Current assets</v>
          </cell>
          <cell r="T52" t="str">
            <v>Current assets</v>
          </cell>
        </row>
        <row r="53">
          <cell r="B53" t="str">
            <v>Cash and cash equivalents</v>
          </cell>
          <cell r="C53">
            <v>4280.5686100000003</v>
          </cell>
          <cell r="D53">
            <v>3408.6190000000001</v>
          </cell>
          <cell r="K53" t="str">
            <v>Cash and cash equivalents</v>
          </cell>
          <cell r="L53">
            <v>4280.5686100000003</v>
          </cell>
          <cell r="M53">
            <v>3408.6190000000001</v>
          </cell>
          <cell r="T53" t="str">
            <v>Cash and cash equivalents</v>
          </cell>
          <cell r="U53">
            <v>0</v>
          </cell>
          <cell r="V53">
            <v>0</v>
          </cell>
        </row>
        <row r="54">
          <cell r="B54" t="str">
            <v>Accounts receivable</v>
          </cell>
          <cell r="C54">
            <v>113489.71441000002</v>
          </cell>
          <cell r="D54">
            <v>117259.484</v>
          </cell>
          <cell r="K54" t="str">
            <v>Accounts receivable</v>
          </cell>
          <cell r="L54">
            <v>105780.54241000001</v>
          </cell>
          <cell r="M54">
            <v>116061.484</v>
          </cell>
          <cell r="T54" t="str">
            <v>Accounts receivable</v>
          </cell>
          <cell r="U54">
            <v>7709.1720000000005</v>
          </cell>
          <cell r="V54">
            <v>1198</v>
          </cell>
        </row>
        <row r="55">
          <cell r="B55" t="str">
            <v>Notes and temporary cash advances</v>
          </cell>
          <cell r="C55">
            <v>18</v>
          </cell>
          <cell r="D55">
            <v>18</v>
          </cell>
          <cell r="K55" t="str">
            <v>Notes and temporary cash advances</v>
          </cell>
          <cell r="L55">
            <v>18</v>
          </cell>
          <cell r="M55">
            <v>18</v>
          </cell>
          <cell r="T55" t="str">
            <v>Notes and temporary cash advances</v>
          </cell>
          <cell r="U55">
            <v>0</v>
          </cell>
          <cell r="V55">
            <v>0</v>
          </cell>
        </row>
        <row r="56">
          <cell r="B56" t="str">
            <v>Inventories</v>
          </cell>
          <cell r="C56">
            <v>7151.15949</v>
          </cell>
          <cell r="D56">
            <v>5108.7409100000004</v>
          </cell>
          <cell r="K56" t="str">
            <v>Inventories</v>
          </cell>
          <cell r="L56">
            <v>7152.5774899999997</v>
          </cell>
          <cell r="M56">
            <v>5157.8809099999999</v>
          </cell>
          <cell r="T56" t="str">
            <v>Inventories</v>
          </cell>
          <cell r="U56">
            <v>-1.4180000000001201</v>
          </cell>
          <cell r="V56">
            <v>-49.139999999999873</v>
          </cell>
        </row>
        <row r="57">
          <cell r="B57" t="str">
            <v>Gas Stored Underground</v>
          </cell>
          <cell r="C57">
            <v>118140.35652999999</v>
          </cell>
          <cell r="D57">
            <v>139061.01808000001</v>
          </cell>
          <cell r="K57" t="str">
            <v>Gas Stored Underground</v>
          </cell>
          <cell r="L57">
            <v>118140.35652999999</v>
          </cell>
          <cell r="M57">
            <v>139061.01808000001</v>
          </cell>
          <cell r="T57" t="str">
            <v>Gas Stored Underground</v>
          </cell>
          <cell r="U57">
            <v>0</v>
          </cell>
          <cell r="V57">
            <v>0</v>
          </cell>
        </row>
        <row r="58">
          <cell r="B58" t="str">
            <v>Prepayments</v>
          </cell>
          <cell r="C58">
            <v>2596.1056600000002</v>
          </cell>
          <cell r="D58">
            <v>3533.54585</v>
          </cell>
          <cell r="K58" t="str">
            <v>Prepayments</v>
          </cell>
          <cell r="L58">
            <v>2459.2126600000001</v>
          </cell>
          <cell r="M58">
            <v>3533.54585</v>
          </cell>
          <cell r="T58" t="str">
            <v>Prepayments</v>
          </cell>
          <cell r="U58">
            <v>136.893</v>
          </cell>
          <cell r="V58">
            <v>0</v>
          </cell>
        </row>
        <row r="59">
          <cell r="B59" t="str">
            <v>Other current assets</v>
          </cell>
          <cell r="C59">
            <v>8354.3094799999999</v>
          </cell>
          <cell r="D59">
            <v>3077.6184499999999</v>
          </cell>
          <cell r="K59" t="str">
            <v>Other current assets</v>
          </cell>
          <cell r="L59">
            <v>8354.3094799999999</v>
          </cell>
          <cell r="M59">
            <v>3077.6184499999999</v>
          </cell>
          <cell r="T59" t="str">
            <v>Other current assets</v>
          </cell>
          <cell r="U59">
            <v>0</v>
          </cell>
          <cell r="V59">
            <v>0</v>
          </cell>
        </row>
        <row r="60">
          <cell r="B60" t="str">
            <v>Total current assets</v>
          </cell>
          <cell r="C60">
            <v>254030.21418000001</v>
          </cell>
          <cell r="D60">
            <v>271467.02629000001</v>
          </cell>
          <cell r="K60" t="str">
            <v>Total current assets</v>
          </cell>
          <cell r="L60">
            <v>246185.56717999998</v>
          </cell>
          <cell r="M60">
            <v>270318.16629000002</v>
          </cell>
          <cell r="T60" t="str">
            <v>Total current assets</v>
          </cell>
          <cell r="U60">
            <v>7844.6470000000008</v>
          </cell>
          <cell r="V60">
            <v>1148.8600000000001</v>
          </cell>
        </row>
        <row r="61">
          <cell r="B61" t="str">
            <v>Investments</v>
          </cell>
          <cell r="C61">
            <v>2963.893</v>
          </cell>
          <cell r="D61">
            <v>4195.2406499999997</v>
          </cell>
          <cell r="K61" t="str">
            <v>Investments</v>
          </cell>
          <cell r="L61">
            <v>2540.3870000000002</v>
          </cell>
          <cell r="M61">
            <v>4016.0165850000003</v>
          </cell>
          <cell r="T61" t="str">
            <v>Investments</v>
          </cell>
          <cell r="U61">
            <v>423.50599999999986</v>
          </cell>
          <cell r="V61">
            <v>179.22406499999988</v>
          </cell>
        </row>
        <row r="62">
          <cell r="B62" t="str">
            <v>Goodwill</v>
          </cell>
          <cell r="C62">
            <v>0</v>
          </cell>
          <cell r="D62">
            <v>0</v>
          </cell>
          <cell r="K62" t="str">
            <v>Goodwill</v>
          </cell>
          <cell r="L62">
            <v>0</v>
          </cell>
          <cell r="M62">
            <v>0</v>
          </cell>
          <cell r="T62" t="str">
            <v>Goodwill</v>
          </cell>
          <cell r="U62">
            <v>0</v>
          </cell>
          <cell r="V62">
            <v>0</v>
          </cell>
        </row>
        <row r="63">
          <cell r="B63" t="str">
            <v>Property, Plant and Equipment</v>
          </cell>
          <cell r="K63" t="str">
            <v>Property, Plant and Equipment</v>
          </cell>
          <cell r="T63" t="str">
            <v>Property, Plant and Equipment</v>
          </cell>
        </row>
        <row r="64">
          <cell r="B64" t="str">
            <v>Gross plant in service</v>
          </cell>
          <cell r="C64">
            <v>2362573.1591099999</v>
          </cell>
          <cell r="D64">
            <v>2457531.92</v>
          </cell>
          <cell r="K64" t="str">
            <v>Gross plant in service</v>
          </cell>
          <cell r="L64">
            <v>1923168.0001099999</v>
          </cell>
          <cell r="M64">
            <v>2018230.6710000001</v>
          </cell>
          <cell r="T64" t="str">
            <v>Gross plant in service</v>
          </cell>
          <cell r="U64">
            <v>439405.15899999999</v>
          </cell>
          <cell r="V64">
            <v>439301.24900000007</v>
          </cell>
        </row>
        <row r="65">
          <cell r="B65" t="str">
            <v>Accumulated deprec and amort</v>
          </cell>
          <cell r="C65">
            <v>-898881.54663</v>
          </cell>
          <cell r="D65">
            <v>-963597.49100000004</v>
          </cell>
          <cell r="K65" t="str">
            <v>Accumulated deprec and amort</v>
          </cell>
          <cell r="L65">
            <v>-697898.47962999996</v>
          </cell>
          <cell r="M65">
            <v>-754068.00100000005</v>
          </cell>
          <cell r="T65" t="str">
            <v>Accumulated deprec and amort</v>
          </cell>
          <cell r="U65">
            <v>-200983.06700000001</v>
          </cell>
          <cell r="V65">
            <v>-209529.48999999996</v>
          </cell>
        </row>
        <row r="66">
          <cell r="B66" t="str">
            <v>Net plant in service</v>
          </cell>
          <cell r="C66">
            <v>1463691.6124799999</v>
          </cell>
          <cell r="D66">
            <v>1493934.429</v>
          </cell>
          <cell r="K66" t="str">
            <v>Net plant in service</v>
          </cell>
          <cell r="L66">
            <v>1225269.5204799999</v>
          </cell>
          <cell r="M66">
            <v>1264162.67</v>
          </cell>
          <cell r="T66" t="str">
            <v>Net plant in service</v>
          </cell>
          <cell r="U66">
            <v>238422.09199999998</v>
          </cell>
          <cell r="V66">
            <v>229771.75900000011</v>
          </cell>
        </row>
        <row r="67">
          <cell r="B67" t="str">
            <v xml:space="preserve">  Construction work in progress</v>
          </cell>
          <cell r="C67">
            <v>39391.420559999999</v>
          </cell>
          <cell r="D67">
            <v>46289.5</v>
          </cell>
          <cell r="K67" t="str">
            <v xml:space="preserve">  Construction work in progress</v>
          </cell>
          <cell r="L67">
            <v>30358.167559999998</v>
          </cell>
          <cell r="M67">
            <v>39591.377999999997</v>
          </cell>
          <cell r="T67" t="str">
            <v xml:space="preserve">  Construction work in progress</v>
          </cell>
          <cell r="U67">
            <v>9033.2530000000006</v>
          </cell>
          <cell r="V67">
            <v>6698.1219999999994</v>
          </cell>
        </row>
        <row r="68">
          <cell r="B68" t="str">
            <v xml:space="preserve">  Plant held for future use</v>
          </cell>
          <cell r="C68">
            <v>0</v>
          </cell>
          <cell r="D68">
            <v>0</v>
          </cell>
          <cell r="K68" t="str">
            <v xml:space="preserve">  Plant held for future use</v>
          </cell>
          <cell r="L68">
            <v>0</v>
          </cell>
          <cell r="M68">
            <v>0</v>
          </cell>
          <cell r="T68" t="str">
            <v xml:space="preserve">  Plant held for future use</v>
          </cell>
          <cell r="U68">
            <v>0</v>
          </cell>
          <cell r="V68">
            <v>0</v>
          </cell>
        </row>
        <row r="69">
          <cell r="B69" t="str">
            <v>Net Plant</v>
          </cell>
          <cell r="C69">
            <v>1503083.0330399999</v>
          </cell>
          <cell r="D69">
            <v>1540223.929</v>
          </cell>
          <cell r="K69" t="str">
            <v>Net Plant</v>
          </cell>
          <cell r="L69">
            <v>1255627.6880399999</v>
          </cell>
          <cell r="M69">
            <v>1303754.048</v>
          </cell>
          <cell r="T69" t="str">
            <v>Net Plant</v>
          </cell>
          <cell r="U69">
            <v>247455.34499999997</v>
          </cell>
          <cell r="V69">
            <v>236469.88100000011</v>
          </cell>
        </row>
        <row r="70">
          <cell r="B70" t="str">
            <v>Unamortized debt expense</v>
          </cell>
          <cell r="C70">
            <v>0</v>
          </cell>
          <cell r="D70">
            <v>0</v>
          </cell>
          <cell r="K70" t="str">
            <v>Unamortized debt expense</v>
          </cell>
          <cell r="L70">
            <v>0</v>
          </cell>
          <cell r="M70">
            <v>0</v>
          </cell>
          <cell r="T70" t="str">
            <v>Unamortized debt expense</v>
          </cell>
          <cell r="U70">
            <v>0</v>
          </cell>
          <cell r="V70">
            <v>0</v>
          </cell>
        </row>
        <row r="71">
          <cell r="B71" t="str">
            <v>Deferred AMT asset</v>
          </cell>
          <cell r="C71">
            <v>0</v>
          </cell>
          <cell r="D71">
            <v>0</v>
          </cell>
          <cell r="K71" t="str">
            <v>Deferred AMT asset</v>
          </cell>
          <cell r="L71">
            <v>0</v>
          </cell>
          <cell r="M71">
            <v>0</v>
          </cell>
          <cell r="T71" t="str">
            <v>Deferred AMT asset</v>
          </cell>
          <cell r="U71">
            <v>0</v>
          </cell>
          <cell r="V71">
            <v>0</v>
          </cell>
        </row>
        <row r="72">
          <cell r="B72" t="str">
            <v>Regulatory assets</v>
          </cell>
          <cell r="C72">
            <v>91031.132910000015</v>
          </cell>
          <cell r="D72">
            <v>32320.454999999998</v>
          </cell>
          <cell r="K72" t="str">
            <v>Regulatory assets</v>
          </cell>
          <cell r="L72">
            <v>88436.399910000007</v>
          </cell>
          <cell r="M72">
            <v>32031.254999999997</v>
          </cell>
          <cell r="T72" t="str">
            <v>Regulatory assets</v>
          </cell>
          <cell r="U72">
            <v>2594.7330000000002</v>
          </cell>
          <cell r="V72">
            <v>289.19999999999982</v>
          </cell>
        </row>
        <row r="73">
          <cell r="B73" t="str">
            <v>Other assets</v>
          </cell>
          <cell r="C73">
            <v>6949.0067300000001</v>
          </cell>
          <cell r="D73">
            <v>12049.945</v>
          </cell>
          <cell r="K73" t="str">
            <v>Other assets</v>
          </cell>
          <cell r="L73">
            <v>6937.4347299999999</v>
          </cell>
          <cell r="M73">
            <v>12049.945</v>
          </cell>
          <cell r="T73" t="str">
            <v>Other assets</v>
          </cell>
          <cell r="U73">
            <v>11.572000000000116</v>
          </cell>
          <cell r="V73">
            <v>0</v>
          </cell>
        </row>
        <row r="74">
          <cell r="B74" t="str">
            <v>TOTAL ASSETS</v>
          </cell>
          <cell r="C74">
            <v>1858057.2798599999</v>
          </cell>
          <cell r="D74">
            <v>1860256.5959400001</v>
          </cell>
          <cell r="K74" t="str">
            <v>TOTAL ASSETS</v>
          </cell>
          <cell r="L74">
            <v>1599727.4768599998</v>
          </cell>
          <cell r="M74">
            <v>1622169.4308749998</v>
          </cell>
          <cell r="T74" t="str">
            <v>TOTAL ASSETS</v>
          </cell>
          <cell r="U74">
            <v>258329.80299999996</v>
          </cell>
          <cell r="V74">
            <v>238087.16506500012</v>
          </cell>
        </row>
        <row r="76">
          <cell r="B76" t="str">
            <v>LIABILITIES</v>
          </cell>
          <cell r="K76" t="str">
            <v>LIABILITIES</v>
          </cell>
          <cell r="T76" t="str">
            <v>LIABILITIES</v>
          </cell>
        </row>
        <row r="77">
          <cell r="B77" t="str">
            <v>Current Liabilities</v>
          </cell>
          <cell r="K77" t="str">
            <v>Current Liabilities</v>
          </cell>
          <cell r="T77" t="str">
            <v>Current Liabilities</v>
          </cell>
        </row>
        <row r="78">
          <cell r="B78" t="str">
            <v>Accounts payable</v>
          </cell>
          <cell r="C78">
            <v>168821.45125000001</v>
          </cell>
          <cell r="D78">
            <v>170731.09899999999</v>
          </cell>
          <cell r="K78" t="str">
            <v>Accounts payable</v>
          </cell>
          <cell r="L78">
            <v>162791.58225000001</v>
          </cell>
          <cell r="M78">
            <v>168844.59899999999</v>
          </cell>
          <cell r="T78" t="str">
            <v>Accounts payable</v>
          </cell>
          <cell r="U78">
            <v>6029.8689999999988</v>
          </cell>
          <cell r="V78">
            <v>1886.5</v>
          </cell>
        </row>
        <row r="79">
          <cell r="B79" t="str">
            <v>Notes and advances payable</v>
          </cell>
          <cell r="C79">
            <v>0</v>
          </cell>
          <cell r="D79">
            <v>0</v>
          </cell>
          <cell r="K79" t="str">
            <v>Notes and advances payable</v>
          </cell>
          <cell r="L79">
            <v>0</v>
          </cell>
          <cell r="M79">
            <v>0</v>
          </cell>
          <cell r="T79" t="str">
            <v>Notes and advances payable</v>
          </cell>
          <cell r="U79">
            <v>0</v>
          </cell>
          <cell r="V79">
            <v>0</v>
          </cell>
        </row>
        <row r="80">
          <cell r="B80" t="str">
            <v>Accrued Interest</v>
          </cell>
          <cell r="C80">
            <v>5959.3973699999997</v>
          </cell>
          <cell r="D80">
            <v>6439</v>
          </cell>
          <cell r="K80" t="str">
            <v>Accrued Interest</v>
          </cell>
          <cell r="L80">
            <v>5959.3973699999997</v>
          </cell>
          <cell r="M80">
            <v>6439</v>
          </cell>
          <cell r="T80" t="str">
            <v>Accrued Interest</v>
          </cell>
          <cell r="U80">
            <v>0</v>
          </cell>
          <cell r="V80">
            <v>0</v>
          </cell>
        </row>
        <row r="81">
          <cell r="B81" t="str">
            <v>Federal income taxes accrued</v>
          </cell>
          <cell r="C81">
            <v>-8444.2220600000001</v>
          </cell>
          <cell r="D81">
            <v>11735</v>
          </cell>
          <cell r="K81" t="str">
            <v>Federal income taxes accrued</v>
          </cell>
          <cell r="L81">
            <v>195.16993999999977</v>
          </cell>
          <cell r="M81">
            <v>11735</v>
          </cell>
          <cell r="T81" t="str">
            <v>Federal income taxes accrued</v>
          </cell>
          <cell r="U81">
            <v>-8639.3919999999998</v>
          </cell>
          <cell r="V81">
            <v>0</v>
          </cell>
        </row>
        <row r="82">
          <cell r="B82" t="str">
            <v>Accrued taxes other than income taxes</v>
          </cell>
          <cell r="C82">
            <v>20912.388650000001</v>
          </cell>
          <cell r="D82">
            <v>20572</v>
          </cell>
          <cell r="K82" t="str">
            <v>Accrued taxes other than income taxes</v>
          </cell>
          <cell r="L82">
            <v>17839.601650000001</v>
          </cell>
          <cell r="M82">
            <v>30239.7</v>
          </cell>
          <cell r="T82" t="str">
            <v>Accrued taxes other than income taxes</v>
          </cell>
          <cell r="U82">
            <v>3072.7869999999998</v>
          </cell>
          <cell r="V82">
            <v>-9667.7000000000007</v>
          </cell>
        </row>
        <row r="83">
          <cell r="B83" t="str">
            <v>Other current liabilities</v>
          </cell>
          <cell r="C83">
            <v>29817.012390000004</v>
          </cell>
          <cell r="D83">
            <v>47558.995999999999</v>
          </cell>
          <cell r="K83" t="str">
            <v>Other current liabilities</v>
          </cell>
          <cell r="L83">
            <v>28670.269390000001</v>
          </cell>
          <cell r="M83">
            <v>46563.595999999998</v>
          </cell>
          <cell r="T83" t="str">
            <v>Other current liabilities</v>
          </cell>
          <cell r="U83">
            <v>1146.7430000000004</v>
          </cell>
          <cell r="V83">
            <v>995.39999999999964</v>
          </cell>
        </row>
        <row r="84">
          <cell r="B84" t="str">
            <v>Total Current Liabilities</v>
          </cell>
          <cell r="C84">
            <v>217066.02760000003</v>
          </cell>
          <cell r="D84">
            <v>257036.09499999997</v>
          </cell>
          <cell r="K84" t="str">
            <v>Total Current Liabilities</v>
          </cell>
          <cell r="L84">
            <v>215456.02059999999</v>
          </cell>
          <cell r="M84">
            <v>263821.89500000002</v>
          </cell>
          <cell r="T84" t="str">
            <v>Total Current Liabilities</v>
          </cell>
          <cell r="U84">
            <v>1610.0069999999992</v>
          </cell>
          <cell r="V84">
            <v>-6785.8000000000011</v>
          </cell>
        </row>
        <row r="85">
          <cell r="B85" t="str">
            <v>Unamortized premium or discount on debt</v>
          </cell>
          <cell r="C85">
            <v>0</v>
          </cell>
          <cell r="D85">
            <v>0</v>
          </cell>
          <cell r="K85" t="str">
            <v>Unamortized premium or discount on debt</v>
          </cell>
          <cell r="L85">
            <v>0</v>
          </cell>
          <cell r="M85">
            <v>0</v>
          </cell>
          <cell r="T85" t="str">
            <v>Unamortized premium or discount on debt</v>
          </cell>
          <cell r="U85">
            <v>0</v>
          </cell>
          <cell r="V85">
            <v>0</v>
          </cell>
        </row>
        <row r="86">
          <cell r="B86" t="str">
            <v>Advances from money pool</v>
          </cell>
          <cell r="C86">
            <v>646440.41269469995</v>
          </cell>
          <cell r="D86">
            <v>633445.57340940018</v>
          </cell>
          <cell r="K86" t="str">
            <v>Advances from money pool</v>
          </cell>
          <cell r="L86">
            <v>529050.45436703996</v>
          </cell>
          <cell r="M86">
            <v>534440.72269535006</v>
          </cell>
          <cell r="T86" t="str">
            <v>Advances from money pool</v>
          </cell>
          <cell r="U86">
            <v>117389.95832765999</v>
          </cell>
          <cell r="V86">
            <v>99004.850714050088</v>
          </cell>
        </row>
        <row r="87">
          <cell r="B87" t="str">
            <v>Deferred Income Taxes</v>
          </cell>
          <cell r="C87">
            <v>190551.72700000001</v>
          </cell>
          <cell r="D87">
            <v>189419.71</v>
          </cell>
          <cell r="K87" t="str">
            <v>Deferred Income Taxes</v>
          </cell>
          <cell r="L87">
            <v>142567.193</v>
          </cell>
          <cell r="M87">
            <v>149194.60999999999</v>
          </cell>
          <cell r="T87" t="str">
            <v>Deferred Income Taxes</v>
          </cell>
          <cell r="U87">
            <v>47984.534</v>
          </cell>
          <cell r="V87">
            <v>40225.1</v>
          </cell>
        </row>
        <row r="88">
          <cell r="B88" t="str">
            <v xml:space="preserve">Accumulated deferred investment tax credits  </v>
          </cell>
          <cell r="C88">
            <v>2501.6554699999997</v>
          </cell>
          <cell r="D88">
            <v>2367.6979999999999</v>
          </cell>
          <cell r="K88" t="str">
            <v xml:space="preserve">Accumulated deferred investment tax credits  </v>
          </cell>
          <cell r="L88">
            <v>2197.7994699999999</v>
          </cell>
          <cell r="M88">
            <v>2079.998</v>
          </cell>
          <cell r="T88" t="str">
            <v xml:space="preserve">Accumulated deferred investment tax credits  </v>
          </cell>
          <cell r="U88">
            <v>303.85599999999999</v>
          </cell>
          <cell r="V88">
            <v>287.7</v>
          </cell>
        </row>
        <row r="89">
          <cell r="B89" t="str">
            <v>Regulatory liabilities</v>
          </cell>
          <cell r="C89">
            <v>29469.401990000002</v>
          </cell>
          <cell r="D89">
            <v>18194.11</v>
          </cell>
          <cell r="K89" t="str">
            <v>Regulatory liabilities</v>
          </cell>
          <cell r="L89">
            <v>29305.770990000001</v>
          </cell>
          <cell r="M89">
            <v>18039.172999999999</v>
          </cell>
          <cell r="T89" t="str">
            <v>Regulatory liabilities</v>
          </cell>
          <cell r="U89">
            <v>163.631</v>
          </cell>
          <cell r="V89">
            <v>154.93700000000001</v>
          </cell>
        </row>
        <row r="90">
          <cell r="B90" t="str">
            <v>Other liabilities</v>
          </cell>
          <cell r="C90">
            <v>150938.24683000002</v>
          </cell>
          <cell r="D90">
            <v>151188.83900000001</v>
          </cell>
          <cell r="K90" t="str">
            <v>Other liabilities</v>
          </cell>
          <cell r="L90">
            <v>150427.05083000002</v>
          </cell>
          <cell r="M90">
            <v>150803.21900000001</v>
          </cell>
          <cell r="T90" t="str">
            <v>Other liabilities</v>
          </cell>
          <cell r="U90">
            <v>511.19599999999991</v>
          </cell>
          <cell r="V90">
            <v>385.61999999999898</v>
          </cell>
        </row>
        <row r="91">
          <cell r="B91" t="str">
            <v>Total Liabilities</v>
          </cell>
          <cell r="C91">
            <v>1236967.4715847</v>
          </cell>
          <cell r="D91">
            <v>1251652.0254094002</v>
          </cell>
          <cell r="K91" t="str">
            <v>Total Liabilities</v>
          </cell>
          <cell r="L91">
            <v>1069004.2892570398</v>
          </cell>
          <cell r="M91">
            <v>1118379.61769535</v>
          </cell>
          <cell r="T91" t="str">
            <v>Total Liabilities</v>
          </cell>
          <cell r="U91">
            <v>167963.18232765998</v>
          </cell>
          <cell r="V91">
            <v>133272.40771405009</v>
          </cell>
        </row>
        <row r="92">
          <cell r="B92" t="str">
            <v>Preference stock</v>
          </cell>
          <cell r="C92">
            <v>13942.83243067</v>
          </cell>
          <cell r="D92">
            <v>13662.551583339999</v>
          </cell>
          <cell r="K92" t="str">
            <v>Preference stock</v>
          </cell>
          <cell r="L92">
            <v>13942.83243067</v>
          </cell>
          <cell r="M92">
            <v>13662.551583339999</v>
          </cell>
          <cell r="T92" t="str">
            <v>Preference stock</v>
          </cell>
          <cell r="U92">
            <v>0</v>
          </cell>
          <cell r="V92">
            <v>0</v>
          </cell>
        </row>
        <row r="93">
          <cell r="B93" t="str">
            <v>Shareholders' Equity:</v>
          </cell>
          <cell r="K93" t="str">
            <v>Shareholders' Equity:</v>
          </cell>
          <cell r="T93" t="str">
            <v>Shareholders' Equity:</v>
          </cell>
        </row>
        <row r="94">
          <cell r="B94" t="str">
            <v>Preferred stock, not subject to mandatory redemption</v>
          </cell>
          <cell r="C94">
            <v>0</v>
          </cell>
          <cell r="D94">
            <v>0</v>
          </cell>
          <cell r="K94" t="str">
            <v>Preferred stock, not subject to mandatory redemption</v>
          </cell>
          <cell r="L94">
            <v>0</v>
          </cell>
          <cell r="M94">
            <v>0</v>
          </cell>
          <cell r="T94" t="str">
            <v>Preferred stock, not subject to mandatory redemption</v>
          </cell>
          <cell r="U94">
            <v>0</v>
          </cell>
          <cell r="V94">
            <v>0</v>
          </cell>
        </row>
        <row r="95">
          <cell r="B95" t="str">
            <v>Common stock</v>
          </cell>
          <cell r="C95">
            <v>0</v>
          </cell>
          <cell r="D95">
            <v>0</v>
          </cell>
          <cell r="K95" t="str">
            <v>Common stock</v>
          </cell>
          <cell r="L95">
            <v>0</v>
          </cell>
          <cell r="M95">
            <v>0</v>
          </cell>
          <cell r="T95" t="str">
            <v>Common stock</v>
          </cell>
          <cell r="U95">
            <v>0</v>
          </cell>
          <cell r="V95">
            <v>0</v>
          </cell>
        </row>
        <row r="96">
          <cell r="B96" t="str">
            <v>Additional paid in capital</v>
          </cell>
          <cell r="C96">
            <v>0</v>
          </cell>
          <cell r="D96">
            <v>0</v>
          </cell>
          <cell r="K96" t="str">
            <v>Additional paid in capital</v>
          </cell>
          <cell r="L96">
            <v>0</v>
          </cell>
          <cell r="M96">
            <v>0</v>
          </cell>
          <cell r="T96" t="str">
            <v>Additional paid in capital</v>
          </cell>
          <cell r="U96">
            <v>0</v>
          </cell>
          <cell r="V96">
            <v>0</v>
          </cell>
        </row>
        <row r="97">
          <cell r="B97" t="str">
            <v>Retained Earnings</v>
          </cell>
          <cell r="C97">
            <v>607146.97584463004</v>
          </cell>
          <cell r="D97">
            <v>594942.01894725999</v>
          </cell>
          <cell r="K97" t="str">
            <v>Retained Earnings</v>
          </cell>
          <cell r="L97">
            <v>516780.35517228994</v>
          </cell>
          <cell r="M97">
            <v>490127.26159631001</v>
          </cell>
          <cell r="T97" t="str">
            <v>Retained Earnings</v>
          </cell>
          <cell r="U97">
            <v>90366.620672340039</v>
          </cell>
          <cell r="V97">
            <v>104814.75735095004</v>
          </cell>
        </row>
        <row r="98">
          <cell r="B98" t="str">
            <v>Other comprehensive income</v>
          </cell>
          <cell r="C98">
            <v>0</v>
          </cell>
          <cell r="D98">
            <v>0</v>
          </cell>
          <cell r="K98" t="str">
            <v>Other comprehensive income</v>
          </cell>
          <cell r="L98">
            <v>0</v>
          </cell>
          <cell r="M98">
            <v>0</v>
          </cell>
          <cell r="T98" t="str">
            <v>Other comprehensive income</v>
          </cell>
          <cell r="U98">
            <v>0</v>
          </cell>
          <cell r="V98">
            <v>0</v>
          </cell>
        </row>
        <row r="99">
          <cell r="B99" t="str">
            <v>TOTAL EQUITY</v>
          </cell>
          <cell r="C99">
            <v>621089.80827530008</v>
          </cell>
          <cell r="D99">
            <v>608604.57053060003</v>
          </cell>
          <cell r="K99" t="str">
            <v>TOTAL EQUITY</v>
          </cell>
          <cell r="L99">
            <v>530723.18760295992</v>
          </cell>
          <cell r="M99">
            <v>503789.81317964999</v>
          </cell>
          <cell r="T99" t="str">
            <v>TOTAL EQUITY</v>
          </cell>
          <cell r="U99">
            <v>90366.620672340039</v>
          </cell>
          <cell r="V99">
            <v>104814.75735095004</v>
          </cell>
        </row>
        <row r="100">
          <cell r="B100" t="str">
            <v>TOTAL LIABILITIES AND EQUITY</v>
          </cell>
          <cell r="C100">
            <v>1858057.2798600001</v>
          </cell>
          <cell r="D100">
            <v>1860256.5959400004</v>
          </cell>
          <cell r="K100" t="str">
            <v>TOTAL LIABILITIES AND EQUITY</v>
          </cell>
          <cell r="L100">
            <v>1599727.4768599998</v>
          </cell>
          <cell r="M100">
            <v>1622169.4308750001</v>
          </cell>
          <cell r="T100" t="str">
            <v>TOTAL LIABILITIES AND EQUITY</v>
          </cell>
          <cell r="U100">
            <v>258329.80300000001</v>
          </cell>
          <cell r="V100">
            <v>238087.16506500012</v>
          </cell>
        </row>
        <row r="103">
          <cell r="B103" t="str">
            <v>CONSOLIDATED PIPELINE AND DISTRIBUTION</v>
          </cell>
          <cell r="K103" t="str">
            <v>DISTRIBUTION SYSTEMS</v>
          </cell>
          <cell r="T103" t="str">
            <v>CORE PIPELINE</v>
          </cell>
        </row>
        <row r="104">
          <cell r="B104" t="str">
            <v>ECONOMIC SUMMARY</v>
          </cell>
          <cell r="K104" t="str">
            <v>ECONOMIC SUMMARY</v>
          </cell>
          <cell r="T104" t="str">
            <v>ECONOMIC SUMMARY</v>
          </cell>
        </row>
        <row r="105">
          <cell r="B105" t="str">
            <v>(Dollar amounts in thousands)</v>
          </cell>
          <cell r="K105" t="str">
            <v>(Dollar amounts in thousands)</v>
          </cell>
          <cell r="T105" t="str">
            <v>(Dollar amounts in thousands)</v>
          </cell>
        </row>
        <row r="107">
          <cell r="C107">
            <v>2002</v>
          </cell>
          <cell r="D107">
            <v>2003</v>
          </cell>
          <cell r="L107">
            <v>2002</v>
          </cell>
          <cell r="M107">
            <v>2003</v>
          </cell>
          <cell r="U107">
            <v>2002</v>
          </cell>
          <cell r="V107">
            <v>2003</v>
          </cell>
        </row>
        <row r="108">
          <cell r="B108" t="str">
            <v>CAPITALIZATION:</v>
          </cell>
          <cell r="K108" t="str">
            <v>CAPITALIZATION:</v>
          </cell>
          <cell r="T108" t="str">
            <v>CAPITALIZATION:</v>
          </cell>
        </row>
        <row r="109">
          <cell r="B109" t="str">
            <v>Debt</v>
          </cell>
          <cell r="C109">
            <v>646440.41269469995</v>
          </cell>
          <cell r="D109">
            <v>633445.57340940018</v>
          </cell>
          <cell r="K109" t="str">
            <v>Debt</v>
          </cell>
          <cell r="L109">
            <v>529050.45436703996</v>
          </cell>
          <cell r="M109">
            <v>534440.72269535006</v>
          </cell>
          <cell r="T109" t="str">
            <v>Debt</v>
          </cell>
          <cell r="U109">
            <v>117389.95832765999</v>
          </cell>
          <cell r="V109">
            <v>99004.850714050088</v>
          </cell>
        </row>
        <row r="110">
          <cell r="B110" t="str">
            <v>Preferred</v>
          </cell>
          <cell r="C110">
            <v>13942.83243067</v>
          </cell>
          <cell r="D110">
            <v>13662.551583339999</v>
          </cell>
          <cell r="K110" t="str">
            <v>Preferred</v>
          </cell>
          <cell r="L110">
            <v>13942.83243067</v>
          </cell>
          <cell r="M110">
            <v>13662.551583339999</v>
          </cell>
          <cell r="T110" t="str">
            <v>Preferred</v>
          </cell>
          <cell r="U110">
            <v>0</v>
          </cell>
          <cell r="V110">
            <v>0</v>
          </cell>
        </row>
        <row r="111">
          <cell r="B111" t="str">
            <v>Equity</v>
          </cell>
          <cell r="C111">
            <v>607146.97584463004</v>
          </cell>
          <cell r="D111">
            <v>594942.01894725999</v>
          </cell>
          <cell r="K111" t="str">
            <v>Equity</v>
          </cell>
          <cell r="L111">
            <v>516780.35517228994</v>
          </cell>
          <cell r="M111">
            <v>490127.26159631001</v>
          </cell>
          <cell r="T111" t="str">
            <v>Equity</v>
          </cell>
          <cell r="U111">
            <v>90366.620672340039</v>
          </cell>
          <cell r="V111">
            <v>104814.75735095004</v>
          </cell>
        </row>
        <row r="112">
          <cell r="B112" t="str">
            <v>Total Capitalization</v>
          </cell>
          <cell r="C112">
            <v>1267530.2209700001</v>
          </cell>
          <cell r="D112">
            <v>1242050.1439400003</v>
          </cell>
          <cell r="K112" t="str">
            <v>Total Capitalization</v>
          </cell>
          <cell r="L112">
            <v>1059773.64197</v>
          </cell>
          <cell r="M112">
            <v>1038230.5358750001</v>
          </cell>
          <cell r="T112" t="str">
            <v>Total Capitalization</v>
          </cell>
          <cell r="U112">
            <v>207756.57900000003</v>
          </cell>
          <cell r="V112">
            <v>203819.60806500012</v>
          </cell>
        </row>
        <row r="113">
          <cell r="B113" t="str">
            <v>Equity-to-total capitalization</v>
          </cell>
          <cell r="C113">
            <v>0.47899999999999998</v>
          </cell>
          <cell r="D113">
            <v>0.47899999999999987</v>
          </cell>
          <cell r="K113" t="str">
            <v>Equity-to-total capitalization</v>
          </cell>
          <cell r="L113">
            <v>0.48763276864638133</v>
          </cell>
          <cell r="M113">
            <v>0.47207941267421932</v>
          </cell>
          <cell r="T113" t="str">
            <v>Equity-to-total capitalization</v>
          </cell>
          <cell r="U113">
            <v>0.43496394245276837</v>
          </cell>
          <cell r="V113">
            <v>0.51425257042749073</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ournal"/>
      <sheetName val="Dec 08 calc"/>
      <sheetName val="Utility STD"/>
    </sheetNames>
    <sheetDataSet>
      <sheetData sheetId="0" refreshError="1">
        <row r="5">
          <cell r="B5">
            <v>1</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Act_Cap_Exp"/>
      <sheetName val="summary"/>
      <sheetName val="Sheet1"/>
      <sheetName val="graph"/>
    </sheetNames>
    <sheetDataSet>
      <sheetData sheetId="0"/>
      <sheetData sheetId="1"/>
      <sheetData sheetId="2" refreshError="1">
        <row r="2">
          <cell r="A2">
            <v>1</v>
          </cell>
          <cell r="B2">
            <v>301</v>
          </cell>
          <cell r="G2">
            <v>166.68</v>
          </cell>
        </row>
        <row r="3">
          <cell r="A3">
            <v>1</v>
          </cell>
          <cell r="B3">
            <v>20</v>
          </cell>
          <cell r="G3">
            <v>0</v>
          </cell>
        </row>
        <row r="4">
          <cell r="A4">
            <v>1</v>
          </cell>
          <cell r="B4">
            <v>20</v>
          </cell>
          <cell r="G4">
            <v>2.2737367544323201E-13</v>
          </cell>
        </row>
        <row r="5">
          <cell r="A5">
            <v>1</v>
          </cell>
          <cell r="B5">
            <v>30</v>
          </cell>
          <cell r="G5">
            <v>7.2759576141834308E-12</v>
          </cell>
        </row>
        <row r="6">
          <cell r="A6">
            <v>1</v>
          </cell>
          <cell r="B6">
            <v>30</v>
          </cell>
          <cell r="G6">
            <v>6742.97</v>
          </cell>
        </row>
        <row r="7">
          <cell r="A7">
            <v>1</v>
          </cell>
          <cell r="B7">
            <v>50</v>
          </cell>
          <cell r="G7">
            <v>-4.1836756281554699E-11</v>
          </cell>
        </row>
        <row r="8">
          <cell r="A8">
            <v>1</v>
          </cell>
          <cell r="B8">
            <v>50</v>
          </cell>
          <cell r="G8">
            <v>-5.6843418860808002E-14</v>
          </cell>
        </row>
        <row r="9">
          <cell r="A9">
            <v>1</v>
          </cell>
          <cell r="B9">
            <v>50</v>
          </cell>
          <cell r="G9">
            <v>1.7053025658242399E-13</v>
          </cell>
        </row>
        <row r="10">
          <cell r="A10">
            <v>1</v>
          </cell>
          <cell r="B10">
            <v>60</v>
          </cell>
          <cell r="G10">
            <v>-4.6611603465862596E-12</v>
          </cell>
        </row>
        <row r="11">
          <cell r="A11">
            <v>2</v>
          </cell>
          <cell r="B11">
            <v>20</v>
          </cell>
          <cell r="G11">
            <v>-2.18278728425503E-11</v>
          </cell>
        </row>
        <row r="12">
          <cell r="A12">
            <v>2</v>
          </cell>
          <cell r="B12">
            <v>20</v>
          </cell>
          <cell r="G12">
            <v>0</v>
          </cell>
        </row>
        <row r="13">
          <cell r="A13">
            <v>2</v>
          </cell>
          <cell r="B13">
            <v>30</v>
          </cell>
          <cell r="G13">
            <v>7.2759576141834308E-12</v>
          </cell>
        </row>
        <row r="14">
          <cell r="A14">
            <v>2</v>
          </cell>
          <cell r="B14">
            <v>30</v>
          </cell>
          <cell r="G14">
            <v>1.06581410364015E-14</v>
          </cell>
        </row>
        <row r="15">
          <cell r="A15">
            <v>2</v>
          </cell>
          <cell r="B15">
            <v>50</v>
          </cell>
          <cell r="G15">
            <v>3.6379788070917097E-11</v>
          </cell>
        </row>
        <row r="16">
          <cell r="A16">
            <v>2</v>
          </cell>
          <cell r="B16">
            <v>50</v>
          </cell>
          <cell r="G16">
            <v>-4.2632564145605999E-14</v>
          </cell>
        </row>
        <row r="17">
          <cell r="A17">
            <v>2</v>
          </cell>
          <cell r="B17">
            <v>50</v>
          </cell>
          <cell r="G17">
            <v>1.0800249583553501E-12</v>
          </cell>
        </row>
        <row r="18">
          <cell r="A18">
            <v>2</v>
          </cell>
          <cell r="B18">
            <v>60</v>
          </cell>
          <cell r="G18">
            <v>0</v>
          </cell>
        </row>
        <row r="19">
          <cell r="A19">
            <v>1</v>
          </cell>
          <cell r="B19">
            <v>50</v>
          </cell>
          <cell r="G19">
            <v>3651.35</v>
          </cell>
        </row>
        <row r="20">
          <cell r="A20">
            <v>2</v>
          </cell>
          <cell r="B20">
            <v>50</v>
          </cell>
          <cell r="G20">
            <v>3651.35</v>
          </cell>
        </row>
        <row r="21">
          <cell r="A21">
            <v>1</v>
          </cell>
          <cell r="B21">
            <v>40</v>
          </cell>
          <cell r="G21">
            <v>633.86</v>
          </cell>
        </row>
        <row r="22">
          <cell r="A22">
            <v>1</v>
          </cell>
          <cell r="B22">
            <v>60</v>
          </cell>
          <cell r="G22">
            <v>7663.37</v>
          </cell>
        </row>
        <row r="23">
          <cell r="A23">
            <v>1</v>
          </cell>
          <cell r="B23">
            <v>180</v>
          </cell>
          <cell r="G23">
            <v>192142.89</v>
          </cell>
        </row>
        <row r="24">
          <cell r="A24">
            <v>2</v>
          </cell>
          <cell r="B24">
            <v>40</v>
          </cell>
          <cell r="G24">
            <v>633.86</v>
          </cell>
        </row>
        <row r="25">
          <cell r="A25">
            <v>2</v>
          </cell>
          <cell r="B25">
            <v>60</v>
          </cell>
          <cell r="G25">
            <v>7663.37</v>
          </cell>
        </row>
        <row r="26">
          <cell r="A26">
            <v>1</v>
          </cell>
          <cell r="B26">
            <v>40</v>
          </cell>
          <cell r="G26">
            <v>9094.9500000000007</v>
          </cell>
        </row>
        <row r="27">
          <cell r="A27">
            <v>1</v>
          </cell>
          <cell r="B27">
            <v>50</v>
          </cell>
          <cell r="G27">
            <v>11967.42</v>
          </cell>
        </row>
        <row r="28">
          <cell r="A28">
            <v>1</v>
          </cell>
          <cell r="B28">
            <v>60</v>
          </cell>
          <cell r="G28">
            <v>13458.65</v>
          </cell>
        </row>
        <row r="29">
          <cell r="A29">
            <v>1</v>
          </cell>
          <cell r="B29">
            <v>70</v>
          </cell>
          <cell r="G29">
            <v>17838.400000000001</v>
          </cell>
        </row>
        <row r="30">
          <cell r="A30">
            <v>1</v>
          </cell>
          <cell r="B30">
            <v>180</v>
          </cell>
          <cell r="G30">
            <v>150088.01999999999</v>
          </cell>
        </row>
        <row r="31">
          <cell r="A31">
            <v>1</v>
          </cell>
          <cell r="B31">
            <v>232</v>
          </cell>
          <cell r="G31">
            <v>12735.7</v>
          </cell>
        </row>
        <row r="32">
          <cell r="A32">
            <v>1</v>
          </cell>
          <cell r="B32">
            <v>233</v>
          </cell>
          <cell r="G32">
            <v>22212.41</v>
          </cell>
        </row>
        <row r="33">
          <cell r="A33">
            <v>1</v>
          </cell>
          <cell r="B33">
            <v>234</v>
          </cell>
          <cell r="G33">
            <v>17248.28</v>
          </cell>
        </row>
        <row r="34">
          <cell r="A34">
            <v>2</v>
          </cell>
          <cell r="B34">
            <v>40</v>
          </cell>
          <cell r="G34">
            <v>9094.9500000000007</v>
          </cell>
        </row>
        <row r="35">
          <cell r="A35">
            <v>2</v>
          </cell>
          <cell r="B35">
            <v>50</v>
          </cell>
          <cell r="G35">
            <v>11967.42</v>
          </cell>
        </row>
        <row r="36">
          <cell r="A36">
            <v>2</v>
          </cell>
          <cell r="B36">
            <v>60</v>
          </cell>
          <cell r="G36">
            <v>13458.65</v>
          </cell>
        </row>
        <row r="37">
          <cell r="A37">
            <v>2</v>
          </cell>
          <cell r="B37">
            <v>70</v>
          </cell>
          <cell r="G37">
            <v>17838.400000000001</v>
          </cell>
        </row>
        <row r="38">
          <cell r="A38">
            <v>2</v>
          </cell>
          <cell r="B38">
            <v>232</v>
          </cell>
          <cell r="G38">
            <v>12755.89</v>
          </cell>
        </row>
        <row r="39">
          <cell r="A39">
            <v>2</v>
          </cell>
          <cell r="B39">
            <v>233</v>
          </cell>
          <cell r="G39">
            <v>22212.41</v>
          </cell>
        </row>
        <row r="40">
          <cell r="A40">
            <v>2</v>
          </cell>
          <cell r="B40">
            <v>234</v>
          </cell>
          <cell r="G40">
            <v>17248.28</v>
          </cell>
        </row>
        <row r="41">
          <cell r="A41">
            <v>1</v>
          </cell>
          <cell r="B41">
            <v>20</v>
          </cell>
          <cell r="G41">
            <v>16441.22</v>
          </cell>
        </row>
        <row r="42">
          <cell r="A42">
            <v>1</v>
          </cell>
          <cell r="B42">
            <v>30</v>
          </cell>
          <cell r="G42">
            <v>18527.669999999998</v>
          </cell>
        </row>
        <row r="43">
          <cell r="A43">
            <v>1</v>
          </cell>
          <cell r="B43">
            <v>40</v>
          </cell>
          <cell r="G43">
            <v>29660.82</v>
          </cell>
        </row>
        <row r="44">
          <cell r="A44">
            <v>1</v>
          </cell>
          <cell r="B44">
            <v>50</v>
          </cell>
          <cell r="G44">
            <v>60448.23</v>
          </cell>
        </row>
        <row r="45">
          <cell r="A45">
            <v>1</v>
          </cell>
          <cell r="B45">
            <v>60</v>
          </cell>
          <cell r="G45">
            <v>18114</v>
          </cell>
        </row>
        <row r="46">
          <cell r="A46">
            <v>1</v>
          </cell>
          <cell r="B46">
            <v>70</v>
          </cell>
          <cell r="G46">
            <v>58806.6</v>
          </cell>
        </row>
        <row r="47">
          <cell r="A47">
            <v>1</v>
          </cell>
          <cell r="B47">
            <v>180</v>
          </cell>
          <cell r="G47">
            <v>898805.72</v>
          </cell>
        </row>
        <row r="48">
          <cell r="A48">
            <v>1</v>
          </cell>
          <cell r="B48">
            <v>303</v>
          </cell>
          <cell r="G48">
            <v>49808.480000000003</v>
          </cell>
        </row>
        <row r="49">
          <cell r="A49">
            <v>2</v>
          </cell>
          <cell r="B49">
            <v>20</v>
          </cell>
          <cell r="G49">
            <v>16717.16</v>
          </cell>
        </row>
        <row r="50">
          <cell r="A50">
            <v>2</v>
          </cell>
          <cell r="B50">
            <v>30</v>
          </cell>
          <cell r="G50">
            <v>18514.52</v>
          </cell>
        </row>
        <row r="51">
          <cell r="A51">
            <v>2</v>
          </cell>
          <cell r="B51">
            <v>40</v>
          </cell>
          <cell r="G51">
            <v>29669.58</v>
          </cell>
        </row>
        <row r="52">
          <cell r="A52">
            <v>2</v>
          </cell>
          <cell r="B52">
            <v>50</v>
          </cell>
          <cell r="G52">
            <v>60448.23</v>
          </cell>
        </row>
        <row r="53">
          <cell r="A53">
            <v>2</v>
          </cell>
          <cell r="B53">
            <v>60</v>
          </cell>
          <cell r="G53">
            <v>18114</v>
          </cell>
        </row>
        <row r="54">
          <cell r="A54">
            <v>2</v>
          </cell>
          <cell r="B54">
            <v>70</v>
          </cell>
          <cell r="G54">
            <v>59259.26</v>
          </cell>
        </row>
        <row r="55">
          <cell r="A55">
            <v>2</v>
          </cell>
          <cell r="B55">
            <v>303</v>
          </cell>
          <cell r="G55">
            <v>49808.480000000003</v>
          </cell>
        </row>
        <row r="56">
          <cell r="A56">
            <v>1</v>
          </cell>
          <cell r="B56">
            <v>20</v>
          </cell>
          <cell r="G56">
            <v>1328879.06</v>
          </cell>
        </row>
        <row r="57">
          <cell r="A57">
            <v>1</v>
          </cell>
          <cell r="B57">
            <v>30</v>
          </cell>
          <cell r="G57">
            <v>760292.42</v>
          </cell>
        </row>
        <row r="58">
          <cell r="A58">
            <v>1</v>
          </cell>
          <cell r="B58">
            <v>40</v>
          </cell>
          <cell r="G58">
            <v>733457.48</v>
          </cell>
        </row>
        <row r="59">
          <cell r="A59">
            <v>1</v>
          </cell>
          <cell r="B59">
            <v>50</v>
          </cell>
          <cell r="G59">
            <v>1476490.75</v>
          </cell>
        </row>
        <row r="60">
          <cell r="A60">
            <v>1</v>
          </cell>
          <cell r="B60">
            <v>60</v>
          </cell>
          <cell r="G60">
            <v>818049.8</v>
          </cell>
        </row>
        <row r="61">
          <cell r="A61">
            <v>1</v>
          </cell>
          <cell r="B61">
            <v>70</v>
          </cell>
          <cell r="G61">
            <v>369202.87</v>
          </cell>
        </row>
        <row r="62">
          <cell r="A62">
            <v>1</v>
          </cell>
          <cell r="B62">
            <v>180</v>
          </cell>
          <cell r="G62">
            <v>31840.09</v>
          </cell>
        </row>
        <row r="63">
          <cell r="A63">
            <v>1</v>
          </cell>
          <cell r="B63">
            <v>212</v>
          </cell>
          <cell r="G63">
            <v>11958.43</v>
          </cell>
        </row>
        <row r="64">
          <cell r="A64">
            <v>1</v>
          </cell>
          <cell r="B64">
            <v>303</v>
          </cell>
          <cell r="G64">
            <v>6462.72</v>
          </cell>
        </row>
        <row r="65">
          <cell r="A65">
            <v>2</v>
          </cell>
          <cell r="B65">
            <v>20</v>
          </cell>
          <cell r="G65">
            <v>1315587.95</v>
          </cell>
        </row>
        <row r="66">
          <cell r="A66">
            <v>2</v>
          </cell>
          <cell r="B66">
            <v>30</v>
          </cell>
          <cell r="G66">
            <v>752005.98</v>
          </cell>
        </row>
        <row r="67">
          <cell r="A67">
            <v>2</v>
          </cell>
          <cell r="B67">
            <v>40</v>
          </cell>
          <cell r="G67">
            <v>704344.2</v>
          </cell>
        </row>
        <row r="68">
          <cell r="A68">
            <v>2</v>
          </cell>
          <cell r="B68">
            <v>50</v>
          </cell>
          <cell r="G68">
            <v>1464133.81</v>
          </cell>
        </row>
        <row r="69">
          <cell r="A69">
            <v>2</v>
          </cell>
          <cell r="B69">
            <v>60</v>
          </cell>
          <cell r="G69">
            <v>818935.74</v>
          </cell>
        </row>
        <row r="70">
          <cell r="A70">
            <v>2</v>
          </cell>
          <cell r="B70">
            <v>70</v>
          </cell>
          <cell r="G70">
            <v>535143.73</v>
          </cell>
        </row>
        <row r="71">
          <cell r="A71">
            <v>2</v>
          </cell>
          <cell r="B71">
            <v>212</v>
          </cell>
          <cell r="G71">
            <v>11991.98</v>
          </cell>
        </row>
        <row r="72">
          <cell r="A72">
            <v>2</v>
          </cell>
          <cell r="B72">
            <v>303</v>
          </cell>
          <cell r="G72">
            <v>6462.72</v>
          </cell>
        </row>
        <row r="73">
          <cell r="A73">
            <v>1</v>
          </cell>
          <cell r="B73">
            <v>10</v>
          </cell>
          <cell r="G73">
            <v>1009214.23</v>
          </cell>
        </row>
        <row r="74">
          <cell r="A74">
            <v>1</v>
          </cell>
          <cell r="B74">
            <v>20</v>
          </cell>
          <cell r="G74">
            <v>128461.51</v>
          </cell>
        </row>
        <row r="75">
          <cell r="A75">
            <v>1</v>
          </cell>
          <cell r="B75">
            <v>30</v>
          </cell>
          <cell r="G75">
            <v>91271.73</v>
          </cell>
        </row>
        <row r="76">
          <cell r="A76">
            <v>1</v>
          </cell>
          <cell r="B76">
            <v>40</v>
          </cell>
          <cell r="G76">
            <v>70475.399999999994</v>
          </cell>
        </row>
        <row r="77">
          <cell r="A77">
            <v>1</v>
          </cell>
          <cell r="B77">
            <v>50</v>
          </cell>
          <cell r="G77">
            <v>74877.899999999994</v>
          </cell>
        </row>
        <row r="78">
          <cell r="A78">
            <v>1</v>
          </cell>
          <cell r="B78">
            <v>60</v>
          </cell>
          <cell r="G78">
            <v>101847.09</v>
          </cell>
        </row>
        <row r="79">
          <cell r="A79">
            <v>1</v>
          </cell>
          <cell r="B79">
            <v>70</v>
          </cell>
          <cell r="G79">
            <v>44540.22</v>
          </cell>
        </row>
        <row r="80">
          <cell r="A80">
            <v>1</v>
          </cell>
          <cell r="B80">
            <v>212</v>
          </cell>
          <cell r="G80">
            <v>23.01</v>
          </cell>
        </row>
        <row r="81">
          <cell r="A81">
            <v>1</v>
          </cell>
          <cell r="B81">
            <v>303</v>
          </cell>
          <cell r="G81">
            <v>23.92</v>
          </cell>
        </row>
        <row r="82">
          <cell r="A82">
            <v>2</v>
          </cell>
          <cell r="B82">
            <v>10</v>
          </cell>
          <cell r="G82">
            <v>1022767.54</v>
          </cell>
        </row>
        <row r="83">
          <cell r="A83">
            <v>2</v>
          </cell>
          <cell r="B83">
            <v>20</v>
          </cell>
          <cell r="G83">
            <v>129203.5</v>
          </cell>
        </row>
        <row r="84">
          <cell r="A84">
            <v>2</v>
          </cell>
          <cell r="B84">
            <v>30</v>
          </cell>
          <cell r="G84">
            <v>89083.4</v>
          </cell>
        </row>
        <row r="85">
          <cell r="A85">
            <v>2</v>
          </cell>
          <cell r="B85">
            <v>40</v>
          </cell>
          <cell r="G85">
            <v>72001.64</v>
          </cell>
        </row>
        <row r="86">
          <cell r="A86">
            <v>2</v>
          </cell>
          <cell r="B86">
            <v>50</v>
          </cell>
          <cell r="G86">
            <v>73445.23</v>
          </cell>
        </row>
        <row r="87">
          <cell r="A87">
            <v>2</v>
          </cell>
          <cell r="B87">
            <v>60</v>
          </cell>
          <cell r="G87">
            <v>103090.68</v>
          </cell>
        </row>
        <row r="88">
          <cell r="A88">
            <v>2</v>
          </cell>
          <cell r="B88">
            <v>70</v>
          </cell>
          <cell r="G88">
            <v>44677.72</v>
          </cell>
        </row>
        <row r="89">
          <cell r="A89">
            <v>2</v>
          </cell>
          <cell r="B89">
            <v>212</v>
          </cell>
          <cell r="G89">
            <v>23.01</v>
          </cell>
        </row>
        <row r="90">
          <cell r="A90">
            <v>2</v>
          </cell>
          <cell r="B90">
            <v>303</v>
          </cell>
          <cell r="G90">
            <v>23.92</v>
          </cell>
        </row>
        <row r="91">
          <cell r="A91">
            <v>1</v>
          </cell>
          <cell r="B91">
            <v>221</v>
          </cell>
          <cell r="G91">
            <v>66.95</v>
          </cell>
        </row>
        <row r="92">
          <cell r="A92">
            <v>2</v>
          </cell>
          <cell r="B92">
            <v>221</v>
          </cell>
          <cell r="G92">
            <v>66.95</v>
          </cell>
        </row>
        <row r="93">
          <cell r="A93">
            <v>1</v>
          </cell>
          <cell r="B93">
            <v>40</v>
          </cell>
          <cell r="G93">
            <v>3.59</v>
          </cell>
        </row>
        <row r="94">
          <cell r="A94">
            <v>2</v>
          </cell>
          <cell r="B94">
            <v>40</v>
          </cell>
          <cell r="G94">
            <v>3.59</v>
          </cell>
        </row>
        <row r="95">
          <cell r="A95">
            <v>1</v>
          </cell>
          <cell r="B95">
            <v>10</v>
          </cell>
          <cell r="G95">
            <v>163477.16</v>
          </cell>
        </row>
        <row r="96">
          <cell r="A96">
            <v>1</v>
          </cell>
          <cell r="B96">
            <v>10</v>
          </cell>
          <cell r="G96">
            <v>57147.56</v>
          </cell>
        </row>
        <row r="97">
          <cell r="A97">
            <v>1</v>
          </cell>
          <cell r="B97">
            <v>20</v>
          </cell>
          <cell r="G97">
            <v>191.52</v>
          </cell>
        </row>
        <row r="98">
          <cell r="A98">
            <v>1</v>
          </cell>
          <cell r="B98">
            <v>20</v>
          </cell>
          <cell r="G98">
            <v>104747.45</v>
          </cell>
        </row>
        <row r="99">
          <cell r="A99">
            <v>1</v>
          </cell>
          <cell r="B99">
            <v>30</v>
          </cell>
          <cell r="G99">
            <v>2078.36</v>
          </cell>
        </row>
        <row r="100">
          <cell r="A100">
            <v>1</v>
          </cell>
          <cell r="B100">
            <v>30</v>
          </cell>
          <cell r="G100">
            <v>9103.9</v>
          </cell>
        </row>
        <row r="101">
          <cell r="A101">
            <v>1</v>
          </cell>
          <cell r="B101">
            <v>40</v>
          </cell>
          <cell r="G101">
            <v>958.32</v>
          </cell>
        </row>
        <row r="102">
          <cell r="A102">
            <v>1</v>
          </cell>
          <cell r="B102">
            <v>40</v>
          </cell>
          <cell r="G102">
            <v>5679.37</v>
          </cell>
        </row>
        <row r="103">
          <cell r="A103">
            <v>1</v>
          </cell>
          <cell r="B103">
            <v>50</v>
          </cell>
          <cell r="G103">
            <v>32444.46</v>
          </cell>
        </row>
        <row r="104">
          <cell r="A104">
            <v>1</v>
          </cell>
          <cell r="B104">
            <v>60</v>
          </cell>
          <cell r="G104">
            <v>66.81</v>
          </cell>
        </row>
        <row r="105">
          <cell r="A105">
            <v>1</v>
          </cell>
          <cell r="B105">
            <v>60</v>
          </cell>
          <cell r="G105">
            <v>3637.48</v>
          </cell>
        </row>
        <row r="106">
          <cell r="A106">
            <v>1</v>
          </cell>
          <cell r="B106">
            <v>70</v>
          </cell>
          <cell r="G106">
            <v>45444.81</v>
          </cell>
        </row>
        <row r="107">
          <cell r="A107">
            <v>1</v>
          </cell>
          <cell r="B107">
            <v>212</v>
          </cell>
          <cell r="G107">
            <v>9199.1</v>
          </cell>
        </row>
        <row r="108">
          <cell r="A108">
            <v>2</v>
          </cell>
          <cell r="B108">
            <v>10</v>
          </cell>
          <cell r="G108">
            <v>163477.16</v>
          </cell>
        </row>
        <row r="109">
          <cell r="A109">
            <v>2</v>
          </cell>
          <cell r="B109">
            <v>10</v>
          </cell>
          <cell r="G109">
            <v>57514.7</v>
          </cell>
        </row>
        <row r="110">
          <cell r="A110">
            <v>2</v>
          </cell>
          <cell r="B110">
            <v>20</v>
          </cell>
          <cell r="G110">
            <v>191.52</v>
          </cell>
        </row>
        <row r="111">
          <cell r="A111">
            <v>2</v>
          </cell>
          <cell r="B111">
            <v>20</v>
          </cell>
          <cell r="G111">
            <v>104779.2</v>
          </cell>
        </row>
        <row r="112">
          <cell r="A112">
            <v>2</v>
          </cell>
          <cell r="B112">
            <v>30</v>
          </cell>
          <cell r="G112">
            <v>2078.36</v>
          </cell>
        </row>
        <row r="113">
          <cell r="A113">
            <v>2</v>
          </cell>
          <cell r="B113">
            <v>30</v>
          </cell>
          <cell r="G113">
            <v>9102.4500000000007</v>
          </cell>
        </row>
        <row r="114">
          <cell r="A114">
            <v>2</v>
          </cell>
          <cell r="B114">
            <v>40</v>
          </cell>
          <cell r="G114">
            <v>958.32</v>
          </cell>
        </row>
        <row r="115">
          <cell r="A115">
            <v>2</v>
          </cell>
          <cell r="B115">
            <v>40</v>
          </cell>
          <cell r="G115">
            <v>5679.37</v>
          </cell>
        </row>
        <row r="116">
          <cell r="A116">
            <v>2</v>
          </cell>
          <cell r="B116">
            <v>50</v>
          </cell>
          <cell r="G116">
            <v>20277.27</v>
          </cell>
        </row>
        <row r="117">
          <cell r="A117">
            <v>2</v>
          </cell>
          <cell r="B117">
            <v>60</v>
          </cell>
          <cell r="G117">
            <v>22.2</v>
          </cell>
        </row>
        <row r="118">
          <cell r="A118">
            <v>2</v>
          </cell>
          <cell r="B118">
            <v>60</v>
          </cell>
          <cell r="G118">
            <v>3690.99</v>
          </cell>
        </row>
        <row r="119">
          <cell r="A119">
            <v>2</v>
          </cell>
          <cell r="B119">
            <v>70</v>
          </cell>
          <cell r="G119">
            <v>45450.86</v>
          </cell>
        </row>
        <row r="120">
          <cell r="A120">
            <v>2</v>
          </cell>
          <cell r="B120">
            <v>212</v>
          </cell>
          <cell r="G120">
            <v>9199.11</v>
          </cell>
        </row>
        <row r="121">
          <cell r="A121">
            <v>1</v>
          </cell>
          <cell r="B121">
            <v>20</v>
          </cell>
          <cell r="G121">
            <v>-4732.8599999999997</v>
          </cell>
        </row>
        <row r="122">
          <cell r="A122">
            <v>1</v>
          </cell>
          <cell r="B122">
            <v>50</v>
          </cell>
          <cell r="G122">
            <v>47207.23</v>
          </cell>
        </row>
        <row r="123">
          <cell r="A123">
            <v>1</v>
          </cell>
          <cell r="B123">
            <v>60</v>
          </cell>
          <cell r="G123">
            <v>31438.55</v>
          </cell>
        </row>
        <row r="124">
          <cell r="A124">
            <v>1</v>
          </cell>
          <cell r="B124">
            <v>180</v>
          </cell>
          <cell r="G124">
            <v>152768.95000000001</v>
          </cell>
        </row>
        <row r="125">
          <cell r="A125">
            <v>1</v>
          </cell>
          <cell r="B125">
            <v>180</v>
          </cell>
          <cell r="G125">
            <v>-68641.850000000006</v>
          </cell>
        </row>
        <row r="126">
          <cell r="A126">
            <v>2</v>
          </cell>
          <cell r="B126">
            <v>20</v>
          </cell>
          <cell r="G126">
            <v>-4732.8599999999997</v>
          </cell>
        </row>
        <row r="127">
          <cell r="A127">
            <v>2</v>
          </cell>
          <cell r="B127">
            <v>50</v>
          </cell>
          <cell r="G127">
            <v>47207.23</v>
          </cell>
        </row>
        <row r="128">
          <cell r="A128">
            <v>2</v>
          </cell>
          <cell r="B128">
            <v>60</v>
          </cell>
          <cell r="G128">
            <v>31438.55</v>
          </cell>
        </row>
        <row r="129">
          <cell r="A129">
            <v>1</v>
          </cell>
          <cell r="B129">
            <v>212</v>
          </cell>
          <cell r="G129">
            <v>8394</v>
          </cell>
        </row>
        <row r="130">
          <cell r="A130">
            <v>1</v>
          </cell>
          <cell r="B130">
            <v>221</v>
          </cell>
          <cell r="G130">
            <v>7755</v>
          </cell>
        </row>
        <row r="131">
          <cell r="A131">
            <v>2</v>
          </cell>
          <cell r="B131">
            <v>212</v>
          </cell>
          <cell r="G131">
            <v>8394</v>
          </cell>
        </row>
        <row r="132">
          <cell r="A132">
            <v>2</v>
          </cell>
          <cell r="B132">
            <v>221</v>
          </cell>
          <cell r="G132">
            <v>7755</v>
          </cell>
        </row>
        <row r="133">
          <cell r="A133">
            <v>1</v>
          </cell>
          <cell r="B133">
            <v>180</v>
          </cell>
          <cell r="G133">
            <v>13755.75</v>
          </cell>
        </row>
        <row r="134">
          <cell r="A134">
            <v>1</v>
          </cell>
          <cell r="B134">
            <v>212</v>
          </cell>
          <cell r="G134">
            <v>71983.679999999993</v>
          </cell>
        </row>
        <row r="135">
          <cell r="A135">
            <v>2</v>
          </cell>
          <cell r="B135">
            <v>212</v>
          </cell>
          <cell r="G135">
            <v>72969.84</v>
          </cell>
        </row>
        <row r="136">
          <cell r="A136">
            <v>1</v>
          </cell>
          <cell r="B136">
            <v>180</v>
          </cell>
          <cell r="G136">
            <v>1133.5</v>
          </cell>
        </row>
        <row r="137">
          <cell r="A137">
            <v>2</v>
          </cell>
          <cell r="B137">
            <v>301</v>
          </cell>
          <cell r="G137">
            <v>81</v>
          </cell>
        </row>
        <row r="138">
          <cell r="A138">
            <v>1</v>
          </cell>
          <cell r="B138">
            <v>212</v>
          </cell>
          <cell r="G138">
            <v>16875</v>
          </cell>
        </row>
        <row r="139">
          <cell r="A139">
            <v>2</v>
          </cell>
          <cell r="B139">
            <v>212</v>
          </cell>
          <cell r="G139">
            <v>16875</v>
          </cell>
        </row>
        <row r="140">
          <cell r="A140">
            <v>1</v>
          </cell>
          <cell r="B140">
            <v>212</v>
          </cell>
          <cell r="G140">
            <v>48711.5</v>
          </cell>
        </row>
        <row r="141">
          <cell r="A141">
            <v>2</v>
          </cell>
          <cell r="B141">
            <v>212</v>
          </cell>
          <cell r="G141">
            <v>48711.5</v>
          </cell>
        </row>
        <row r="142">
          <cell r="A142">
            <v>1</v>
          </cell>
          <cell r="B142">
            <v>221</v>
          </cell>
          <cell r="G142">
            <v>1578.13</v>
          </cell>
        </row>
        <row r="143">
          <cell r="A143">
            <v>2</v>
          </cell>
          <cell r="B143">
            <v>221</v>
          </cell>
          <cell r="G143">
            <v>1578.13</v>
          </cell>
        </row>
        <row r="144">
          <cell r="A144">
            <v>2</v>
          </cell>
          <cell r="B144">
            <v>301</v>
          </cell>
          <cell r="G144">
            <v>166.68</v>
          </cell>
        </row>
        <row r="145">
          <cell r="A145">
            <v>1</v>
          </cell>
          <cell r="B145">
            <v>20</v>
          </cell>
          <cell r="G145">
            <v>14816.16</v>
          </cell>
        </row>
        <row r="146">
          <cell r="A146">
            <v>1</v>
          </cell>
          <cell r="B146">
            <v>30</v>
          </cell>
          <cell r="G146">
            <v>2010.59</v>
          </cell>
        </row>
        <row r="147">
          <cell r="A147">
            <v>1</v>
          </cell>
          <cell r="B147">
            <v>40</v>
          </cell>
          <cell r="G147">
            <v>3483.88</v>
          </cell>
        </row>
        <row r="148">
          <cell r="A148">
            <v>1</v>
          </cell>
          <cell r="B148">
            <v>50</v>
          </cell>
          <cell r="G148">
            <v>5110.24</v>
          </cell>
        </row>
        <row r="149">
          <cell r="A149">
            <v>1</v>
          </cell>
          <cell r="B149">
            <v>60</v>
          </cell>
          <cell r="G149">
            <v>3011.91</v>
          </cell>
        </row>
        <row r="150">
          <cell r="A150">
            <v>1</v>
          </cell>
          <cell r="B150">
            <v>70</v>
          </cell>
          <cell r="G150">
            <v>17527.84</v>
          </cell>
        </row>
        <row r="151">
          <cell r="A151">
            <v>2</v>
          </cell>
          <cell r="B151">
            <v>20</v>
          </cell>
          <cell r="G151">
            <v>14516.12</v>
          </cell>
        </row>
        <row r="152">
          <cell r="A152">
            <v>2</v>
          </cell>
          <cell r="B152">
            <v>30</v>
          </cell>
          <cell r="G152">
            <v>1357.44</v>
          </cell>
        </row>
        <row r="153">
          <cell r="A153">
            <v>2</v>
          </cell>
          <cell r="B153">
            <v>40</v>
          </cell>
          <cell r="G153">
            <v>3320.32</v>
          </cell>
        </row>
        <row r="154">
          <cell r="A154">
            <v>2</v>
          </cell>
          <cell r="B154">
            <v>50</v>
          </cell>
          <cell r="G154">
            <v>3625.29</v>
          </cell>
        </row>
        <row r="155">
          <cell r="A155">
            <v>2</v>
          </cell>
          <cell r="B155">
            <v>60</v>
          </cell>
          <cell r="G155">
            <v>2799.73</v>
          </cell>
        </row>
        <row r="156">
          <cell r="A156">
            <v>2</v>
          </cell>
          <cell r="B156">
            <v>70</v>
          </cell>
          <cell r="G156">
            <v>16695.68</v>
          </cell>
        </row>
        <row r="157">
          <cell r="A157">
            <v>1</v>
          </cell>
          <cell r="B157">
            <v>20</v>
          </cell>
          <cell r="G157">
            <v>-8343.3799999999992</v>
          </cell>
        </row>
        <row r="158">
          <cell r="A158">
            <v>1</v>
          </cell>
          <cell r="B158">
            <v>30</v>
          </cell>
          <cell r="G158">
            <v>-1736.68</v>
          </cell>
        </row>
        <row r="159">
          <cell r="A159">
            <v>1</v>
          </cell>
          <cell r="B159">
            <v>40</v>
          </cell>
          <cell r="G159">
            <v>-3483.88</v>
          </cell>
        </row>
        <row r="160">
          <cell r="A160">
            <v>1</v>
          </cell>
          <cell r="B160">
            <v>50</v>
          </cell>
          <cell r="G160">
            <v>-5110.24</v>
          </cell>
        </row>
        <row r="161">
          <cell r="A161">
            <v>1</v>
          </cell>
          <cell r="B161">
            <v>60</v>
          </cell>
          <cell r="G161">
            <v>-2955.12</v>
          </cell>
        </row>
        <row r="162">
          <cell r="A162">
            <v>1</v>
          </cell>
          <cell r="B162">
            <v>70</v>
          </cell>
          <cell r="G162">
            <v>-17527.84</v>
          </cell>
        </row>
        <row r="163">
          <cell r="A163">
            <v>2</v>
          </cell>
          <cell r="B163">
            <v>20</v>
          </cell>
          <cell r="G163">
            <v>-7973</v>
          </cell>
        </row>
        <row r="164">
          <cell r="A164">
            <v>2</v>
          </cell>
          <cell r="B164">
            <v>30</v>
          </cell>
          <cell r="G164">
            <v>-1054.8800000000001</v>
          </cell>
        </row>
        <row r="165">
          <cell r="A165">
            <v>2</v>
          </cell>
          <cell r="B165">
            <v>40</v>
          </cell>
          <cell r="G165">
            <v>-3320.32</v>
          </cell>
        </row>
        <row r="166">
          <cell r="A166">
            <v>2</v>
          </cell>
          <cell r="B166">
            <v>50</v>
          </cell>
          <cell r="G166">
            <v>-3625.29</v>
          </cell>
        </row>
        <row r="167">
          <cell r="A167">
            <v>2</v>
          </cell>
          <cell r="B167">
            <v>60</v>
          </cell>
          <cell r="G167">
            <v>-2706.7</v>
          </cell>
        </row>
        <row r="168">
          <cell r="A168">
            <v>2</v>
          </cell>
          <cell r="B168">
            <v>70</v>
          </cell>
          <cell r="G168">
            <v>-16695.68</v>
          </cell>
        </row>
        <row r="169">
          <cell r="A169">
            <v>1</v>
          </cell>
          <cell r="B169">
            <v>20</v>
          </cell>
          <cell r="G169">
            <v>20297.93</v>
          </cell>
        </row>
        <row r="170">
          <cell r="A170">
            <v>1</v>
          </cell>
          <cell r="B170">
            <v>30</v>
          </cell>
          <cell r="G170">
            <v>4144.99</v>
          </cell>
        </row>
        <row r="171">
          <cell r="A171">
            <v>1</v>
          </cell>
          <cell r="B171">
            <v>40</v>
          </cell>
          <cell r="G171">
            <v>2080.63</v>
          </cell>
        </row>
        <row r="172">
          <cell r="A172">
            <v>1</v>
          </cell>
          <cell r="B172">
            <v>50</v>
          </cell>
          <cell r="G172">
            <v>16579.77</v>
          </cell>
        </row>
        <row r="173">
          <cell r="A173">
            <v>1</v>
          </cell>
          <cell r="B173">
            <v>60</v>
          </cell>
          <cell r="G173">
            <v>7705.52</v>
          </cell>
        </row>
        <row r="174">
          <cell r="A174">
            <v>1</v>
          </cell>
          <cell r="B174">
            <v>70</v>
          </cell>
          <cell r="G174">
            <v>7805.63</v>
          </cell>
        </row>
        <row r="175">
          <cell r="A175">
            <v>2</v>
          </cell>
          <cell r="B175">
            <v>20</v>
          </cell>
          <cell r="G175">
            <v>20518.09</v>
          </cell>
        </row>
        <row r="176">
          <cell r="A176">
            <v>2</v>
          </cell>
          <cell r="B176">
            <v>30</v>
          </cell>
          <cell r="G176">
            <v>4126.1000000000004</v>
          </cell>
        </row>
        <row r="177">
          <cell r="A177">
            <v>2</v>
          </cell>
          <cell r="B177">
            <v>40</v>
          </cell>
          <cell r="G177">
            <v>2075.4</v>
          </cell>
        </row>
        <row r="178">
          <cell r="A178">
            <v>2</v>
          </cell>
          <cell r="B178">
            <v>50</v>
          </cell>
          <cell r="G178">
            <v>16701.580000000002</v>
          </cell>
        </row>
        <row r="179">
          <cell r="A179">
            <v>2</v>
          </cell>
          <cell r="B179">
            <v>60</v>
          </cell>
          <cell r="G179">
            <v>7828.88</v>
          </cell>
        </row>
        <row r="180">
          <cell r="A180">
            <v>2</v>
          </cell>
          <cell r="B180">
            <v>70</v>
          </cell>
          <cell r="G180">
            <v>7512.24</v>
          </cell>
        </row>
        <row r="181">
          <cell r="A181">
            <v>1</v>
          </cell>
          <cell r="B181">
            <v>20</v>
          </cell>
          <cell r="G181">
            <v>-20297.93</v>
          </cell>
        </row>
        <row r="182">
          <cell r="A182">
            <v>1</v>
          </cell>
          <cell r="B182">
            <v>30</v>
          </cell>
          <cell r="G182">
            <v>-4092.86</v>
          </cell>
        </row>
        <row r="183">
          <cell r="A183">
            <v>1</v>
          </cell>
          <cell r="B183">
            <v>40</v>
          </cell>
          <cell r="G183">
            <v>-2080.63</v>
          </cell>
        </row>
        <row r="184">
          <cell r="A184">
            <v>1</v>
          </cell>
          <cell r="B184">
            <v>50</v>
          </cell>
          <cell r="G184">
            <v>-16570.54</v>
          </cell>
        </row>
        <row r="185">
          <cell r="A185">
            <v>1</v>
          </cell>
          <cell r="B185">
            <v>60</v>
          </cell>
          <cell r="G185">
            <v>-7678.26</v>
          </cell>
        </row>
        <row r="186">
          <cell r="A186">
            <v>1</v>
          </cell>
          <cell r="B186">
            <v>70</v>
          </cell>
          <cell r="G186">
            <v>-7799.3</v>
          </cell>
        </row>
        <row r="187">
          <cell r="A187">
            <v>2</v>
          </cell>
          <cell r="B187">
            <v>20</v>
          </cell>
          <cell r="G187">
            <v>-20518.09</v>
          </cell>
        </row>
        <row r="188">
          <cell r="A188">
            <v>2</v>
          </cell>
          <cell r="B188">
            <v>30</v>
          </cell>
          <cell r="G188">
            <v>-4073.97</v>
          </cell>
        </row>
        <row r="189">
          <cell r="A189">
            <v>2</v>
          </cell>
          <cell r="B189">
            <v>40</v>
          </cell>
          <cell r="G189">
            <v>-2075.4</v>
          </cell>
        </row>
        <row r="190">
          <cell r="A190">
            <v>2</v>
          </cell>
          <cell r="B190">
            <v>50</v>
          </cell>
          <cell r="G190">
            <v>-16692.349999999999</v>
          </cell>
        </row>
        <row r="191">
          <cell r="A191">
            <v>2</v>
          </cell>
          <cell r="B191">
            <v>60</v>
          </cell>
          <cell r="G191">
            <v>-7790.71</v>
          </cell>
        </row>
        <row r="192">
          <cell r="A192">
            <v>2</v>
          </cell>
          <cell r="B192">
            <v>70</v>
          </cell>
          <cell r="G192">
            <v>-7505.99</v>
          </cell>
        </row>
        <row r="193">
          <cell r="A193">
            <v>1</v>
          </cell>
          <cell r="B193">
            <v>20</v>
          </cell>
          <cell r="G193">
            <v>325.39999999999998</v>
          </cell>
        </row>
        <row r="194">
          <cell r="A194">
            <v>2</v>
          </cell>
          <cell r="B194">
            <v>20</v>
          </cell>
          <cell r="G194">
            <v>365.38</v>
          </cell>
        </row>
        <row r="195">
          <cell r="A195">
            <v>1</v>
          </cell>
          <cell r="B195">
            <v>20</v>
          </cell>
          <cell r="G195">
            <v>-112.06</v>
          </cell>
        </row>
        <row r="196">
          <cell r="A196">
            <v>2</v>
          </cell>
          <cell r="B196">
            <v>20</v>
          </cell>
          <cell r="G196">
            <v>-122.55</v>
          </cell>
        </row>
        <row r="197">
          <cell r="A197">
            <v>1</v>
          </cell>
          <cell r="B197">
            <v>20</v>
          </cell>
          <cell r="G197">
            <v>29.76</v>
          </cell>
        </row>
        <row r="198">
          <cell r="A198">
            <v>2</v>
          </cell>
          <cell r="B198">
            <v>20</v>
          </cell>
          <cell r="G198">
            <v>29.68</v>
          </cell>
        </row>
        <row r="199">
          <cell r="A199">
            <v>2</v>
          </cell>
          <cell r="B199">
            <v>10</v>
          </cell>
          <cell r="G199">
            <v>-229722.36</v>
          </cell>
        </row>
        <row r="200">
          <cell r="A200">
            <v>2</v>
          </cell>
          <cell r="B200">
            <v>70</v>
          </cell>
          <cell r="G200">
            <v>72635</v>
          </cell>
        </row>
        <row r="201">
          <cell r="A201">
            <v>1</v>
          </cell>
          <cell r="B201">
            <v>80</v>
          </cell>
          <cell r="G201">
            <v>4751759.75</v>
          </cell>
        </row>
        <row r="202">
          <cell r="A202">
            <v>1</v>
          </cell>
          <cell r="B202">
            <v>80</v>
          </cell>
          <cell r="G202">
            <v>62127.74</v>
          </cell>
        </row>
        <row r="203">
          <cell r="A203">
            <v>1</v>
          </cell>
          <cell r="B203">
            <v>80</v>
          </cell>
          <cell r="G203">
            <v>532736.51</v>
          </cell>
        </row>
        <row r="204">
          <cell r="A204">
            <v>1</v>
          </cell>
          <cell r="B204">
            <v>80</v>
          </cell>
          <cell r="G204">
            <v>52991.02</v>
          </cell>
        </row>
        <row r="205">
          <cell r="A205">
            <v>1</v>
          </cell>
          <cell r="B205">
            <v>180</v>
          </cell>
          <cell r="G205">
            <v>1287765.97</v>
          </cell>
        </row>
        <row r="206">
          <cell r="A206">
            <v>1</v>
          </cell>
          <cell r="B206">
            <v>180</v>
          </cell>
          <cell r="G206">
            <v>152768.95000000001</v>
          </cell>
        </row>
        <row r="207">
          <cell r="A207">
            <v>1</v>
          </cell>
          <cell r="B207">
            <v>180</v>
          </cell>
          <cell r="G207">
            <v>-68641.850000000006</v>
          </cell>
        </row>
        <row r="208">
          <cell r="A208">
            <v>1</v>
          </cell>
          <cell r="B208">
            <v>10</v>
          </cell>
          <cell r="G208">
            <v>18514.52</v>
          </cell>
        </row>
        <row r="209">
          <cell r="A209">
            <v>1</v>
          </cell>
          <cell r="B209">
            <v>20</v>
          </cell>
          <cell r="G209">
            <v>752005.98</v>
          </cell>
        </row>
        <row r="210">
          <cell r="A210">
            <v>1</v>
          </cell>
          <cell r="B210">
            <v>30</v>
          </cell>
          <cell r="G210">
            <v>89083.4</v>
          </cell>
        </row>
        <row r="211">
          <cell r="A211">
            <v>1</v>
          </cell>
          <cell r="B211">
            <v>40</v>
          </cell>
          <cell r="G211">
            <v>2078.36</v>
          </cell>
        </row>
        <row r="212">
          <cell r="A212">
            <v>1</v>
          </cell>
          <cell r="B212">
            <v>50</v>
          </cell>
          <cell r="G212">
            <v>1357.44</v>
          </cell>
        </row>
        <row r="213">
          <cell r="A213">
            <v>1</v>
          </cell>
          <cell r="B213">
            <v>60</v>
          </cell>
          <cell r="G213">
            <v>-1054.8800000000001</v>
          </cell>
        </row>
        <row r="214">
          <cell r="A214">
            <v>1</v>
          </cell>
          <cell r="B214">
            <v>70</v>
          </cell>
          <cell r="G214">
            <v>4126.1000000000004</v>
          </cell>
        </row>
        <row r="215">
          <cell r="A215">
            <v>1</v>
          </cell>
          <cell r="B215">
            <v>80</v>
          </cell>
          <cell r="G215">
            <v>-4073.97</v>
          </cell>
        </row>
        <row r="216">
          <cell r="A216">
            <v>1</v>
          </cell>
          <cell r="B216">
            <v>80</v>
          </cell>
          <cell r="G216">
            <v>202110.9</v>
          </cell>
        </row>
        <row r="217">
          <cell r="A217">
            <v>1</v>
          </cell>
          <cell r="B217">
            <v>80</v>
          </cell>
          <cell r="G217">
            <v>-1.7763568394002501E-14</v>
          </cell>
        </row>
        <row r="218">
          <cell r="A218">
            <v>1</v>
          </cell>
          <cell r="B218">
            <v>80</v>
          </cell>
          <cell r="G218">
            <v>9102.4500000000007</v>
          </cell>
        </row>
        <row r="219">
          <cell r="A219">
            <v>1</v>
          </cell>
          <cell r="B219">
            <v>180</v>
          </cell>
          <cell r="G219">
            <v>633.86</v>
          </cell>
        </row>
        <row r="220">
          <cell r="A220">
            <v>1</v>
          </cell>
          <cell r="B220">
            <v>180</v>
          </cell>
          <cell r="G220">
            <v>9094.9500000000007</v>
          </cell>
        </row>
        <row r="221">
          <cell r="A221">
            <v>1</v>
          </cell>
          <cell r="B221">
            <v>180</v>
          </cell>
          <cell r="G221">
            <v>29669.58</v>
          </cell>
        </row>
        <row r="222">
          <cell r="A222">
            <v>1</v>
          </cell>
          <cell r="B222">
            <v>212</v>
          </cell>
          <cell r="G222">
            <v>704344.2</v>
          </cell>
        </row>
        <row r="223">
          <cell r="A223">
            <v>1</v>
          </cell>
          <cell r="B223">
            <v>221</v>
          </cell>
          <cell r="G223">
            <v>72001.64</v>
          </cell>
        </row>
        <row r="224">
          <cell r="A224">
            <v>1</v>
          </cell>
          <cell r="B224">
            <v>232</v>
          </cell>
          <cell r="G224">
            <v>958.32</v>
          </cell>
        </row>
        <row r="225">
          <cell r="A225">
            <v>1</v>
          </cell>
          <cell r="B225">
            <v>233</v>
          </cell>
          <cell r="G225">
            <v>3320.32</v>
          </cell>
        </row>
        <row r="226">
          <cell r="A226">
            <v>1</v>
          </cell>
          <cell r="B226">
            <v>234</v>
          </cell>
          <cell r="G226">
            <v>-3320.32</v>
          </cell>
        </row>
        <row r="227">
          <cell r="A227">
            <v>1</v>
          </cell>
          <cell r="B227">
            <v>303</v>
          </cell>
          <cell r="G227">
            <v>2075.4</v>
          </cell>
        </row>
        <row r="228">
          <cell r="A228">
            <v>2</v>
          </cell>
          <cell r="B228">
            <v>10</v>
          </cell>
          <cell r="G228">
            <v>-2075.4</v>
          </cell>
        </row>
        <row r="229">
          <cell r="A229">
            <v>2</v>
          </cell>
          <cell r="B229">
            <v>20</v>
          </cell>
          <cell r="G229">
            <v>124127.19</v>
          </cell>
        </row>
        <row r="230">
          <cell r="A230">
            <v>2</v>
          </cell>
          <cell r="B230">
            <v>30</v>
          </cell>
          <cell r="G230">
            <v>3.59</v>
          </cell>
        </row>
        <row r="231">
          <cell r="A231">
            <v>2</v>
          </cell>
          <cell r="B231">
            <v>40</v>
          </cell>
          <cell r="G231">
            <v>5679.37</v>
          </cell>
        </row>
        <row r="232">
          <cell r="A232">
            <v>2</v>
          </cell>
          <cell r="B232">
            <v>50</v>
          </cell>
          <cell r="G232">
            <v>3.6379788070917097E-11</v>
          </cell>
        </row>
        <row r="233">
          <cell r="A233">
            <v>2</v>
          </cell>
          <cell r="B233">
            <v>60</v>
          </cell>
          <cell r="G233">
            <v>3651.35</v>
          </cell>
        </row>
        <row r="234">
          <cell r="A234">
            <v>2</v>
          </cell>
          <cell r="B234">
            <v>70</v>
          </cell>
          <cell r="G234">
            <v>11967.42</v>
          </cell>
        </row>
        <row r="235">
          <cell r="A235">
            <v>2</v>
          </cell>
          <cell r="B235">
            <v>80</v>
          </cell>
          <cell r="G235">
            <v>60448.23</v>
          </cell>
        </row>
        <row r="236">
          <cell r="A236">
            <v>2</v>
          </cell>
          <cell r="B236">
            <v>80</v>
          </cell>
          <cell r="G236">
            <v>1464133.81</v>
          </cell>
        </row>
        <row r="237">
          <cell r="A237">
            <v>2</v>
          </cell>
          <cell r="B237">
            <v>80</v>
          </cell>
          <cell r="G237">
            <v>73445.23</v>
          </cell>
        </row>
        <row r="238">
          <cell r="A238">
            <v>2</v>
          </cell>
          <cell r="B238">
            <v>80</v>
          </cell>
          <cell r="G238">
            <v>3625.29</v>
          </cell>
        </row>
        <row r="239">
          <cell r="A239">
            <v>2</v>
          </cell>
          <cell r="B239">
            <v>180</v>
          </cell>
          <cell r="G239">
            <v>-3625.29</v>
          </cell>
        </row>
        <row r="240">
          <cell r="A240">
            <v>2</v>
          </cell>
          <cell r="B240">
            <v>180</v>
          </cell>
          <cell r="G240">
            <v>16701.580000000002</v>
          </cell>
        </row>
        <row r="241">
          <cell r="A241">
            <v>2</v>
          </cell>
          <cell r="B241">
            <v>180</v>
          </cell>
          <cell r="G241">
            <v>-16692.349999999999</v>
          </cell>
        </row>
        <row r="242">
          <cell r="A242">
            <v>2</v>
          </cell>
          <cell r="B242">
            <v>212</v>
          </cell>
          <cell r="G242">
            <v>266164.51</v>
          </cell>
        </row>
        <row r="243">
          <cell r="A243">
            <v>2</v>
          </cell>
          <cell r="B243">
            <v>221</v>
          </cell>
          <cell r="G243">
            <v>0</v>
          </cell>
        </row>
        <row r="244">
          <cell r="A244">
            <v>2</v>
          </cell>
          <cell r="B244">
            <v>232</v>
          </cell>
          <cell r="G244">
            <v>20277.27</v>
          </cell>
        </row>
        <row r="245">
          <cell r="A245">
            <v>2</v>
          </cell>
          <cell r="B245">
            <v>233</v>
          </cell>
          <cell r="G245">
            <v>1.7053025658242399E-13</v>
          </cell>
        </row>
        <row r="246">
          <cell r="A246">
            <v>2</v>
          </cell>
          <cell r="B246">
            <v>234</v>
          </cell>
          <cell r="G246">
            <v>47207.23</v>
          </cell>
        </row>
        <row r="247">
          <cell r="A247">
            <v>2</v>
          </cell>
          <cell r="B247">
            <v>303</v>
          </cell>
          <cell r="G247">
            <v>0</v>
          </cell>
        </row>
        <row r="248">
          <cell r="A248">
            <v>2</v>
          </cell>
          <cell r="B248">
            <v>60</v>
          </cell>
          <cell r="G248">
            <v>7663.37</v>
          </cell>
        </row>
        <row r="249">
          <cell r="A249">
            <v>2</v>
          </cell>
          <cell r="B249">
            <v>60</v>
          </cell>
          <cell r="G249">
            <v>13458.65</v>
          </cell>
        </row>
        <row r="250">
          <cell r="A250">
            <v>2</v>
          </cell>
          <cell r="B250">
            <v>60</v>
          </cell>
          <cell r="G250">
            <v>18114</v>
          </cell>
        </row>
        <row r="251">
          <cell r="A251">
            <v>2</v>
          </cell>
          <cell r="B251">
            <v>60</v>
          </cell>
          <cell r="G251">
            <v>818935.74</v>
          </cell>
        </row>
        <row r="252">
          <cell r="A252">
            <v>2</v>
          </cell>
          <cell r="B252">
            <v>60</v>
          </cell>
          <cell r="G252">
            <v>103090.68</v>
          </cell>
        </row>
        <row r="253">
          <cell r="A253">
            <v>2</v>
          </cell>
          <cell r="B253">
            <v>60</v>
          </cell>
          <cell r="G253">
            <v>22.2</v>
          </cell>
        </row>
        <row r="254">
          <cell r="A254">
            <v>2</v>
          </cell>
          <cell r="B254">
            <v>60</v>
          </cell>
          <cell r="G254">
            <v>2799.73</v>
          </cell>
        </row>
        <row r="255">
          <cell r="A255">
            <v>2</v>
          </cell>
          <cell r="B255">
            <v>60</v>
          </cell>
          <cell r="G255">
            <v>-2706.7</v>
          </cell>
        </row>
        <row r="256">
          <cell r="A256">
            <v>2</v>
          </cell>
          <cell r="B256">
            <v>60</v>
          </cell>
          <cell r="G256">
            <v>7828.88</v>
          </cell>
        </row>
        <row r="257">
          <cell r="A257">
            <v>2</v>
          </cell>
          <cell r="B257">
            <v>60</v>
          </cell>
          <cell r="G257">
            <v>-7790.71</v>
          </cell>
        </row>
        <row r="258">
          <cell r="A258">
            <v>2</v>
          </cell>
          <cell r="B258">
            <v>60</v>
          </cell>
          <cell r="G258">
            <v>170021.91</v>
          </cell>
        </row>
        <row r="259">
          <cell r="A259">
            <v>2</v>
          </cell>
          <cell r="B259">
            <v>60</v>
          </cell>
          <cell r="G259">
            <v>3690.99</v>
          </cell>
        </row>
        <row r="260">
          <cell r="A260">
            <v>2</v>
          </cell>
          <cell r="B260">
            <v>60</v>
          </cell>
          <cell r="G260">
            <v>31438.55</v>
          </cell>
        </row>
        <row r="261">
          <cell r="A261">
            <v>2</v>
          </cell>
          <cell r="B261">
            <v>70</v>
          </cell>
          <cell r="G261">
            <v>17838.400000000001</v>
          </cell>
        </row>
        <row r="262">
          <cell r="A262">
            <v>2</v>
          </cell>
          <cell r="B262">
            <v>70</v>
          </cell>
          <cell r="G262">
            <v>59259.26</v>
          </cell>
        </row>
        <row r="263">
          <cell r="A263">
            <v>2</v>
          </cell>
          <cell r="B263">
            <v>70</v>
          </cell>
          <cell r="G263">
            <v>683633.73</v>
          </cell>
        </row>
        <row r="264">
          <cell r="A264">
            <v>2</v>
          </cell>
          <cell r="B264">
            <v>70</v>
          </cell>
          <cell r="G264">
            <v>44677.72</v>
          </cell>
        </row>
        <row r="265">
          <cell r="A265">
            <v>2</v>
          </cell>
          <cell r="B265">
            <v>70</v>
          </cell>
          <cell r="G265">
            <v>16695.68</v>
          </cell>
        </row>
        <row r="266">
          <cell r="A266">
            <v>2</v>
          </cell>
          <cell r="B266">
            <v>70</v>
          </cell>
          <cell r="G266">
            <v>-16695.68</v>
          </cell>
        </row>
        <row r="267">
          <cell r="A267">
            <v>2</v>
          </cell>
          <cell r="B267">
            <v>70</v>
          </cell>
          <cell r="G267">
            <v>7512.24</v>
          </cell>
        </row>
        <row r="268">
          <cell r="A268">
            <v>2</v>
          </cell>
          <cell r="B268">
            <v>70</v>
          </cell>
          <cell r="G268">
            <v>-7505.99</v>
          </cell>
        </row>
        <row r="269">
          <cell r="A269">
            <v>2</v>
          </cell>
          <cell r="B269">
            <v>70</v>
          </cell>
          <cell r="G269">
            <v>-75855</v>
          </cell>
        </row>
        <row r="270">
          <cell r="A270">
            <v>2</v>
          </cell>
          <cell r="B270">
            <v>70</v>
          </cell>
          <cell r="G270">
            <v>45450.86</v>
          </cell>
        </row>
        <row r="271">
          <cell r="A271">
            <v>2</v>
          </cell>
          <cell r="B271">
            <v>80</v>
          </cell>
          <cell r="G271">
            <v>4755579.7499999898</v>
          </cell>
        </row>
        <row r="272">
          <cell r="A272">
            <v>2</v>
          </cell>
          <cell r="B272">
            <v>80</v>
          </cell>
          <cell r="G272">
            <v>5724.59</v>
          </cell>
        </row>
        <row r="273">
          <cell r="A273">
            <v>2</v>
          </cell>
          <cell r="B273">
            <v>80</v>
          </cell>
          <cell r="G273">
            <v>1300.6500000000001</v>
          </cell>
        </row>
        <row r="274">
          <cell r="A274">
            <v>2</v>
          </cell>
          <cell r="B274">
            <v>80</v>
          </cell>
          <cell r="G274">
            <v>62127.73</v>
          </cell>
        </row>
        <row r="275">
          <cell r="A275">
            <v>2</v>
          </cell>
          <cell r="B275">
            <v>80</v>
          </cell>
          <cell r="G275">
            <v>532900.66</v>
          </cell>
        </row>
        <row r="276">
          <cell r="A276">
            <v>2</v>
          </cell>
          <cell r="B276">
            <v>80</v>
          </cell>
          <cell r="G276">
            <v>322036.27</v>
          </cell>
        </row>
        <row r="277">
          <cell r="A277">
            <v>2</v>
          </cell>
          <cell r="B277">
            <v>180</v>
          </cell>
          <cell r="G277">
            <v>193688.72</v>
          </cell>
        </row>
        <row r="278">
          <cell r="A278">
            <v>2</v>
          </cell>
          <cell r="B278">
            <v>180</v>
          </cell>
          <cell r="G278">
            <v>150105.88</v>
          </cell>
        </row>
        <row r="279">
          <cell r="A279">
            <v>2</v>
          </cell>
          <cell r="B279">
            <v>180</v>
          </cell>
          <cell r="G279">
            <v>902958.07999999996</v>
          </cell>
        </row>
        <row r="280">
          <cell r="A280">
            <v>2</v>
          </cell>
          <cell r="B280">
            <v>180</v>
          </cell>
          <cell r="G280">
            <v>31840.09</v>
          </cell>
        </row>
        <row r="281">
          <cell r="A281">
            <v>2</v>
          </cell>
          <cell r="B281">
            <v>180</v>
          </cell>
          <cell r="G281">
            <v>13755.75</v>
          </cell>
        </row>
        <row r="282">
          <cell r="A282">
            <v>2</v>
          </cell>
          <cell r="B282">
            <v>180</v>
          </cell>
          <cell r="G282">
            <v>1133.5</v>
          </cell>
        </row>
        <row r="283">
          <cell r="A283">
            <v>2</v>
          </cell>
          <cell r="B283">
            <v>180</v>
          </cell>
          <cell r="G283">
            <v>131914.04999999999</v>
          </cell>
        </row>
        <row r="284">
          <cell r="A284">
            <v>2</v>
          </cell>
          <cell r="B284">
            <v>180</v>
          </cell>
          <cell r="G284">
            <v>-68641.850000000006</v>
          </cell>
        </row>
        <row r="285">
          <cell r="A285">
            <v>2</v>
          </cell>
          <cell r="B285">
            <v>212</v>
          </cell>
          <cell r="G285">
            <v>11991.98</v>
          </cell>
        </row>
        <row r="286">
          <cell r="A286">
            <v>2</v>
          </cell>
          <cell r="B286">
            <v>212</v>
          </cell>
          <cell r="G286">
            <v>23.01</v>
          </cell>
        </row>
        <row r="287">
          <cell r="A287">
            <v>2</v>
          </cell>
          <cell r="B287">
            <v>212</v>
          </cell>
          <cell r="G287">
            <v>9199.11</v>
          </cell>
        </row>
        <row r="288">
          <cell r="A288">
            <v>2</v>
          </cell>
          <cell r="B288">
            <v>212</v>
          </cell>
          <cell r="G288">
            <v>8394</v>
          </cell>
        </row>
        <row r="289">
          <cell r="A289">
            <v>2</v>
          </cell>
          <cell r="B289">
            <v>212</v>
          </cell>
          <cell r="G289">
            <v>72969.84</v>
          </cell>
        </row>
        <row r="290">
          <cell r="A290">
            <v>2</v>
          </cell>
          <cell r="B290">
            <v>212</v>
          </cell>
          <cell r="G290">
            <v>16875</v>
          </cell>
        </row>
        <row r="291">
          <cell r="A291">
            <v>2</v>
          </cell>
          <cell r="B291">
            <v>212</v>
          </cell>
          <cell r="G291">
            <v>48711.5</v>
          </cell>
        </row>
        <row r="292">
          <cell r="A292">
            <v>2</v>
          </cell>
          <cell r="B292">
            <v>221</v>
          </cell>
          <cell r="G292">
            <v>66.95</v>
          </cell>
        </row>
        <row r="293">
          <cell r="A293">
            <v>2</v>
          </cell>
          <cell r="B293">
            <v>221</v>
          </cell>
          <cell r="G293">
            <v>7755</v>
          </cell>
        </row>
        <row r="294">
          <cell r="A294">
            <v>2</v>
          </cell>
          <cell r="B294">
            <v>221</v>
          </cell>
          <cell r="G294">
            <v>1578.13</v>
          </cell>
        </row>
        <row r="295">
          <cell r="A295">
            <v>2</v>
          </cell>
          <cell r="B295">
            <v>232</v>
          </cell>
          <cell r="G295">
            <v>12755.89</v>
          </cell>
        </row>
        <row r="296">
          <cell r="A296">
            <v>2</v>
          </cell>
          <cell r="B296">
            <v>233</v>
          </cell>
          <cell r="G296">
            <v>22212.41</v>
          </cell>
        </row>
        <row r="297">
          <cell r="A297">
            <v>2</v>
          </cell>
          <cell r="B297">
            <v>234</v>
          </cell>
          <cell r="G297">
            <v>17248.28</v>
          </cell>
        </row>
        <row r="298">
          <cell r="A298">
            <v>2</v>
          </cell>
          <cell r="B298">
            <v>301</v>
          </cell>
          <cell r="G298">
            <v>81</v>
          </cell>
        </row>
        <row r="299">
          <cell r="A299">
            <v>2</v>
          </cell>
          <cell r="B299">
            <v>301</v>
          </cell>
          <cell r="G299">
            <v>166.68</v>
          </cell>
        </row>
        <row r="300">
          <cell r="A300">
            <v>2</v>
          </cell>
          <cell r="B300">
            <v>303</v>
          </cell>
          <cell r="G300">
            <v>49808.480000000003</v>
          </cell>
        </row>
        <row r="301">
          <cell r="A301">
            <v>2</v>
          </cell>
          <cell r="B301">
            <v>303</v>
          </cell>
          <cell r="G301">
            <v>6462.72</v>
          </cell>
        </row>
        <row r="302">
          <cell r="A302">
            <v>2</v>
          </cell>
          <cell r="B302">
            <v>303</v>
          </cell>
          <cell r="G302">
            <v>23.92</v>
          </cell>
        </row>
        <row r="303">
          <cell r="A303">
            <v>3</v>
          </cell>
          <cell r="B303">
            <v>10</v>
          </cell>
          <cell r="G303">
            <v>1018277.23</v>
          </cell>
        </row>
        <row r="304">
          <cell r="A304">
            <v>3</v>
          </cell>
          <cell r="B304">
            <v>10</v>
          </cell>
          <cell r="G304">
            <v>163477.16</v>
          </cell>
        </row>
        <row r="305">
          <cell r="A305">
            <v>3</v>
          </cell>
          <cell r="B305">
            <v>10</v>
          </cell>
          <cell r="G305">
            <v>-201381.23</v>
          </cell>
        </row>
        <row r="306">
          <cell r="A306">
            <v>3</v>
          </cell>
          <cell r="B306">
            <v>10</v>
          </cell>
          <cell r="G306">
            <v>-169408.08</v>
          </cell>
        </row>
        <row r="307">
          <cell r="A307">
            <v>3</v>
          </cell>
          <cell r="B307">
            <v>10</v>
          </cell>
          <cell r="G307">
            <v>-250704.14</v>
          </cell>
        </row>
        <row r="308">
          <cell r="A308">
            <v>3</v>
          </cell>
          <cell r="B308">
            <v>10</v>
          </cell>
          <cell r="G308">
            <v>-265203.59000000003</v>
          </cell>
        </row>
        <row r="309">
          <cell r="A309">
            <v>3</v>
          </cell>
          <cell r="B309">
            <v>10</v>
          </cell>
          <cell r="G309">
            <v>-123679.06</v>
          </cell>
        </row>
        <row r="310">
          <cell r="A310">
            <v>3</v>
          </cell>
          <cell r="B310">
            <v>10</v>
          </cell>
          <cell r="G310">
            <v>-228893</v>
          </cell>
        </row>
        <row r="311">
          <cell r="A311">
            <v>3</v>
          </cell>
          <cell r="B311">
            <v>10</v>
          </cell>
          <cell r="G311">
            <v>57514.7</v>
          </cell>
        </row>
        <row r="312">
          <cell r="A312">
            <v>3</v>
          </cell>
          <cell r="B312">
            <v>20</v>
          </cell>
          <cell r="G312">
            <v>-7.2759576141834308E-12</v>
          </cell>
        </row>
        <row r="313">
          <cell r="A313">
            <v>3</v>
          </cell>
          <cell r="B313">
            <v>20</v>
          </cell>
          <cell r="G313">
            <v>16662.009999999998</v>
          </cell>
        </row>
        <row r="314">
          <cell r="A314">
            <v>3</v>
          </cell>
          <cell r="B314">
            <v>20</v>
          </cell>
          <cell r="G314">
            <v>1328847.02</v>
          </cell>
        </row>
        <row r="315">
          <cell r="A315">
            <v>3</v>
          </cell>
          <cell r="B315">
            <v>20</v>
          </cell>
          <cell r="G315">
            <v>129040.22</v>
          </cell>
        </row>
        <row r="316">
          <cell r="A316">
            <v>3</v>
          </cell>
          <cell r="B316">
            <v>20</v>
          </cell>
          <cell r="G316">
            <v>191.52</v>
          </cell>
        </row>
        <row r="317">
          <cell r="A317">
            <v>3</v>
          </cell>
          <cell r="B317">
            <v>20</v>
          </cell>
          <cell r="G317">
            <v>14525.78</v>
          </cell>
        </row>
        <row r="318">
          <cell r="A318">
            <v>3</v>
          </cell>
          <cell r="B318">
            <v>20</v>
          </cell>
          <cell r="G318">
            <v>-7997.94</v>
          </cell>
        </row>
        <row r="319">
          <cell r="A319">
            <v>3</v>
          </cell>
          <cell r="B319">
            <v>20</v>
          </cell>
          <cell r="G319">
            <v>20518.09</v>
          </cell>
        </row>
        <row r="320">
          <cell r="A320">
            <v>3</v>
          </cell>
          <cell r="B320">
            <v>20</v>
          </cell>
          <cell r="G320">
            <v>-20518.09</v>
          </cell>
        </row>
        <row r="321">
          <cell r="A321">
            <v>3</v>
          </cell>
          <cell r="B321">
            <v>20</v>
          </cell>
          <cell r="G321">
            <v>364.75</v>
          </cell>
        </row>
        <row r="322">
          <cell r="A322">
            <v>3</v>
          </cell>
          <cell r="B322">
            <v>20</v>
          </cell>
          <cell r="G322">
            <v>-122.49</v>
          </cell>
        </row>
        <row r="323">
          <cell r="A323">
            <v>3</v>
          </cell>
          <cell r="B323">
            <v>20</v>
          </cell>
          <cell r="G323">
            <v>30.31</v>
          </cell>
        </row>
        <row r="324">
          <cell r="A324">
            <v>3</v>
          </cell>
          <cell r="B324">
            <v>20</v>
          </cell>
          <cell r="G324">
            <v>250704.14</v>
          </cell>
        </row>
        <row r="325">
          <cell r="A325">
            <v>3</v>
          </cell>
          <cell r="B325">
            <v>20</v>
          </cell>
          <cell r="G325">
            <v>2.2737367544323201E-13</v>
          </cell>
        </row>
        <row r="326">
          <cell r="A326">
            <v>3</v>
          </cell>
          <cell r="B326">
            <v>20</v>
          </cell>
          <cell r="G326">
            <v>104779.2</v>
          </cell>
        </row>
        <row r="327">
          <cell r="A327">
            <v>3</v>
          </cell>
          <cell r="B327">
            <v>20</v>
          </cell>
          <cell r="G327">
            <v>-4732.8599999999997</v>
          </cell>
        </row>
        <row r="328">
          <cell r="A328">
            <v>3</v>
          </cell>
          <cell r="B328">
            <v>30</v>
          </cell>
          <cell r="G328">
            <v>2.91038304567337E-11</v>
          </cell>
        </row>
        <row r="329">
          <cell r="A329">
            <v>3</v>
          </cell>
          <cell r="B329">
            <v>30</v>
          </cell>
          <cell r="G329">
            <v>18521.5</v>
          </cell>
        </row>
        <row r="330">
          <cell r="A330">
            <v>3</v>
          </cell>
          <cell r="B330">
            <v>30</v>
          </cell>
          <cell r="G330">
            <v>744879.44</v>
          </cell>
        </row>
        <row r="331">
          <cell r="A331">
            <v>3</v>
          </cell>
          <cell r="B331">
            <v>30</v>
          </cell>
          <cell r="G331">
            <v>106351.7</v>
          </cell>
        </row>
        <row r="332">
          <cell r="A332">
            <v>3</v>
          </cell>
          <cell r="B332">
            <v>30</v>
          </cell>
          <cell r="G332">
            <v>2078.36</v>
          </cell>
        </row>
        <row r="333">
          <cell r="A333">
            <v>3</v>
          </cell>
          <cell r="B333">
            <v>30</v>
          </cell>
          <cell r="G333">
            <v>1321.61</v>
          </cell>
        </row>
        <row r="334">
          <cell r="A334">
            <v>3</v>
          </cell>
          <cell r="B334">
            <v>30</v>
          </cell>
          <cell r="G334">
            <v>-984.95</v>
          </cell>
        </row>
        <row r="335">
          <cell r="A335">
            <v>3</v>
          </cell>
          <cell r="B335">
            <v>30</v>
          </cell>
          <cell r="G335">
            <v>4559.26</v>
          </cell>
        </row>
        <row r="336">
          <cell r="A336">
            <v>3</v>
          </cell>
          <cell r="B336">
            <v>30</v>
          </cell>
          <cell r="G336">
            <v>-4073.95</v>
          </cell>
        </row>
        <row r="337">
          <cell r="A337">
            <v>3</v>
          </cell>
          <cell r="B337">
            <v>30</v>
          </cell>
          <cell r="G337">
            <v>201381.23</v>
          </cell>
        </row>
        <row r="338">
          <cell r="A338">
            <v>3</v>
          </cell>
          <cell r="B338">
            <v>30</v>
          </cell>
          <cell r="G338">
            <v>0</v>
          </cell>
        </row>
        <row r="339">
          <cell r="A339">
            <v>3</v>
          </cell>
          <cell r="B339">
            <v>30</v>
          </cell>
          <cell r="G339">
            <v>9102.4500000000007</v>
          </cell>
        </row>
        <row r="340">
          <cell r="A340">
            <v>3</v>
          </cell>
          <cell r="B340">
            <v>40</v>
          </cell>
          <cell r="G340">
            <v>633.86</v>
          </cell>
        </row>
        <row r="341">
          <cell r="A341">
            <v>3</v>
          </cell>
          <cell r="B341">
            <v>40</v>
          </cell>
          <cell r="G341">
            <v>9094.9500000000007</v>
          </cell>
        </row>
        <row r="342">
          <cell r="A342">
            <v>3</v>
          </cell>
          <cell r="B342">
            <v>40</v>
          </cell>
          <cell r="G342">
            <v>29667.1</v>
          </cell>
        </row>
        <row r="343">
          <cell r="A343">
            <v>3</v>
          </cell>
          <cell r="B343">
            <v>40</v>
          </cell>
          <cell r="G343">
            <v>713648.25</v>
          </cell>
        </row>
        <row r="344">
          <cell r="A344">
            <v>3</v>
          </cell>
          <cell r="B344">
            <v>40</v>
          </cell>
          <cell r="G344">
            <v>71510.36</v>
          </cell>
        </row>
        <row r="345">
          <cell r="A345">
            <v>3</v>
          </cell>
          <cell r="B345">
            <v>40</v>
          </cell>
          <cell r="G345">
            <v>958.32</v>
          </cell>
        </row>
        <row r="346">
          <cell r="A346">
            <v>3</v>
          </cell>
          <cell r="B346">
            <v>40</v>
          </cell>
          <cell r="G346">
            <v>6219.84</v>
          </cell>
        </row>
        <row r="347">
          <cell r="A347">
            <v>3</v>
          </cell>
          <cell r="B347">
            <v>40</v>
          </cell>
          <cell r="G347">
            <v>-6219.84</v>
          </cell>
        </row>
        <row r="348">
          <cell r="A348">
            <v>3</v>
          </cell>
          <cell r="B348">
            <v>40</v>
          </cell>
          <cell r="G348">
            <v>2325.15</v>
          </cell>
        </row>
        <row r="349">
          <cell r="A349">
            <v>3</v>
          </cell>
          <cell r="B349">
            <v>40</v>
          </cell>
          <cell r="G349">
            <v>-2325.15</v>
          </cell>
        </row>
        <row r="350">
          <cell r="A350">
            <v>3</v>
          </cell>
          <cell r="B350">
            <v>40</v>
          </cell>
          <cell r="G350">
            <v>123679.06</v>
          </cell>
        </row>
        <row r="351">
          <cell r="A351">
            <v>3</v>
          </cell>
          <cell r="B351">
            <v>40</v>
          </cell>
          <cell r="G351">
            <v>3.59</v>
          </cell>
        </row>
        <row r="352">
          <cell r="A352">
            <v>3</v>
          </cell>
          <cell r="B352">
            <v>40</v>
          </cell>
          <cell r="G352">
            <v>5679.37</v>
          </cell>
        </row>
        <row r="353">
          <cell r="A353">
            <v>3</v>
          </cell>
          <cell r="B353">
            <v>50</v>
          </cell>
          <cell r="G353">
            <v>2.0918378140777301E-11</v>
          </cell>
        </row>
        <row r="354">
          <cell r="A354">
            <v>3</v>
          </cell>
          <cell r="B354">
            <v>50</v>
          </cell>
          <cell r="G354">
            <v>3651.35</v>
          </cell>
        </row>
        <row r="355">
          <cell r="A355">
            <v>3</v>
          </cell>
          <cell r="B355">
            <v>50</v>
          </cell>
          <cell r="G355">
            <v>11967.42</v>
          </cell>
        </row>
        <row r="356">
          <cell r="A356">
            <v>3</v>
          </cell>
          <cell r="B356">
            <v>50</v>
          </cell>
          <cell r="G356">
            <v>60448.23</v>
          </cell>
        </row>
        <row r="357">
          <cell r="A357">
            <v>3</v>
          </cell>
          <cell r="B357">
            <v>50</v>
          </cell>
          <cell r="G357">
            <v>1494106.9</v>
          </cell>
        </row>
        <row r="358">
          <cell r="A358">
            <v>3</v>
          </cell>
          <cell r="B358">
            <v>50</v>
          </cell>
          <cell r="G358">
            <v>73426.52</v>
          </cell>
        </row>
        <row r="359">
          <cell r="A359">
            <v>3</v>
          </cell>
          <cell r="B359">
            <v>50</v>
          </cell>
          <cell r="G359">
            <v>3589.86</v>
          </cell>
        </row>
        <row r="360">
          <cell r="A360">
            <v>3</v>
          </cell>
          <cell r="B360">
            <v>50</v>
          </cell>
          <cell r="G360">
            <v>-3589.86</v>
          </cell>
        </row>
        <row r="361">
          <cell r="A361">
            <v>3</v>
          </cell>
          <cell r="B361">
            <v>50</v>
          </cell>
          <cell r="G361">
            <v>16700.150000000001</v>
          </cell>
        </row>
        <row r="362">
          <cell r="A362">
            <v>3</v>
          </cell>
          <cell r="B362">
            <v>50</v>
          </cell>
          <cell r="G362">
            <v>-16690.919999999998</v>
          </cell>
        </row>
        <row r="363">
          <cell r="A363">
            <v>3</v>
          </cell>
          <cell r="B363">
            <v>50</v>
          </cell>
          <cell r="G363">
            <v>265203.59000000003</v>
          </cell>
        </row>
        <row r="364">
          <cell r="A364">
            <v>3</v>
          </cell>
          <cell r="B364">
            <v>50</v>
          </cell>
          <cell r="G364">
            <v>-5.6843418860808002E-14</v>
          </cell>
        </row>
        <row r="365">
          <cell r="A365">
            <v>3</v>
          </cell>
          <cell r="B365">
            <v>50</v>
          </cell>
          <cell r="G365">
            <v>19805.580000000002</v>
          </cell>
        </row>
        <row r="366">
          <cell r="A366">
            <v>3</v>
          </cell>
          <cell r="B366">
            <v>50</v>
          </cell>
          <cell r="G366">
            <v>1.9895196601282801E-12</v>
          </cell>
        </row>
        <row r="367">
          <cell r="A367">
            <v>3</v>
          </cell>
          <cell r="B367">
            <v>50</v>
          </cell>
          <cell r="G367">
            <v>47207.23</v>
          </cell>
        </row>
        <row r="368">
          <cell r="A368">
            <v>3</v>
          </cell>
          <cell r="B368">
            <v>60</v>
          </cell>
          <cell r="G368">
            <v>1.45519152283669E-11</v>
          </cell>
        </row>
        <row r="369">
          <cell r="A369">
            <v>3</v>
          </cell>
          <cell r="B369">
            <v>60</v>
          </cell>
          <cell r="G369">
            <v>7663.37</v>
          </cell>
        </row>
        <row r="370">
          <cell r="A370">
            <v>3</v>
          </cell>
          <cell r="B370">
            <v>60</v>
          </cell>
          <cell r="G370">
            <v>13458.65</v>
          </cell>
        </row>
        <row r="371">
          <cell r="A371">
            <v>3</v>
          </cell>
          <cell r="B371">
            <v>60</v>
          </cell>
          <cell r="G371">
            <v>18114</v>
          </cell>
        </row>
        <row r="372">
          <cell r="A372">
            <v>3</v>
          </cell>
          <cell r="B372">
            <v>60</v>
          </cell>
          <cell r="G372">
            <v>832571.13</v>
          </cell>
        </row>
        <row r="373">
          <cell r="A373">
            <v>3</v>
          </cell>
          <cell r="B373">
            <v>60</v>
          </cell>
          <cell r="G373">
            <v>107176.62</v>
          </cell>
        </row>
        <row r="374">
          <cell r="A374">
            <v>3</v>
          </cell>
          <cell r="B374">
            <v>60</v>
          </cell>
          <cell r="G374">
            <v>47.18</v>
          </cell>
        </row>
        <row r="375">
          <cell r="A375">
            <v>3</v>
          </cell>
          <cell r="B375">
            <v>60</v>
          </cell>
          <cell r="G375">
            <v>2555.9499999999998</v>
          </cell>
        </row>
        <row r="376">
          <cell r="A376">
            <v>3</v>
          </cell>
          <cell r="B376">
            <v>60</v>
          </cell>
          <cell r="G376">
            <v>-2458.59</v>
          </cell>
        </row>
        <row r="377">
          <cell r="A377">
            <v>3</v>
          </cell>
          <cell r="B377">
            <v>60</v>
          </cell>
          <cell r="G377">
            <v>7828.88</v>
          </cell>
        </row>
        <row r="378">
          <cell r="A378">
            <v>3</v>
          </cell>
          <cell r="B378">
            <v>60</v>
          </cell>
          <cell r="G378">
            <v>-7790.71</v>
          </cell>
        </row>
        <row r="379">
          <cell r="A379">
            <v>3</v>
          </cell>
          <cell r="B379">
            <v>60</v>
          </cell>
          <cell r="G379">
            <v>169408.08</v>
          </cell>
        </row>
        <row r="380">
          <cell r="A380">
            <v>3</v>
          </cell>
          <cell r="B380">
            <v>60</v>
          </cell>
          <cell r="G380">
            <v>3637.48</v>
          </cell>
        </row>
        <row r="381">
          <cell r="A381">
            <v>3</v>
          </cell>
          <cell r="B381">
            <v>60</v>
          </cell>
          <cell r="G381">
            <v>31438.55</v>
          </cell>
        </row>
        <row r="382">
          <cell r="A382">
            <v>3</v>
          </cell>
          <cell r="B382">
            <v>70</v>
          </cell>
          <cell r="G382">
            <v>17838.400000000001</v>
          </cell>
        </row>
        <row r="383">
          <cell r="A383">
            <v>3</v>
          </cell>
          <cell r="B383">
            <v>70</v>
          </cell>
          <cell r="G383">
            <v>59316.56</v>
          </cell>
        </row>
        <row r="384">
          <cell r="A384">
            <v>3</v>
          </cell>
          <cell r="B384">
            <v>70</v>
          </cell>
          <cell r="G384">
            <v>533400.14</v>
          </cell>
        </row>
        <row r="385">
          <cell r="A385">
            <v>3</v>
          </cell>
          <cell r="B385">
            <v>70</v>
          </cell>
          <cell r="G385">
            <v>44671.33</v>
          </cell>
        </row>
        <row r="386">
          <cell r="A386">
            <v>3</v>
          </cell>
          <cell r="B386">
            <v>70</v>
          </cell>
          <cell r="G386">
            <v>14940.81</v>
          </cell>
        </row>
        <row r="387">
          <cell r="A387">
            <v>3</v>
          </cell>
          <cell r="B387">
            <v>70</v>
          </cell>
          <cell r="G387">
            <v>-14940.81</v>
          </cell>
        </row>
        <row r="388">
          <cell r="A388">
            <v>3</v>
          </cell>
          <cell r="B388">
            <v>70</v>
          </cell>
          <cell r="G388">
            <v>7461.7</v>
          </cell>
        </row>
        <row r="389">
          <cell r="A389">
            <v>3</v>
          </cell>
          <cell r="B389">
            <v>70</v>
          </cell>
          <cell r="G389">
            <v>-7455.45</v>
          </cell>
        </row>
        <row r="390">
          <cell r="A390">
            <v>3</v>
          </cell>
          <cell r="B390">
            <v>70</v>
          </cell>
          <cell r="G390">
            <v>72635</v>
          </cell>
        </row>
        <row r="391">
          <cell r="A391">
            <v>3</v>
          </cell>
          <cell r="B391">
            <v>70</v>
          </cell>
          <cell r="G391">
            <v>45450.86</v>
          </cell>
        </row>
        <row r="392">
          <cell r="A392">
            <v>3</v>
          </cell>
          <cell r="B392">
            <v>80</v>
          </cell>
          <cell r="G392">
            <v>4774858.24</v>
          </cell>
        </row>
        <row r="393">
          <cell r="A393">
            <v>3</v>
          </cell>
          <cell r="B393">
            <v>80</v>
          </cell>
          <cell r="G393">
            <v>5724.59</v>
          </cell>
        </row>
        <row r="394">
          <cell r="A394">
            <v>3</v>
          </cell>
          <cell r="B394">
            <v>80</v>
          </cell>
          <cell r="G394">
            <v>1300.6500000000001</v>
          </cell>
        </row>
        <row r="395">
          <cell r="A395">
            <v>3</v>
          </cell>
          <cell r="B395">
            <v>80</v>
          </cell>
          <cell r="G395">
            <v>-124255.47</v>
          </cell>
        </row>
        <row r="396">
          <cell r="A396">
            <v>3</v>
          </cell>
          <cell r="B396">
            <v>80</v>
          </cell>
          <cell r="G396">
            <v>-1065637.17</v>
          </cell>
        </row>
        <row r="397">
          <cell r="A397">
            <v>3</v>
          </cell>
          <cell r="B397">
            <v>80</v>
          </cell>
          <cell r="G397">
            <v>1784921.04</v>
          </cell>
        </row>
        <row r="398">
          <cell r="A398">
            <v>3</v>
          </cell>
          <cell r="B398">
            <v>80</v>
          </cell>
          <cell r="G398">
            <v>-1132812.51</v>
          </cell>
        </row>
        <row r="399">
          <cell r="A399">
            <v>3</v>
          </cell>
          <cell r="B399">
            <v>80</v>
          </cell>
          <cell r="G399">
            <v>409563.2</v>
          </cell>
        </row>
        <row r="400">
          <cell r="A400">
            <v>3</v>
          </cell>
          <cell r="B400">
            <v>180</v>
          </cell>
          <cell r="G400">
            <v>193869.2</v>
          </cell>
        </row>
        <row r="401">
          <cell r="A401">
            <v>3</v>
          </cell>
          <cell r="B401">
            <v>180</v>
          </cell>
          <cell r="G401">
            <v>151210.74</v>
          </cell>
        </row>
        <row r="402">
          <cell r="A402">
            <v>3</v>
          </cell>
          <cell r="B402">
            <v>180</v>
          </cell>
          <cell r="G402">
            <v>904779.28</v>
          </cell>
        </row>
        <row r="403">
          <cell r="A403">
            <v>3</v>
          </cell>
          <cell r="B403">
            <v>180</v>
          </cell>
          <cell r="G403">
            <v>30617.41</v>
          </cell>
        </row>
        <row r="404">
          <cell r="A404">
            <v>3</v>
          </cell>
          <cell r="B404">
            <v>180</v>
          </cell>
          <cell r="G404">
            <v>13755.75</v>
          </cell>
        </row>
        <row r="405">
          <cell r="A405">
            <v>3</v>
          </cell>
          <cell r="B405">
            <v>180</v>
          </cell>
          <cell r="G405">
            <v>1133.9100000000001</v>
          </cell>
        </row>
        <row r="406">
          <cell r="A406">
            <v>3</v>
          </cell>
          <cell r="B406">
            <v>180</v>
          </cell>
          <cell r="G406">
            <v>-284683</v>
          </cell>
        </row>
        <row r="407">
          <cell r="A407">
            <v>3</v>
          </cell>
          <cell r="B407">
            <v>180</v>
          </cell>
          <cell r="G407">
            <v>416597.05</v>
          </cell>
        </row>
        <row r="408">
          <cell r="A408">
            <v>3</v>
          </cell>
          <cell r="B408">
            <v>180</v>
          </cell>
          <cell r="G408">
            <v>-68641.850000000006</v>
          </cell>
        </row>
        <row r="409">
          <cell r="A409">
            <v>3</v>
          </cell>
          <cell r="B409">
            <v>212</v>
          </cell>
          <cell r="G409">
            <v>11961.56</v>
          </cell>
        </row>
        <row r="410">
          <cell r="A410">
            <v>3</v>
          </cell>
          <cell r="B410">
            <v>212</v>
          </cell>
          <cell r="G410">
            <v>23.01</v>
          </cell>
        </row>
        <row r="411">
          <cell r="A411">
            <v>3</v>
          </cell>
          <cell r="B411">
            <v>212</v>
          </cell>
          <cell r="G411">
            <v>10279.450000000001</v>
          </cell>
        </row>
        <row r="412">
          <cell r="A412">
            <v>3</v>
          </cell>
          <cell r="B412">
            <v>212</v>
          </cell>
          <cell r="G412">
            <v>8394</v>
          </cell>
        </row>
        <row r="413">
          <cell r="A413">
            <v>3</v>
          </cell>
          <cell r="B413">
            <v>212</v>
          </cell>
          <cell r="G413">
            <v>73228.5</v>
          </cell>
        </row>
        <row r="414">
          <cell r="A414">
            <v>3</v>
          </cell>
          <cell r="B414">
            <v>212</v>
          </cell>
          <cell r="G414">
            <v>16875</v>
          </cell>
        </row>
        <row r="415">
          <cell r="A415">
            <v>3</v>
          </cell>
          <cell r="B415">
            <v>212</v>
          </cell>
          <cell r="G415">
            <v>48711.5</v>
          </cell>
        </row>
        <row r="416">
          <cell r="A416">
            <v>3</v>
          </cell>
          <cell r="B416">
            <v>221</v>
          </cell>
          <cell r="G416">
            <v>66.95</v>
          </cell>
        </row>
        <row r="417">
          <cell r="A417">
            <v>3</v>
          </cell>
          <cell r="B417">
            <v>221</v>
          </cell>
          <cell r="G417">
            <v>7755</v>
          </cell>
        </row>
        <row r="418">
          <cell r="A418">
            <v>3</v>
          </cell>
          <cell r="B418">
            <v>221</v>
          </cell>
          <cell r="G418">
            <v>1578.13</v>
          </cell>
        </row>
        <row r="419">
          <cell r="A419">
            <v>3</v>
          </cell>
          <cell r="B419">
            <v>232</v>
          </cell>
          <cell r="G419">
            <v>12755.89</v>
          </cell>
        </row>
        <row r="420">
          <cell r="A420">
            <v>3</v>
          </cell>
          <cell r="B420">
            <v>233</v>
          </cell>
          <cell r="G420">
            <v>22212.41</v>
          </cell>
        </row>
        <row r="421">
          <cell r="A421">
            <v>3</v>
          </cell>
          <cell r="B421">
            <v>234</v>
          </cell>
          <cell r="G421">
            <v>17248.28</v>
          </cell>
        </row>
        <row r="422">
          <cell r="A422">
            <v>3</v>
          </cell>
          <cell r="B422">
            <v>301</v>
          </cell>
          <cell r="G422">
            <v>81</v>
          </cell>
        </row>
        <row r="423">
          <cell r="A423">
            <v>3</v>
          </cell>
          <cell r="B423">
            <v>301</v>
          </cell>
          <cell r="G423">
            <v>166.68</v>
          </cell>
        </row>
        <row r="424">
          <cell r="A424">
            <v>3</v>
          </cell>
          <cell r="B424">
            <v>303</v>
          </cell>
          <cell r="G424">
            <v>49808.480000000003</v>
          </cell>
        </row>
        <row r="425">
          <cell r="A425">
            <v>3</v>
          </cell>
          <cell r="B425">
            <v>303</v>
          </cell>
          <cell r="G425">
            <v>6462.72</v>
          </cell>
        </row>
        <row r="426">
          <cell r="A426">
            <v>3</v>
          </cell>
          <cell r="B426">
            <v>303</v>
          </cell>
          <cell r="G426">
            <v>23.92</v>
          </cell>
        </row>
        <row r="427">
          <cell r="A427">
            <v>4</v>
          </cell>
          <cell r="B427">
            <v>20</v>
          </cell>
          <cell r="G427">
            <v>0</v>
          </cell>
        </row>
        <row r="428">
          <cell r="A428">
            <v>4</v>
          </cell>
          <cell r="B428">
            <v>20</v>
          </cell>
          <cell r="G428">
            <v>16681.38</v>
          </cell>
        </row>
        <row r="429">
          <cell r="A429">
            <v>4</v>
          </cell>
          <cell r="B429">
            <v>20</v>
          </cell>
          <cell r="G429">
            <v>1315716.02</v>
          </cell>
        </row>
        <row r="430">
          <cell r="A430">
            <v>4</v>
          </cell>
          <cell r="B430">
            <v>20</v>
          </cell>
          <cell r="G430">
            <v>477987.76</v>
          </cell>
        </row>
        <row r="431">
          <cell r="A431">
            <v>4</v>
          </cell>
          <cell r="B431">
            <v>20</v>
          </cell>
          <cell r="G431">
            <v>25421.86</v>
          </cell>
        </row>
        <row r="432">
          <cell r="A432">
            <v>4</v>
          </cell>
          <cell r="B432">
            <v>20</v>
          </cell>
          <cell r="G432">
            <v>-21614.05</v>
          </cell>
        </row>
        <row r="433">
          <cell r="A433">
            <v>4</v>
          </cell>
          <cell r="B433">
            <v>20</v>
          </cell>
          <cell r="G433">
            <v>2133.13</v>
          </cell>
        </row>
        <row r="434">
          <cell r="A434">
            <v>4</v>
          </cell>
          <cell r="B434">
            <v>20</v>
          </cell>
          <cell r="G434">
            <v>-827.06</v>
          </cell>
        </row>
        <row r="435">
          <cell r="A435">
            <v>4</v>
          </cell>
          <cell r="B435">
            <v>20</v>
          </cell>
          <cell r="G435">
            <v>30675.37</v>
          </cell>
        </row>
        <row r="436">
          <cell r="A436">
            <v>4</v>
          </cell>
          <cell r="B436">
            <v>20</v>
          </cell>
          <cell r="G436">
            <v>-11893.46</v>
          </cell>
        </row>
        <row r="437">
          <cell r="A437">
            <v>4</v>
          </cell>
          <cell r="B437">
            <v>20</v>
          </cell>
          <cell r="G437">
            <v>3020.09</v>
          </cell>
        </row>
        <row r="438">
          <cell r="A438">
            <v>4</v>
          </cell>
          <cell r="B438">
            <v>20</v>
          </cell>
          <cell r="G438">
            <v>-1170.95</v>
          </cell>
        </row>
        <row r="439">
          <cell r="A439">
            <v>4</v>
          </cell>
          <cell r="B439">
            <v>20</v>
          </cell>
          <cell r="G439">
            <v>0</v>
          </cell>
        </row>
        <row r="440">
          <cell r="A440">
            <v>4</v>
          </cell>
          <cell r="B440">
            <v>20</v>
          </cell>
          <cell r="G440">
            <v>-4732.8599999999997</v>
          </cell>
        </row>
        <row r="441">
          <cell r="A441">
            <v>4</v>
          </cell>
          <cell r="B441">
            <v>30</v>
          </cell>
          <cell r="G441">
            <v>-9.0949470177292804E-13</v>
          </cell>
        </row>
        <row r="442">
          <cell r="A442">
            <v>4</v>
          </cell>
          <cell r="B442">
            <v>30</v>
          </cell>
          <cell r="G442">
            <v>18512.18</v>
          </cell>
        </row>
        <row r="443">
          <cell r="A443">
            <v>4</v>
          </cell>
          <cell r="B443">
            <v>30</v>
          </cell>
          <cell r="G443">
            <v>731652.65</v>
          </cell>
        </row>
        <row r="444">
          <cell r="A444">
            <v>4</v>
          </cell>
          <cell r="B444">
            <v>30</v>
          </cell>
          <cell r="G444">
            <v>322740.57</v>
          </cell>
        </row>
        <row r="445">
          <cell r="A445">
            <v>4</v>
          </cell>
          <cell r="B445">
            <v>30</v>
          </cell>
          <cell r="G445">
            <v>5552.59</v>
          </cell>
        </row>
        <row r="446">
          <cell r="A446">
            <v>4</v>
          </cell>
          <cell r="B446">
            <v>30</v>
          </cell>
          <cell r="G446">
            <v>-4719.7</v>
          </cell>
        </row>
        <row r="447">
          <cell r="A447">
            <v>4</v>
          </cell>
          <cell r="B447">
            <v>30</v>
          </cell>
          <cell r="G447">
            <v>370.17</v>
          </cell>
        </row>
        <row r="448">
          <cell r="A448">
            <v>4</v>
          </cell>
          <cell r="B448">
            <v>30</v>
          </cell>
          <cell r="G448">
            <v>-161.91</v>
          </cell>
        </row>
        <row r="449">
          <cell r="A449">
            <v>4</v>
          </cell>
          <cell r="B449">
            <v>30</v>
          </cell>
          <cell r="G449">
            <v>15632.17</v>
          </cell>
        </row>
        <row r="450">
          <cell r="A450">
            <v>4</v>
          </cell>
          <cell r="B450">
            <v>30</v>
          </cell>
          <cell r="G450">
            <v>-6837.55</v>
          </cell>
        </row>
        <row r="451">
          <cell r="A451">
            <v>4</v>
          </cell>
          <cell r="B451">
            <v>30</v>
          </cell>
          <cell r="G451">
            <v>-6742.97</v>
          </cell>
        </row>
        <row r="452">
          <cell r="A452">
            <v>4</v>
          </cell>
          <cell r="B452">
            <v>40</v>
          </cell>
          <cell r="G452">
            <v>28356.34</v>
          </cell>
        </row>
        <row r="453">
          <cell r="A453">
            <v>4</v>
          </cell>
          <cell r="B453">
            <v>40</v>
          </cell>
          <cell r="G453">
            <v>43148.69</v>
          </cell>
        </row>
        <row r="454">
          <cell r="A454">
            <v>4</v>
          </cell>
          <cell r="B454">
            <v>40</v>
          </cell>
          <cell r="G454">
            <v>493044.12</v>
          </cell>
        </row>
        <row r="455">
          <cell r="A455">
            <v>4</v>
          </cell>
          <cell r="B455">
            <v>40</v>
          </cell>
          <cell r="G455">
            <v>366388.22</v>
          </cell>
        </row>
        <row r="456">
          <cell r="A456">
            <v>4</v>
          </cell>
          <cell r="B456">
            <v>40</v>
          </cell>
          <cell r="G456">
            <v>3.59</v>
          </cell>
        </row>
        <row r="457">
          <cell r="A457">
            <v>4</v>
          </cell>
          <cell r="B457">
            <v>40</v>
          </cell>
          <cell r="G457">
            <v>2533.4499999999998</v>
          </cell>
        </row>
        <row r="458">
          <cell r="A458">
            <v>4</v>
          </cell>
          <cell r="B458">
            <v>40</v>
          </cell>
          <cell r="G458">
            <v>-2533.4499999999998</v>
          </cell>
        </row>
        <row r="459">
          <cell r="A459">
            <v>4</v>
          </cell>
          <cell r="B459">
            <v>40</v>
          </cell>
          <cell r="G459">
            <v>1542.93</v>
          </cell>
        </row>
        <row r="460">
          <cell r="A460">
            <v>4</v>
          </cell>
          <cell r="B460">
            <v>40</v>
          </cell>
          <cell r="G460">
            <v>-1311.49</v>
          </cell>
        </row>
        <row r="461">
          <cell r="A461">
            <v>4</v>
          </cell>
          <cell r="B461">
            <v>40</v>
          </cell>
          <cell r="G461">
            <v>5675.66</v>
          </cell>
        </row>
        <row r="462">
          <cell r="A462">
            <v>4</v>
          </cell>
          <cell r="B462">
            <v>40</v>
          </cell>
          <cell r="G462">
            <v>-2647.56</v>
          </cell>
        </row>
        <row r="463">
          <cell r="A463">
            <v>4</v>
          </cell>
          <cell r="B463">
            <v>50</v>
          </cell>
          <cell r="G463">
            <v>1.02318153949454E-12</v>
          </cell>
        </row>
        <row r="464">
          <cell r="A464">
            <v>4</v>
          </cell>
          <cell r="B464">
            <v>50</v>
          </cell>
          <cell r="G464">
            <v>3640.63</v>
          </cell>
        </row>
        <row r="465">
          <cell r="A465">
            <v>4</v>
          </cell>
          <cell r="B465">
            <v>50</v>
          </cell>
          <cell r="G465">
            <v>13728.76</v>
          </cell>
        </row>
        <row r="466">
          <cell r="A466">
            <v>4</v>
          </cell>
          <cell r="B466">
            <v>50</v>
          </cell>
          <cell r="G466">
            <v>61175.79</v>
          </cell>
        </row>
        <row r="467">
          <cell r="A467">
            <v>4</v>
          </cell>
          <cell r="B467">
            <v>50</v>
          </cell>
          <cell r="G467">
            <v>1448741.62</v>
          </cell>
        </row>
        <row r="468">
          <cell r="A468">
            <v>4</v>
          </cell>
          <cell r="B468">
            <v>50</v>
          </cell>
          <cell r="G468">
            <v>383534.95</v>
          </cell>
        </row>
        <row r="469">
          <cell r="A469">
            <v>4</v>
          </cell>
          <cell r="B469">
            <v>50</v>
          </cell>
          <cell r="G469">
            <v>4574.57</v>
          </cell>
        </row>
        <row r="470">
          <cell r="A470">
            <v>4</v>
          </cell>
          <cell r="B470">
            <v>50</v>
          </cell>
          <cell r="G470">
            <v>-4574.57</v>
          </cell>
        </row>
        <row r="471">
          <cell r="A471">
            <v>4</v>
          </cell>
          <cell r="B471">
            <v>50</v>
          </cell>
          <cell r="G471">
            <v>26173.3</v>
          </cell>
        </row>
        <row r="472">
          <cell r="A472">
            <v>4</v>
          </cell>
          <cell r="B472">
            <v>50</v>
          </cell>
          <cell r="G472">
            <v>-22247.31</v>
          </cell>
        </row>
        <row r="473">
          <cell r="A473">
            <v>4</v>
          </cell>
          <cell r="B473">
            <v>50</v>
          </cell>
          <cell r="G473">
            <v>389.9</v>
          </cell>
        </row>
        <row r="474">
          <cell r="A474">
            <v>4</v>
          </cell>
          <cell r="B474">
            <v>50</v>
          </cell>
          <cell r="G474">
            <v>-197.75</v>
          </cell>
        </row>
        <row r="475">
          <cell r="A475">
            <v>4</v>
          </cell>
          <cell r="B475">
            <v>50</v>
          </cell>
          <cell r="G475">
            <v>10840.2</v>
          </cell>
        </row>
        <row r="476">
          <cell r="A476">
            <v>4</v>
          </cell>
          <cell r="B476">
            <v>50</v>
          </cell>
          <cell r="G476">
            <v>-5497.9</v>
          </cell>
        </row>
        <row r="477">
          <cell r="A477">
            <v>4</v>
          </cell>
          <cell r="B477">
            <v>50</v>
          </cell>
          <cell r="G477">
            <v>171.41</v>
          </cell>
        </row>
        <row r="478">
          <cell r="A478">
            <v>4</v>
          </cell>
          <cell r="B478">
            <v>50</v>
          </cell>
          <cell r="G478">
            <v>-86.93</v>
          </cell>
        </row>
        <row r="479">
          <cell r="A479">
            <v>4</v>
          </cell>
          <cell r="B479">
            <v>50</v>
          </cell>
          <cell r="G479">
            <v>1.0800249583553501E-12</v>
          </cell>
        </row>
        <row r="480">
          <cell r="A480">
            <v>4</v>
          </cell>
          <cell r="B480">
            <v>50</v>
          </cell>
          <cell r="G480">
            <v>47207.23</v>
          </cell>
        </row>
        <row r="481">
          <cell r="A481">
            <v>4</v>
          </cell>
          <cell r="B481">
            <v>60</v>
          </cell>
          <cell r="G481">
            <v>2.7569058147491899E-12</v>
          </cell>
        </row>
        <row r="482">
          <cell r="A482">
            <v>4</v>
          </cell>
          <cell r="B482">
            <v>60</v>
          </cell>
          <cell r="G482">
            <v>7712.83</v>
          </cell>
        </row>
        <row r="483">
          <cell r="A483">
            <v>4</v>
          </cell>
          <cell r="B483">
            <v>60</v>
          </cell>
          <cell r="G483">
            <v>13458.65</v>
          </cell>
        </row>
        <row r="484">
          <cell r="A484">
            <v>4</v>
          </cell>
          <cell r="B484">
            <v>60</v>
          </cell>
          <cell r="G484">
            <v>18114.02</v>
          </cell>
        </row>
        <row r="485">
          <cell r="A485">
            <v>4</v>
          </cell>
          <cell r="B485">
            <v>60</v>
          </cell>
          <cell r="G485">
            <v>778700.99</v>
          </cell>
        </row>
        <row r="486">
          <cell r="A486">
            <v>4</v>
          </cell>
          <cell r="B486">
            <v>60</v>
          </cell>
          <cell r="G486">
            <v>280671.84000000003</v>
          </cell>
        </row>
        <row r="487">
          <cell r="A487">
            <v>4</v>
          </cell>
          <cell r="B487">
            <v>60</v>
          </cell>
          <cell r="G487">
            <v>2130.5</v>
          </cell>
        </row>
        <row r="488">
          <cell r="A488">
            <v>4</v>
          </cell>
          <cell r="B488">
            <v>60</v>
          </cell>
          <cell r="G488">
            <v>-1858.79</v>
          </cell>
        </row>
        <row r="489">
          <cell r="A489">
            <v>4</v>
          </cell>
          <cell r="B489">
            <v>60</v>
          </cell>
          <cell r="G489">
            <v>12142</v>
          </cell>
        </row>
        <row r="490">
          <cell r="A490">
            <v>4</v>
          </cell>
          <cell r="B490">
            <v>60</v>
          </cell>
          <cell r="G490">
            <v>-10320.709999999999</v>
          </cell>
        </row>
        <row r="491">
          <cell r="A491">
            <v>4</v>
          </cell>
          <cell r="B491">
            <v>60</v>
          </cell>
          <cell r="G491">
            <v>80.8</v>
          </cell>
        </row>
        <row r="492">
          <cell r="A492">
            <v>4</v>
          </cell>
          <cell r="B492">
            <v>60</v>
          </cell>
          <cell r="G492">
            <v>-40.07</v>
          </cell>
        </row>
        <row r="493">
          <cell r="A493">
            <v>4</v>
          </cell>
          <cell r="B493">
            <v>60</v>
          </cell>
          <cell r="G493">
            <v>16274.71</v>
          </cell>
        </row>
        <row r="494">
          <cell r="A494">
            <v>4</v>
          </cell>
          <cell r="B494">
            <v>60</v>
          </cell>
          <cell r="G494">
            <v>-8071.2</v>
          </cell>
        </row>
        <row r="495">
          <cell r="A495">
            <v>4</v>
          </cell>
          <cell r="B495">
            <v>60</v>
          </cell>
          <cell r="G495">
            <v>649.51</v>
          </cell>
        </row>
        <row r="496">
          <cell r="A496">
            <v>4</v>
          </cell>
          <cell r="B496">
            <v>60</v>
          </cell>
          <cell r="G496">
            <v>-322.12</v>
          </cell>
        </row>
        <row r="497">
          <cell r="A497">
            <v>4</v>
          </cell>
          <cell r="B497">
            <v>60</v>
          </cell>
          <cell r="G497">
            <v>31438.55</v>
          </cell>
        </row>
        <row r="498">
          <cell r="A498">
            <v>4</v>
          </cell>
          <cell r="B498">
            <v>70</v>
          </cell>
          <cell r="G498">
            <v>17818.14</v>
          </cell>
        </row>
        <row r="499">
          <cell r="A499">
            <v>4</v>
          </cell>
          <cell r="B499">
            <v>70</v>
          </cell>
          <cell r="G499">
            <v>59209.42</v>
          </cell>
        </row>
        <row r="500">
          <cell r="A500">
            <v>4</v>
          </cell>
          <cell r="B500">
            <v>70</v>
          </cell>
          <cell r="G500">
            <v>535386.69999999995</v>
          </cell>
        </row>
        <row r="501">
          <cell r="A501">
            <v>4</v>
          </cell>
          <cell r="B501">
            <v>70</v>
          </cell>
          <cell r="G501">
            <v>322725.84999999998</v>
          </cell>
        </row>
        <row r="502">
          <cell r="A502">
            <v>4</v>
          </cell>
          <cell r="B502">
            <v>70</v>
          </cell>
          <cell r="G502">
            <v>16335.72</v>
          </cell>
        </row>
        <row r="503">
          <cell r="A503">
            <v>4</v>
          </cell>
          <cell r="B503">
            <v>70</v>
          </cell>
          <cell r="G503">
            <v>-16335.72</v>
          </cell>
        </row>
        <row r="504">
          <cell r="A504">
            <v>4</v>
          </cell>
          <cell r="B504">
            <v>70</v>
          </cell>
          <cell r="G504">
            <v>8779.93</v>
          </cell>
        </row>
        <row r="505">
          <cell r="A505">
            <v>4</v>
          </cell>
          <cell r="B505">
            <v>70</v>
          </cell>
          <cell r="G505">
            <v>-7462.94</v>
          </cell>
        </row>
        <row r="506">
          <cell r="A506">
            <v>4</v>
          </cell>
          <cell r="B506">
            <v>70</v>
          </cell>
          <cell r="G506">
            <v>1411.08</v>
          </cell>
        </row>
        <row r="507">
          <cell r="A507">
            <v>4</v>
          </cell>
          <cell r="B507">
            <v>70</v>
          </cell>
          <cell r="G507">
            <v>-261.47000000000003</v>
          </cell>
        </row>
        <row r="508">
          <cell r="A508">
            <v>4</v>
          </cell>
          <cell r="B508">
            <v>70</v>
          </cell>
          <cell r="G508">
            <v>14668.68</v>
          </cell>
        </row>
        <row r="509">
          <cell r="A509">
            <v>4</v>
          </cell>
          <cell r="B509">
            <v>70</v>
          </cell>
          <cell r="G509">
            <v>-2718.07</v>
          </cell>
        </row>
        <row r="510">
          <cell r="A510">
            <v>4</v>
          </cell>
          <cell r="B510">
            <v>70</v>
          </cell>
          <cell r="G510">
            <v>93.99</v>
          </cell>
        </row>
        <row r="511">
          <cell r="A511">
            <v>4</v>
          </cell>
          <cell r="B511">
            <v>70</v>
          </cell>
          <cell r="G511">
            <v>-17.420000000000002</v>
          </cell>
        </row>
        <row r="512">
          <cell r="A512">
            <v>4</v>
          </cell>
          <cell r="B512">
            <v>80</v>
          </cell>
          <cell r="G512">
            <v>4820538.5</v>
          </cell>
        </row>
        <row r="513">
          <cell r="A513">
            <v>4</v>
          </cell>
          <cell r="B513">
            <v>80</v>
          </cell>
          <cell r="G513">
            <v>5724.59</v>
          </cell>
        </row>
        <row r="514">
          <cell r="A514">
            <v>4</v>
          </cell>
          <cell r="B514">
            <v>80</v>
          </cell>
          <cell r="G514">
            <v>1324.15</v>
          </cell>
        </row>
        <row r="515">
          <cell r="A515">
            <v>4</v>
          </cell>
          <cell r="B515">
            <v>80</v>
          </cell>
          <cell r="G515">
            <v>244284.62</v>
          </cell>
        </row>
        <row r="516">
          <cell r="A516">
            <v>4</v>
          </cell>
          <cell r="B516">
            <v>80</v>
          </cell>
          <cell r="G516">
            <v>75520.83</v>
          </cell>
        </row>
        <row r="517">
          <cell r="A517">
            <v>4</v>
          </cell>
          <cell r="B517">
            <v>80</v>
          </cell>
          <cell r="G517">
            <v>515611.14</v>
          </cell>
        </row>
        <row r="518">
          <cell r="A518">
            <v>4</v>
          </cell>
          <cell r="B518">
            <v>180</v>
          </cell>
          <cell r="G518">
            <v>193997.82</v>
          </cell>
        </row>
        <row r="519">
          <cell r="A519">
            <v>4</v>
          </cell>
          <cell r="B519">
            <v>180</v>
          </cell>
          <cell r="G519">
            <v>151324.56</v>
          </cell>
        </row>
        <row r="520">
          <cell r="A520">
            <v>4</v>
          </cell>
          <cell r="B520">
            <v>180</v>
          </cell>
          <cell r="G520">
            <v>923579.84</v>
          </cell>
        </row>
        <row r="521">
          <cell r="A521">
            <v>4</v>
          </cell>
          <cell r="B521">
            <v>180</v>
          </cell>
          <cell r="G521">
            <v>30917.33</v>
          </cell>
        </row>
        <row r="522">
          <cell r="A522">
            <v>4</v>
          </cell>
          <cell r="B522">
            <v>180</v>
          </cell>
          <cell r="G522">
            <v>13755.75</v>
          </cell>
        </row>
        <row r="523">
          <cell r="A523">
            <v>4</v>
          </cell>
          <cell r="B523">
            <v>180</v>
          </cell>
          <cell r="G523">
            <v>1133.9100000000001</v>
          </cell>
        </row>
        <row r="524">
          <cell r="A524">
            <v>4</v>
          </cell>
          <cell r="B524">
            <v>180</v>
          </cell>
          <cell r="G524">
            <v>110148.99</v>
          </cell>
        </row>
        <row r="525">
          <cell r="A525">
            <v>4</v>
          </cell>
          <cell r="B525">
            <v>180</v>
          </cell>
          <cell r="G525">
            <v>-453125</v>
          </cell>
        </row>
        <row r="526">
          <cell r="A526">
            <v>4</v>
          </cell>
          <cell r="B526">
            <v>180</v>
          </cell>
          <cell r="G526">
            <v>-68641.850000000006</v>
          </cell>
        </row>
        <row r="527">
          <cell r="A527">
            <v>4</v>
          </cell>
          <cell r="B527">
            <v>212</v>
          </cell>
          <cell r="G527">
            <v>11945.16</v>
          </cell>
        </row>
        <row r="528">
          <cell r="A528">
            <v>4</v>
          </cell>
          <cell r="B528">
            <v>212</v>
          </cell>
          <cell r="G528">
            <v>23.01</v>
          </cell>
        </row>
        <row r="529">
          <cell r="A529">
            <v>4</v>
          </cell>
          <cell r="B529">
            <v>212</v>
          </cell>
          <cell r="G529">
            <v>9559.2199999999993</v>
          </cell>
        </row>
        <row r="530">
          <cell r="A530">
            <v>4</v>
          </cell>
          <cell r="B530">
            <v>212</v>
          </cell>
          <cell r="G530">
            <v>8394</v>
          </cell>
        </row>
        <row r="531">
          <cell r="A531">
            <v>4</v>
          </cell>
          <cell r="B531">
            <v>212</v>
          </cell>
          <cell r="G531">
            <v>73246.240000000005</v>
          </cell>
        </row>
        <row r="532">
          <cell r="A532">
            <v>4</v>
          </cell>
          <cell r="B532">
            <v>212</v>
          </cell>
          <cell r="G532">
            <v>16875</v>
          </cell>
        </row>
        <row r="533">
          <cell r="A533">
            <v>4</v>
          </cell>
          <cell r="B533">
            <v>212</v>
          </cell>
          <cell r="G533">
            <v>48711.5</v>
          </cell>
        </row>
        <row r="534">
          <cell r="A534">
            <v>4</v>
          </cell>
          <cell r="B534">
            <v>221</v>
          </cell>
          <cell r="G534">
            <v>66.95</v>
          </cell>
        </row>
        <row r="535">
          <cell r="A535">
            <v>4</v>
          </cell>
          <cell r="B535">
            <v>221</v>
          </cell>
          <cell r="G535">
            <v>7755</v>
          </cell>
        </row>
        <row r="536">
          <cell r="A536">
            <v>4</v>
          </cell>
          <cell r="B536">
            <v>221</v>
          </cell>
          <cell r="G536">
            <v>1578.13</v>
          </cell>
        </row>
        <row r="537">
          <cell r="A537">
            <v>4</v>
          </cell>
          <cell r="B537">
            <v>232</v>
          </cell>
          <cell r="G537">
            <v>12755.89</v>
          </cell>
        </row>
        <row r="538">
          <cell r="A538">
            <v>4</v>
          </cell>
          <cell r="B538">
            <v>233</v>
          </cell>
          <cell r="G538">
            <v>22212.41</v>
          </cell>
        </row>
        <row r="539">
          <cell r="A539">
            <v>4</v>
          </cell>
          <cell r="B539">
            <v>234</v>
          </cell>
          <cell r="G539">
            <v>17248.28</v>
          </cell>
        </row>
        <row r="540">
          <cell r="A540">
            <v>4</v>
          </cell>
          <cell r="B540">
            <v>301</v>
          </cell>
          <cell r="G540">
            <v>81</v>
          </cell>
        </row>
        <row r="541">
          <cell r="A541">
            <v>4</v>
          </cell>
          <cell r="B541">
            <v>301</v>
          </cell>
          <cell r="G541">
            <v>166.68</v>
          </cell>
        </row>
        <row r="542">
          <cell r="A542">
            <v>4</v>
          </cell>
          <cell r="B542">
            <v>303</v>
          </cell>
          <cell r="G542">
            <v>49808.480000000003</v>
          </cell>
        </row>
        <row r="543">
          <cell r="A543">
            <v>4</v>
          </cell>
          <cell r="B543">
            <v>303</v>
          </cell>
          <cell r="G543">
            <v>6462.72</v>
          </cell>
        </row>
        <row r="544">
          <cell r="A544">
            <v>4</v>
          </cell>
          <cell r="B544">
            <v>303</v>
          </cell>
          <cell r="G544">
            <v>23.92</v>
          </cell>
        </row>
        <row r="545">
          <cell r="A545">
            <v>4</v>
          </cell>
          <cell r="B545">
            <v>10</v>
          </cell>
          <cell r="G545">
            <v>-453125</v>
          </cell>
        </row>
        <row r="546">
          <cell r="A546">
            <v>4</v>
          </cell>
          <cell r="B546">
            <v>10</v>
          </cell>
          <cell r="G546">
            <v>-68641.850000000006</v>
          </cell>
        </row>
        <row r="547">
          <cell r="A547">
            <v>4</v>
          </cell>
          <cell r="B547">
            <v>20</v>
          </cell>
          <cell r="G547">
            <v>11945.16</v>
          </cell>
        </row>
        <row r="548">
          <cell r="A548">
            <v>4</v>
          </cell>
          <cell r="B548">
            <v>30</v>
          </cell>
          <cell r="G548">
            <v>23.01</v>
          </cell>
        </row>
        <row r="549">
          <cell r="A549">
            <v>4</v>
          </cell>
          <cell r="B549">
            <v>40</v>
          </cell>
          <cell r="G549">
            <v>9559.2199999999993</v>
          </cell>
        </row>
        <row r="550">
          <cell r="A550">
            <v>4</v>
          </cell>
          <cell r="B550">
            <v>50</v>
          </cell>
          <cell r="G550">
            <v>8394</v>
          </cell>
        </row>
        <row r="551">
          <cell r="A551">
            <v>4</v>
          </cell>
          <cell r="B551">
            <v>60</v>
          </cell>
          <cell r="G551">
            <v>73246.240000000005</v>
          </cell>
        </row>
        <row r="552">
          <cell r="A552">
            <v>4</v>
          </cell>
          <cell r="B552">
            <v>70</v>
          </cell>
          <cell r="G552">
            <v>16875</v>
          </cell>
        </row>
        <row r="553">
          <cell r="A553">
            <v>4</v>
          </cell>
          <cell r="B553">
            <v>20</v>
          </cell>
          <cell r="G553">
            <v>48711.5</v>
          </cell>
        </row>
        <row r="554">
          <cell r="A554">
            <v>4</v>
          </cell>
          <cell r="B554">
            <v>30</v>
          </cell>
          <cell r="G554">
            <v>66.95</v>
          </cell>
        </row>
        <row r="555">
          <cell r="A555">
            <v>4</v>
          </cell>
          <cell r="B555">
            <v>40</v>
          </cell>
          <cell r="G555">
            <v>7755</v>
          </cell>
        </row>
        <row r="556">
          <cell r="A556">
            <v>4</v>
          </cell>
          <cell r="B556">
            <v>50</v>
          </cell>
          <cell r="G556">
            <v>1578.13</v>
          </cell>
        </row>
        <row r="557">
          <cell r="A557">
            <v>4</v>
          </cell>
          <cell r="B557">
            <v>60</v>
          </cell>
          <cell r="G557">
            <v>12755.89</v>
          </cell>
        </row>
        <row r="558">
          <cell r="A558">
            <v>4</v>
          </cell>
          <cell r="B558">
            <v>70</v>
          </cell>
          <cell r="G558">
            <v>22212.41</v>
          </cell>
        </row>
        <row r="559">
          <cell r="A559">
            <v>4</v>
          </cell>
          <cell r="B559">
            <v>20</v>
          </cell>
          <cell r="G559">
            <v>17248.28</v>
          </cell>
        </row>
        <row r="560">
          <cell r="A560">
            <v>4</v>
          </cell>
          <cell r="B560">
            <v>30</v>
          </cell>
          <cell r="G560">
            <v>81</v>
          </cell>
        </row>
        <row r="561">
          <cell r="A561">
            <v>4</v>
          </cell>
          <cell r="B561">
            <v>40</v>
          </cell>
          <cell r="G561">
            <v>166.68</v>
          </cell>
        </row>
        <row r="562">
          <cell r="A562">
            <v>4</v>
          </cell>
          <cell r="B562">
            <v>50</v>
          </cell>
          <cell r="G562">
            <v>49808.480000000003</v>
          </cell>
        </row>
        <row r="563">
          <cell r="A563">
            <v>4</v>
          </cell>
          <cell r="B563">
            <v>60</v>
          </cell>
          <cell r="G563">
            <v>6462.72</v>
          </cell>
        </row>
        <row r="564">
          <cell r="A564">
            <v>4</v>
          </cell>
          <cell r="B564">
            <v>70</v>
          </cell>
          <cell r="G564">
            <v>23.92</v>
          </cell>
        </row>
        <row r="565">
          <cell r="A565">
            <v>1</v>
          </cell>
          <cell r="B565">
            <v>40</v>
          </cell>
          <cell r="G565">
            <v>-2080.63</v>
          </cell>
        </row>
        <row r="566">
          <cell r="A566">
            <v>1</v>
          </cell>
          <cell r="B566">
            <v>50</v>
          </cell>
          <cell r="G566">
            <v>-16570.54</v>
          </cell>
        </row>
        <row r="567">
          <cell r="A567">
            <v>1</v>
          </cell>
          <cell r="B567">
            <v>60</v>
          </cell>
          <cell r="G567">
            <v>-7678.26</v>
          </cell>
        </row>
        <row r="568">
          <cell r="A568">
            <v>1</v>
          </cell>
          <cell r="B568">
            <v>70</v>
          </cell>
          <cell r="G568">
            <v>-7799.3</v>
          </cell>
        </row>
        <row r="569">
          <cell r="A569">
            <v>2</v>
          </cell>
          <cell r="B569">
            <v>20</v>
          </cell>
          <cell r="G569">
            <v>-20518.09</v>
          </cell>
        </row>
        <row r="570">
          <cell r="A570">
            <v>2</v>
          </cell>
          <cell r="B570">
            <v>30</v>
          </cell>
          <cell r="G570">
            <v>-4073.97</v>
          </cell>
        </row>
        <row r="571">
          <cell r="A571">
            <v>2</v>
          </cell>
          <cell r="B571">
            <v>40</v>
          </cell>
          <cell r="G571">
            <v>-2075.4</v>
          </cell>
        </row>
        <row r="572">
          <cell r="A572">
            <v>2</v>
          </cell>
          <cell r="B572">
            <v>50</v>
          </cell>
          <cell r="G572">
            <v>-16692.349999999999</v>
          </cell>
        </row>
        <row r="573">
          <cell r="A573">
            <v>2</v>
          </cell>
          <cell r="B573">
            <v>60</v>
          </cell>
          <cell r="G573">
            <v>-7790.71</v>
          </cell>
        </row>
        <row r="574">
          <cell r="A574">
            <v>2</v>
          </cell>
          <cell r="B574">
            <v>70</v>
          </cell>
          <cell r="G574">
            <v>-7505.99</v>
          </cell>
        </row>
        <row r="575">
          <cell r="A575">
            <v>3</v>
          </cell>
          <cell r="B575">
            <v>20</v>
          </cell>
          <cell r="G575">
            <v>-20518.09</v>
          </cell>
        </row>
        <row r="576">
          <cell r="A576">
            <v>3</v>
          </cell>
          <cell r="B576">
            <v>30</v>
          </cell>
          <cell r="G576">
            <v>-4073.95</v>
          </cell>
        </row>
        <row r="577">
          <cell r="A577">
            <v>3</v>
          </cell>
          <cell r="B577">
            <v>40</v>
          </cell>
          <cell r="G577">
            <v>-2325.15</v>
          </cell>
        </row>
        <row r="578">
          <cell r="A578">
            <v>3</v>
          </cell>
          <cell r="B578">
            <v>50</v>
          </cell>
          <cell r="G578">
            <v>-16690.919999999998</v>
          </cell>
        </row>
        <row r="579">
          <cell r="A579">
            <v>3</v>
          </cell>
          <cell r="B579">
            <v>60</v>
          </cell>
          <cell r="G579">
            <v>-7790.71</v>
          </cell>
        </row>
        <row r="580">
          <cell r="A580">
            <v>3</v>
          </cell>
          <cell r="B580">
            <v>70</v>
          </cell>
          <cell r="G580">
            <v>-7455.45</v>
          </cell>
        </row>
        <row r="581">
          <cell r="A581">
            <v>4</v>
          </cell>
          <cell r="B581">
            <v>20</v>
          </cell>
          <cell r="G581">
            <v>-21614.05</v>
          </cell>
        </row>
        <row r="582">
          <cell r="A582">
            <v>4</v>
          </cell>
          <cell r="B582">
            <v>30</v>
          </cell>
          <cell r="G582">
            <v>-4719.7</v>
          </cell>
        </row>
        <row r="583">
          <cell r="A583">
            <v>4</v>
          </cell>
          <cell r="B583">
            <v>40</v>
          </cell>
          <cell r="G583">
            <v>-1311.49</v>
          </cell>
        </row>
        <row r="584">
          <cell r="A584">
            <v>4</v>
          </cell>
          <cell r="B584">
            <v>50</v>
          </cell>
          <cell r="G584">
            <v>-22247.31</v>
          </cell>
        </row>
        <row r="585">
          <cell r="A585">
            <v>4</v>
          </cell>
          <cell r="B585">
            <v>60</v>
          </cell>
          <cell r="G585">
            <v>-10320.709999999999</v>
          </cell>
        </row>
        <row r="586">
          <cell r="A586">
            <v>4</v>
          </cell>
          <cell r="B586">
            <v>70</v>
          </cell>
          <cell r="G586">
            <v>-7462.94</v>
          </cell>
        </row>
        <row r="587">
          <cell r="A587">
            <v>5</v>
          </cell>
          <cell r="B587">
            <v>20</v>
          </cell>
          <cell r="G587">
            <v>-21614.05</v>
          </cell>
        </row>
        <row r="588">
          <cell r="A588">
            <v>5</v>
          </cell>
          <cell r="B588">
            <v>30</v>
          </cell>
          <cell r="G588">
            <v>-4719.7</v>
          </cell>
        </row>
        <row r="589">
          <cell r="A589">
            <v>5</v>
          </cell>
          <cell r="B589">
            <v>40</v>
          </cell>
          <cell r="G589">
            <v>-1311.49</v>
          </cell>
        </row>
        <row r="590">
          <cell r="A590">
            <v>5</v>
          </cell>
          <cell r="B590">
            <v>50</v>
          </cell>
          <cell r="G590">
            <v>-22233.200000000001</v>
          </cell>
        </row>
        <row r="591">
          <cell r="A591">
            <v>5</v>
          </cell>
          <cell r="B591">
            <v>60</v>
          </cell>
          <cell r="G591">
            <v>-10320.709999999999</v>
          </cell>
        </row>
        <row r="592">
          <cell r="A592">
            <v>5</v>
          </cell>
          <cell r="B592">
            <v>70</v>
          </cell>
          <cell r="G592">
            <v>-7462.94</v>
          </cell>
        </row>
        <row r="593">
          <cell r="A593">
            <v>4</v>
          </cell>
          <cell r="B593">
            <v>20</v>
          </cell>
          <cell r="G593">
            <v>2133.13</v>
          </cell>
        </row>
        <row r="594">
          <cell r="A594">
            <v>4</v>
          </cell>
          <cell r="B594">
            <v>30</v>
          </cell>
          <cell r="G594">
            <v>370.17</v>
          </cell>
        </row>
        <row r="595">
          <cell r="A595">
            <v>4</v>
          </cell>
          <cell r="B595">
            <v>50</v>
          </cell>
          <cell r="G595">
            <v>389.9</v>
          </cell>
        </row>
        <row r="596">
          <cell r="A596">
            <v>4</v>
          </cell>
          <cell r="B596">
            <v>60</v>
          </cell>
          <cell r="G596">
            <v>80.8</v>
          </cell>
        </row>
        <row r="597">
          <cell r="A597">
            <v>4</v>
          </cell>
          <cell r="B597">
            <v>70</v>
          </cell>
          <cell r="G597">
            <v>1411.08</v>
          </cell>
        </row>
        <row r="598">
          <cell r="A598">
            <v>5</v>
          </cell>
          <cell r="B598">
            <v>20</v>
          </cell>
          <cell r="G598">
            <v>2133.13</v>
          </cell>
        </row>
        <row r="599">
          <cell r="A599">
            <v>5</v>
          </cell>
          <cell r="B599">
            <v>50</v>
          </cell>
          <cell r="G599">
            <v>389.9</v>
          </cell>
        </row>
        <row r="600">
          <cell r="A600">
            <v>5</v>
          </cell>
          <cell r="B600">
            <v>60</v>
          </cell>
          <cell r="G600">
            <v>80.8</v>
          </cell>
        </row>
        <row r="601">
          <cell r="A601">
            <v>5</v>
          </cell>
          <cell r="B601">
            <v>70</v>
          </cell>
          <cell r="G601">
            <v>1411.08</v>
          </cell>
        </row>
        <row r="602">
          <cell r="A602">
            <v>4</v>
          </cell>
          <cell r="B602">
            <v>20</v>
          </cell>
          <cell r="G602">
            <v>-827.06</v>
          </cell>
        </row>
        <row r="603">
          <cell r="A603">
            <v>4</v>
          </cell>
          <cell r="B603">
            <v>30</v>
          </cell>
          <cell r="G603">
            <v>-161.91</v>
          </cell>
        </row>
        <row r="604">
          <cell r="A604">
            <v>4</v>
          </cell>
          <cell r="B604">
            <v>50</v>
          </cell>
          <cell r="G604">
            <v>-197.75</v>
          </cell>
        </row>
        <row r="605">
          <cell r="A605">
            <v>4</v>
          </cell>
          <cell r="B605">
            <v>60</v>
          </cell>
          <cell r="G605">
            <v>-40.07</v>
          </cell>
        </row>
        <row r="606">
          <cell r="A606">
            <v>4</v>
          </cell>
          <cell r="B606">
            <v>70</v>
          </cell>
          <cell r="G606">
            <v>-261.47000000000003</v>
          </cell>
        </row>
        <row r="607">
          <cell r="A607">
            <v>5</v>
          </cell>
          <cell r="B607">
            <v>20</v>
          </cell>
          <cell r="G607">
            <v>-1046.58</v>
          </cell>
        </row>
        <row r="608">
          <cell r="A608">
            <v>5</v>
          </cell>
          <cell r="B608">
            <v>50</v>
          </cell>
          <cell r="G608">
            <v>-197.19</v>
          </cell>
        </row>
        <row r="609">
          <cell r="A609">
            <v>5</v>
          </cell>
          <cell r="B609">
            <v>60</v>
          </cell>
          <cell r="G609">
            <v>-40.590000000000003</v>
          </cell>
        </row>
        <row r="610">
          <cell r="A610">
            <v>5</v>
          </cell>
          <cell r="B610">
            <v>70</v>
          </cell>
          <cell r="G610">
            <v>-279.20999999999998</v>
          </cell>
        </row>
        <row r="611">
          <cell r="A611">
            <v>1</v>
          </cell>
          <cell r="B611">
            <v>20</v>
          </cell>
          <cell r="G611">
            <v>325.39999999999998</v>
          </cell>
        </row>
        <row r="612">
          <cell r="A612">
            <v>2</v>
          </cell>
          <cell r="B612">
            <v>20</v>
          </cell>
          <cell r="G612">
            <v>365.38</v>
          </cell>
        </row>
        <row r="613">
          <cell r="A613">
            <v>3</v>
          </cell>
          <cell r="B613">
            <v>20</v>
          </cell>
          <cell r="G613">
            <v>364.75</v>
          </cell>
        </row>
        <row r="614">
          <cell r="A614">
            <v>4</v>
          </cell>
          <cell r="B614">
            <v>20</v>
          </cell>
          <cell r="G614">
            <v>30675.37</v>
          </cell>
        </row>
        <row r="615">
          <cell r="A615">
            <v>4</v>
          </cell>
          <cell r="B615">
            <v>30</v>
          </cell>
          <cell r="G615">
            <v>15632.17</v>
          </cell>
        </row>
        <row r="616">
          <cell r="A616">
            <v>4</v>
          </cell>
          <cell r="B616">
            <v>40</v>
          </cell>
          <cell r="G616">
            <v>5675.66</v>
          </cell>
        </row>
        <row r="617">
          <cell r="A617">
            <v>4</v>
          </cell>
          <cell r="B617">
            <v>50</v>
          </cell>
          <cell r="G617">
            <v>10840.2</v>
          </cell>
        </row>
        <row r="618">
          <cell r="A618">
            <v>4</v>
          </cell>
          <cell r="B618">
            <v>60</v>
          </cell>
          <cell r="G618">
            <v>16274.71</v>
          </cell>
        </row>
        <row r="619">
          <cell r="A619">
            <v>4</v>
          </cell>
          <cell r="B619">
            <v>70</v>
          </cell>
          <cell r="G619">
            <v>14668.68</v>
          </cell>
        </row>
        <row r="620">
          <cell r="A620">
            <v>5</v>
          </cell>
          <cell r="B620">
            <v>20</v>
          </cell>
          <cell r="G620">
            <v>30675.37</v>
          </cell>
        </row>
        <row r="621">
          <cell r="A621">
            <v>5</v>
          </cell>
          <cell r="B621">
            <v>30</v>
          </cell>
          <cell r="G621">
            <v>21864.43</v>
          </cell>
        </row>
        <row r="622">
          <cell r="A622">
            <v>5</v>
          </cell>
          <cell r="B622">
            <v>40</v>
          </cell>
          <cell r="G622">
            <v>5687.62</v>
          </cell>
        </row>
        <row r="623">
          <cell r="A623">
            <v>5</v>
          </cell>
          <cell r="B623">
            <v>50</v>
          </cell>
          <cell r="G623">
            <v>10840.2</v>
          </cell>
        </row>
        <row r="624">
          <cell r="A624">
            <v>5</v>
          </cell>
          <cell r="B624">
            <v>60</v>
          </cell>
          <cell r="G624">
            <v>16274.7</v>
          </cell>
        </row>
        <row r="625">
          <cell r="A625">
            <v>5</v>
          </cell>
          <cell r="B625">
            <v>70</v>
          </cell>
          <cell r="G625">
            <v>14645.67</v>
          </cell>
        </row>
        <row r="626">
          <cell r="A626">
            <v>1</v>
          </cell>
          <cell r="B626">
            <v>20</v>
          </cell>
          <cell r="G626">
            <v>-112.06</v>
          </cell>
        </row>
        <row r="627">
          <cell r="A627">
            <v>2</v>
          </cell>
          <cell r="B627">
            <v>20</v>
          </cell>
          <cell r="G627">
            <v>-122.55</v>
          </cell>
        </row>
        <row r="628">
          <cell r="A628">
            <v>3</v>
          </cell>
          <cell r="B628">
            <v>20</v>
          </cell>
          <cell r="G628">
            <v>-122.49</v>
          </cell>
        </row>
        <row r="629">
          <cell r="A629">
            <v>4</v>
          </cell>
          <cell r="B629">
            <v>20</v>
          </cell>
          <cell r="G629">
            <v>-11893.46</v>
          </cell>
        </row>
        <row r="630">
          <cell r="A630">
            <v>4</v>
          </cell>
          <cell r="B630">
            <v>30</v>
          </cell>
          <cell r="G630">
            <v>-6837.55</v>
          </cell>
        </row>
        <row r="631">
          <cell r="A631">
            <v>4</v>
          </cell>
          <cell r="B631">
            <v>40</v>
          </cell>
          <cell r="G631">
            <v>-2647.56</v>
          </cell>
        </row>
        <row r="632">
          <cell r="A632">
            <v>4</v>
          </cell>
          <cell r="B632">
            <v>50</v>
          </cell>
          <cell r="G632">
            <v>-5497.9</v>
          </cell>
        </row>
        <row r="633">
          <cell r="A633">
            <v>4</v>
          </cell>
          <cell r="B633">
            <v>60</v>
          </cell>
          <cell r="G633">
            <v>-8071.2</v>
          </cell>
        </row>
        <row r="634">
          <cell r="A634">
            <v>4</v>
          </cell>
          <cell r="B634">
            <v>70</v>
          </cell>
          <cell r="G634">
            <v>-2718.07</v>
          </cell>
        </row>
        <row r="635">
          <cell r="A635">
            <v>5</v>
          </cell>
          <cell r="B635">
            <v>20</v>
          </cell>
          <cell r="G635">
            <v>-15050.35</v>
          </cell>
        </row>
        <row r="636">
          <cell r="A636">
            <v>5</v>
          </cell>
          <cell r="B636">
            <v>30</v>
          </cell>
          <cell r="G636">
            <v>-10081.620000000001</v>
          </cell>
        </row>
        <row r="637">
          <cell r="A637">
            <v>5</v>
          </cell>
          <cell r="B637">
            <v>40</v>
          </cell>
          <cell r="G637">
            <v>-2785.53</v>
          </cell>
        </row>
        <row r="638">
          <cell r="A638">
            <v>5</v>
          </cell>
          <cell r="B638">
            <v>50</v>
          </cell>
          <cell r="G638">
            <v>-5482.6</v>
          </cell>
        </row>
        <row r="639">
          <cell r="A639">
            <v>5</v>
          </cell>
          <cell r="B639">
            <v>60</v>
          </cell>
          <cell r="G639">
            <v>-8175.02</v>
          </cell>
        </row>
        <row r="640">
          <cell r="A640">
            <v>5</v>
          </cell>
          <cell r="B640">
            <v>70</v>
          </cell>
          <cell r="G640">
            <v>-2897.98</v>
          </cell>
        </row>
        <row r="641">
          <cell r="A641">
            <v>1</v>
          </cell>
          <cell r="B641">
            <v>20</v>
          </cell>
          <cell r="G641">
            <v>29.76</v>
          </cell>
        </row>
        <row r="642">
          <cell r="A642">
            <v>2</v>
          </cell>
          <cell r="B642">
            <v>20</v>
          </cell>
          <cell r="G642">
            <v>29.68</v>
          </cell>
        </row>
        <row r="643">
          <cell r="A643">
            <v>3</v>
          </cell>
          <cell r="B643">
            <v>20</v>
          </cell>
          <cell r="G643">
            <v>30.31</v>
          </cell>
        </row>
        <row r="644">
          <cell r="A644">
            <v>4</v>
          </cell>
          <cell r="B644">
            <v>20</v>
          </cell>
          <cell r="G644">
            <v>3020.09</v>
          </cell>
        </row>
        <row r="645">
          <cell r="A645">
            <v>4</v>
          </cell>
          <cell r="B645">
            <v>50</v>
          </cell>
          <cell r="G645">
            <v>171.41</v>
          </cell>
        </row>
        <row r="646">
          <cell r="A646">
            <v>4</v>
          </cell>
          <cell r="B646">
            <v>60</v>
          </cell>
          <cell r="G646">
            <v>649.51</v>
          </cell>
        </row>
        <row r="647">
          <cell r="A647">
            <v>4</v>
          </cell>
          <cell r="B647">
            <v>70</v>
          </cell>
          <cell r="G647">
            <v>93.99</v>
          </cell>
        </row>
        <row r="648">
          <cell r="A648">
            <v>5</v>
          </cell>
          <cell r="B648">
            <v>20</v>
          </cell>
          <cell r="G648">
            <v>3020.09</v>
          </cell>
        </row>
        <row r="649">
          <cell r="A649">
            <v>5</v>
          </cell>
          <cell r="B649">
            <v>50</v>
          </cell>
          <cell r="G649">
            <v>171.41</v>
          </cell>
        </row>
        <row r="650">
          <cell r="A650">
            <v>5</v>
          </cell>
          <cell r="B650">
            <v>60</v>
          </cell>
          <cell r="G650">
            <v>649.51</v>
          </cell>
        </row>
        <row r="651">
          <cell r="A651">
            <v>5</v>
          </cell>
          <cell r="B651">
            <v>70</v>
          </cell>
          <cell r="G651">
            <v>93.99</v>
          </cell>
        </row>
        <row r="652">
          <cell r="A652">
            <v>4</v>
          </cell>
          <cell r="B652">
            <v>20</v>
          </cell>
          <cell r="G652">
            <v>-1170.95</v>
          </cell>
        </row>
        <row r="653">
          <cell r="A653">
            <v>4</v>
          </cell>
          <cell r="B653">
            <v>50</v>
          </cell>
          <cell r="G653">
            <v>-86.93</v>
          </cell>
        </row>
        <row r="654">
          <cell r="A654">
            <v>4</v>
          </cell>
          <cell r="B654">
            <v>60</v>
          </cell>
          <cell r="G654">
            <v>-322.12</v>
          </cell>
        </row>
        <row r="655">
          <cell r="A655">
            <v>4</v>
          </cell>
          <cell r="B655">
            <v>70</v>
          </cell>
          <cell r="G655">
            <v>-17.420000000000002</v>
          </cell>
        </row>
        <row r="656">
          <cell r="A656">
            <v>5</v>
          </cell>
          <cell r="B656">
            <v>20</v>
          </cell>
          <cell r="G656">
            <v>-1481.76</v>
          </cell>
        </row>
        <row r="657">
          <cell r="A657">
            <v>5</v>
          </cell>
          <cell r="B657">
            <v>50</v>
          </cell>
          <cell r="G657">
            <v>-86.69</v>
          </cell>
        </row>
        <row r="658">
          <cell r="A658">
            <v>5</v>
          </cell>
          <cell r="B658">
            <v>60</v>
          </cell>
          <cell r="G658">
            <v>-326.26</v>
          </cell>
        </row>
        <row r="659">
          <cell r="A659">
            <v>5</v>
          </cell>
          <cell r="B659">
            <v>70</v>
          </cell>
          <cell r="G659">
            <v>-18.600000000000001</v>
          </cell>
        </row>
        <row r="660">
          <cell r="A660">
            <v>1</v>
          </cell>
          <cell r="B660">
            <v>10</v>
          </cell>
          <cell r="G660">
            <v>-202677.46</v>
          </cell>
        </row>
        <row r="661">
          <cell r="A661">
            <v>2</v>
          </cell>
          <cell r="B661">
            <v>10</v>
          </cell>
          <cell r="G661">
            <v>-202110.9</v>
          </cell>
        </row>
        <row r="662">
          <cell r="A662">
            <v>3</v>
          </cell>
          <cell r="B662">
            <v>10</v>
          </cell>
          <cell r="G662">
            <v>-201381.23</v>
          </cell>
        </row>
        <row r="663">
          <cell r="A663">
            <v>1</v>
          </cell>
          <cell r="B663">
            <v>10</v>
          </cell>
          <cell r="G663">
            <v>-169594.79</v>
          </cell>
        </row>
        <row r="664">
          <cell r="A664">
            <v>2</v>
          </cell>
          <cell r="B664">
            <v>10</v>
          </cell>
          <cell r="G664">
            <v>-170021.91</v>
          </cell>
        </row>
        <row r="665">
          <cell r="A665">
            <v>3</v>
          </cell>
          <cell r="B665">
            <v>10</v>
          </cell>
          <cell r="G665">
            <v>-169408.08</v>
          </cell>
        </row>
        <row r="666">
          <cell r="A666">
            <v>1</v>
          </cell>
          <cell r="B666">
            <v>10</v>
          </cell>
          <cell r="G666">
            <v>-250641.18</v>
          </cell>
        </row>
        <row r="667">
          <cell r="A667">
            <v>2</v>
          </cell>
          <cell r="B667">
            <v>10</v>
          </cell>
          <cell r="G667">
            <v>-251612.53</v>
          </cell>
        </row>
        <row r="668">
          <cell r="A668">
            <v>3</v>
          </cell>
          <cell r="B668">
            <v>10</v>
          </cell>
          <cell r="G668">
            <v>-250704.14</v>
          </cell>
        </row>
        <row r="669">
          <cell r="A669">
            <v>1</v>
          </cell>
          <cell r="B669">
            <v>10</v>
          </cell>
          <cell r="G669">
            <v>-261709.73</v>
          </cell>
        </row>
        <row r="670">
          <cell r="A670">
            <v>2</v>
          </cell>
          <cell r="B670">
            <v>10</v>
          </cell>
          <cell r="G670">
            <v>-266164.51</v>
          </cell>
        </row>
        <row r="671">
          <cell r="A671">
            <v>3</v>
          </cell>
          <cell r="B671">
            <v>10</v>
          </cell>
          <cell r="G671">
            <v>-265203.59000000003</v>
          </cell>
        </row>
        <row r="672">
          <cell r="A672">
            <v>1</v>
          </cell>
          <cell r="B672">
            <v>10</v>
          </cell>
          <cell r="G672">
            <v>-124090.75</v>
          </cell>
        </row>
        <row r="673">
          <cell r="A673">
            <v>2</v>
          </cell>
          <cell r="B673">
            <v>10</v>
          </cell>
          <cell r="G673">
            <v>-124127.19</v>
          </cell>
        </row>
        <row r="674">
          <cell r="A674">
            <v>3</v>
          </cell>
          <cell r="B674">
            <v>10</v>
          </cell>
          <cell r="G674">
            <v>-123679.06</v>
          </cell>
        </row>
        <row r="675">
          <cell r="A675">
            <v>1</v>
          </cell>
          <cell r="B675">
            <v>10</v>
          </cell>
          <cell r="G675">
            <v>-221125.04</v>
          </cell>
        </row>
        <row r="676">
          <cell r="A676">
            <v>2</v>
          </cell>
          <cell r="B676">
            <v>10</v>
          </cell>
          <cell r="G676">
            <v>-229722.36</v>
          </cell>
        </row>
        <row r="677">
          <cell r="A677">
            <v>3</v>
          </cell>
          <cell r="B677">
            <v>10</v>
          </cell>
          <cell r="G677">
            <v>-228893</v>
          </cell>
        </row>
        <row r="678">
          <cell r="A678">
            <v>1</v>
          </cell>
          <cell r="B678">
            <v>20</v>
          </cell>
          <cell r="G678">
            <v>250641.18</v>
          </cell>
        </row>
        <row r="679">
          <cell r="A679">
            <v>1</v>
          </cell>
          <cell r="B679">
            <v>30</v>
          </cell>
          <cell r="G679">
            <v>202677.46</v>
          </cell>
        </row>
        <row r="680">
          <cell r="A680">
            <v>1</v>
          </cell>
          <cell r="B680">
            <v>40</v>
          </cell>
          <cell r="G680">
            <v>124090.75</v>
          </cell>
        </row>
        <row r="681">
          <cell r="A681">
            <v>1</v>
          </cell>
          <cell r="B681">
            <v>50</v>
          </cell>
          <cell r="G681">
            <v>261709.73</v>
          </cell>
        </row>
        <row r="682">
          <cell r="A682">
            <v>1</v>
          </cell>
          <cell r="B682">
            <v>60</v>
          </cell>
          <cell r="G682">
            <v>169594.79</v>
          </cell>
        </row>
        <row r="683">
          <cell r="A683">
            <v>1</v>
          </cell>
          <cell r="B683">
            <v>70</v>
          </cell>
          <cell r="G683">
            <v>221125.04</v>
          </cell>
        </row>
        <row r="684">
          <cell r="A684">
            <v>2</v>
          </cell>
          <cell r="B684">
            <v>20</v>
          </cell>
          <cell r="G684">
            <v>251612.53</v>
          </cell>
        </row>
        <row r="685">
          <cell r="A685">
            <v>2</v>
          </cell>
          <cell r="B685">
            <v>30</v>
          </cell>
          <cell r="G685">
            <v>202110.9</v>
          </cell>
        </row>
        <row r="686">
          <cell r="A686">
            <v>2</v>
          </cell>
          <cell r="B686">
            <v>40</v>
          </cell>
          <cell r="G686">
            <v>124127.19</v>
          </cell>
        </row>
        <row r="687">
          <cell r="A687">
            <v>2</v>
          </cell>
          <cell r="B687">
            <v>50</v>
          </cell>
          <cell r="G687">
            <v>266164.51</v>
          </cell>
        </row>
        <row r="688">
          <cell r="A688">
            <v>2</v>
          </cell>
          <cell r="B688">
            <v>60</v>
          </cell>
          <cell r="G688">
            <v>170021.91</v>
          </cell>
        </row>
        <row r="689">
          <cell r="A689">
            <v>2</v>
          </cell>
          <cell r="B689">
            <v>70</v>
          </cell>
          <cell r="G689">
            <v>-75855</v>
          </cell>
        </row>
        <row r="690">
          <cell r="A690">
            <v>3</v>
          </cell>
          <cell r="B690">
            <v>20</v>
          </cell>
          <cell r="G690">
            <v>250704.14</v>
          </cell>
        </row>
        <row r="691">
          <cell r="A691">
            <v>3</v>
          </cell>
          <cell r="B691">
            <v>30</v>
          </cell>
          <cell r="G691">
            <v>201381.23</v>
          </cell>
        </row>
        <row r="692">
          <cell r="A692">
            <v>3</v>
          </cell>
          <cell r="B692">
            <v>40</v>
          </cell>
          <cell r="G692">
            <v>123679.06</v>
          </cell>
        </row>
        <row r="693">
          <cell r="A693">
            <v>3</v>
          </cell>
          <cell r="B693">
            <v>50</v>
          </cell>
          <cell r="G693">
            <v>265203.59000000003</v>
          </cell>
        </row>
        <row r="694">
          <cell r="A694">
            <v>3</v>
          </cell>
          <cell r="B694">
            <v>60</v>
          </cell>
          <cell r="G694">
            <v>169408.08</v>
          </cell>
        </row>
        <row r="695">
          <cell r="A695">
            <v>3</v>
          </cell>
          <cell r="B695">
            <v>70</v>
          </cell>
          <cell r="G695">
            <v>72635</v>
          </cell>
        </row>
      </sheetData>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 1033-Feb05-Deprec. Exp."/>
      <sheetName val="Reserve Detail"/>
    </sheetNames>
    <sheetDataSet>
      <sheetData sheetId="0" refreshError="1">
        <row r="3">
          <cell r="J3" t="str">
            <v>002.39009.0000.1080</v>
          </cell>
          <cell r="L3">
            <v>61383.839999999997</v>
          </cell>
        </row>
        <row r="4">
          <cell r="J4" t="str">
            <v>002.39100.0000.1080</v>
          </cell>
          <cell r="L4">
            <v>49570.400000000001</v>
          </cell>
        </row>
        <row r="5">
          <cell r="J5" t="str">
            <v>002.39101.0000.1080</v>
          </cell>
          <cell r="L5">
            <v>0</v>
          </cell>
        </row>
        <row r="6">
          <cell r="J6" t="str">
            <v>002.39102.0000.1080</v>
          </cell>
          <cell r="L6">
            <v>0</v>
          </cell>
        </row>
        <row r="7">
          <cell r="J7" t="str">
            <v>002.39103.0000.1080</v>
          </cell>
          <cell r="L7">
            <v>3425.03</v>
          </cell>
        </row>
        <row r="8">
          <cell r="J8" t="str">
            <v>002.39200.0000.1080</v>
          </cell>
          <cell r="L8">
            <v>0</v>
          </cell>
        </row>
        <row r="9">
          <cell r="J9" t="str">
            <v>002.39300.0000.1080</v>
          </cell>
          <cell r="L9">
            <v>0</v>
          </cell>
        </row>
        <row r="10">
          <cell r="J10" t="str">
            <v>002.39400.0000.1080</v>
          </cell>
          <cell r="L10">
            <v>0</v>
          </cell>
        </row>
        <row r="11">
          <cell r="J11" t="str">
            <v>002.39500.0000.1080</v>
          </cell>
          <cell r="L11">
            <v>0</v>
          </cell>
        </row>
        <row r="12">
          <cell r="J12" t="str">
            <v>002.39700.0000.1080</v>
          </cell>
          <cell r="L12">
            <v>110749.2</v>
          </cell>
        </row>
        <row r="13">
          <cell r="J13" t="str">
            <v>002.39800.0000.1080</v>
          </cell>
          <cell r="L13">
            <v>3361.37</v>
          </cell>
        </row>
        <row r="14">
          <cell r="J14" t="str">
            <v>002.39809.0000.1080</v>
          </cell>
          <cell r="L14">
            <v>0</v>
          </cell>
        </row>
        <row r="15">
          <cell r="J15" t="str">
            <v>002.39900.0000.1080</v>
          </cell>
          <cell r="L15">
            <v>2755.36</v>
          </cell>
        </row>
        <row r="16">
          <cell r="J16" t="str">
            <v>002.39901.0000.1080</v>
          </cell>
          <cell r="L16">
            <v>118302.25</v>
          </cell>
        </row>
        <row r="17">
          <cell r="J17" t="str">
            <v>002.39902.0000.1080</v>
          </cell>
          <cell r="L17">
            <v>83467.490000000005</v>
          </cell>
        </row>
        <row r="18">
          <cell r="J18" t="str">
            <v>002.39903.0000.1080</v>
          </cell>
          <cell r="L18">
            <v>9158.6200000000008</v>
          </cell>
        </row>
        <row r="19">
          <cell r="J19" t="str">
            <v>002.39904.0000.1080</v>
          </cell>
          <cell r="L19">
            <v>0</v>
          </cell>
        </row>
        <row r="20">
          <cell r="J20" t="str">
            <v>002.39905.0000.1080</v>
          </cell>
          <cell r="L20">
            <v>0</v>
          </cell>
        </row>
        <row r="21">
          <cell r="J21" t="str">
            <v>002.39906.0000.1080</v>
          </cell>
          <cell r="L21">
            <v>97036.89</v>
          </cell>
        </row>
        <row r="22">
          <cell r="J22" t="str">
            <v>002.39907.0000.1080</v>
          </cell>
          <cell r="L22">
            <v>32344.95</v>
          </cell>
        </row>
        <row r="23">
          <cell r="J23" t="str">
            <v>002.39908.0000.1080</v>
          </cell>
          <cell r="L23">
            <v>575075.71</v>
          </cell>
        </row>
        <row r="24">
          <cell r="J24" t="str">
            <v>002.39909.0000.1080</v>
          </cell>
          <cell r="L24">
            <v>42019.41</v>
          </cell>
        </row>
        <row r="25">
          <cell r="J25" t="str">
            <v>002.39924.0000.1080</v>
          </cell>
          <cell r="L25">
            <v>165059.01</v>
          </cell>
        </row>
        <row r="26">
          <cell r="J26" t="str">
            <v>002..0000.1080</v>
          </cell>
          <cell r="L26">
            <v>0</v>
          </cell>
        </row>
        <row r="27">
          <cell r="J27" t="str">
            <v>012..0000.1080</v>
          </cell>
          <cell r="L27">
            <v>0</v>
          </cell>
        </row>
        <row r="28">
          <cell r="J28" t="str">
            <v>042..0000.1080</v>
          </cell>
          <cell r="L28">
            <v>0</v>
          </cell>
        </row>
        <row r="29">
          <cell r="J29" t="str">
            <v>007.30200.0000.1080</v>
          </cell>
          <cell r="L29">
            <v>0</v>
          </cell>
        </row>
        <row r="30">
          <cell r="J30" t="str">
            <v>007.37400.0000.1080</v>
          </cell>
          <cell r="L30">
            <v>0</v>
          </cell>
        </row>
        <row r="31">
          <cell r="J31" t="str">
            <v>007.37401.0000.1080</v>
          </cell>
          <cell r="L31">
            <v>0</v>
          </cell>
        </row>
        <row r="32">
          <cell r="J32" t="str">
            <v>007.37402.0000.1080</v>
          </cell>
          <cell r="L32">
            <v>3931.08</v>
          </cell>
        </row>
        <row r="33">
          <cell r="J33" t="str">
            <v>007.37500.0000.1080</v>
          </cell>
          <cell r="L33">
            <v>245.68</v>
          </cell>
        </row>
        <row r="34">
          <cell r="J34" t="str">
            <v>007.37501.0000.1080</v>
          </cell>
          <cell r="L34">
            <v>15.62</v>
          </cell>
        </row>
        <row r="35">
          <cell r="J35" t="str">
            <v>007.37502.0000.1080</v>
          </cell>
          <cell r="L35">
            <v>3.13</v>
          </cell>
        </row>
        <row r="36">
          <cell r="J36" t="str">
            <v>007.37503.0000.1080</v>
          </cell>
          <cell r="L36">
            <v>289.08</v>
          </cell>
        </row>
        <row r="37">
          <cell r="J37" t="str">
            <v>007.37600.0000.1080</v>
          </cell>
          <cell r="L37">
            <v>24702.87</v>
          </cell>
        </row>
        <row r="38">
          <cell r="J38" t="str">
            <v>007.37601.0000.1080</v>
          </cell>
          <cell r="L38">
            <v>104862.39999999999</v>
          </cell>
        </row>
        <row r="39">
          <cell r="J39" t="str">
            <v>007.37602.0000.1080</v>
          </cell>
          <cell r="L39">
            <v>57044.52</v>
          </cell>
        </row>
        <row r="40">
          <cell r="J40" t="str">
            <v>007.37800.0000.1080</v>
          </cell>
          <cell r="L40">
            <v>7043.47</v>
          </cell>
        </row>
        <row r="41">
          <cell r="J41" t="str">
            <v>007.37900.0000.1080</v>
          </cell>
          <cell r="L41">
            <v>983.15</v>
          </cell>
        </row>
        <row r="42">
          <cell r="J42" t="str">
            <v>007.37905.0000.1080</v>
          </cell>
          <cell r="L42">
            <v>3224.21</v>
          </cell>
        </row>
        <row r="43">
          <cell r="J43" t="str">
            <v>007.38000.0000.1080</v>
          </cell>
          <cell r="L43">
            <v>85803.93</v>
          </cell>
        </row>
        <row r="44">
          <cell r="J44" t="str">
            <v>007.38100.0000.1080</v>
          </cell>
          <cell r="L44">
            <v>19315.36</v>
          </cell>
        </row>
        <row r="45">
          <cell r="J45" t="str">
            <v>007.38200.0000.1080</v>
          </cell>
          <cell r="L45">
            <v>25902.89</v>
          </cell>
        </row>
        <row r="46">
          <cell r="J46" t="str">
            <v>007.38300.0000.1080</v>
          </cell>
          <cell r="L46">
            <v>8242.2099999999991</v>
          </cell>
        </row>
        <row r="47">
          <cell r="J47" t="str">
            <v>007.38400.0000.1080</v>
          </cell>
          <cell r="L47">
            <v>1768.47</v>
          </cell>
        </row>
        <row r="48">
          <cell r="J48" t="str">
            <v>007.38500.0000.1080</v>
          </cell>
          <cell r="L48">
            <v>924.24</v>
          </cell>
        </row>
        <row r="49">
          <cell r="J49" t="str">
            <v>007.38700.0000.1080</v>
          </cell>
          <cell r="L49">
            <v>381.93</v>
          </cell>
        </row>
        <row r="50">
          <cell r="J50" t="str">
            <v>007.39001.0000.1080</v>
          </cell>
          <cell r="L50">
            <v>67.84</v>
          </cell>
        </row>
        <row r="51">
          <cell r="J51" t="str">
            <v>007.39002.0000.1080</v>
          </cell>
          <cell r="L51">
            <v>938.48</v>
          </cell>
        </row>
        <row r="52">
          <cell r="J52" t="str">
            <v>007.39003.0000.1080</v>
          </cell>
          <cell r="L52">
            <v>44.66</v>
          </cell>
        </row>
        <row r="53">
          <cell r="J53" t="str">
            <v>007.39004.0000.1080</v>
          </cell>
          <cell r="L53">
            <v>7.99</v>
          </cell>
        </row>
        <row r="54">
          <cell r="J54" t="str">
            <v>007.39009.0000.1080</v>
          </cell>
          <cell r="L54">
            <v>2376.83</v>
          </cell>
        </row>
        <row r="55">
          <cell r="J55" t="str">
            <v>007.39100.0000.1080</v>
          </cell>
          <cell r="L55">
            <v>18717.2</v>
          </cell>
        </row>
        <row r="56">
          <cell r="J56" t="str">
            <v>007.39103.0000.1080</v>
          </cell>
          <cell r="L56">
            <v>0</v>
          </cell>
        </row>
        <row r="57">
          <cell r="J57" t="str">
            <v>007.39200.0000.1080</v>
          </cell>
          <cell r="L57">
            <v>0</v>
          </cell>
        </row>
        <row r="58">
          <cell r="J58" t="str">
            <v>007.39300.0000.1080</v>
          </cell>
          <cell r="L58">
            <v>776.7</v>
          </cell>
        </row>
        <row r="59">
          <cell r="J59" t="str">
            <v>007.39400.0000.1080</v>
          </cell>
          <cell r="L59">
            <v>16455.150000000001</v>
          </cell>
        </row>
        <row r="60">
          <cell r="J60" t="str">
            <v>007.39500.0000.1080</v>
          </cell>
          <cell r="L60">
            <v>0</v>
          </cell>
        </row>
        <row r="61">
          <cell r="J61" t="str">
            <v>007.39600.0000.1080</v>
          </cell>
          <cell r="L61">
            <v>5367.11</v>
          </cell>
        </row>
        <row r="62">
          <cell r="J62" t="str">
            <v>007.39603.0000.1080</v>
          </cell>
          <cell r="L62">
            <v>4612.5</v>
          </cell>
        </row>
        <row r="63">
          <cell r="J63" t="str">
            <v>007.39604.0000.1080</v>
          </cell>
          <cell r="L63">
            <v>2021.6</v>
          </cell>
        </row>
        <row r="64">
          <cell r="J64" t="str">
            <v>007.39605.0000.1080</v>
          </cell>
          <cell r="L64">
            <v>256.2</v>
          </cell>
        </row>
        <row r="65">
          <cell r="J65" t="str">
            <v>007.39700.0000.1080</v>
          </cell>
          <cell r="L65">
            <v>2371.44</v>
          </cell>
        </row>
        <row r="66">
          <cell r="J66" t="str">
            <v>007.39701.0000.1080</v>
          </cell>
          <cell r="L66">
            <v>0</v>
          </cell>
        </row>
        <row r="67">
          <cell r="J67" t="str">
            <v>007.39702.0000.1080</v>
          </cell>
          <cell r="L67">
            <v>1091.51</v>
          </cell>
        </row>
        <row r="68">
          <cell r="J68" t="str">
            <v>007.39800.0000.1080</v>
          </cell>
          <cell r="L68">
            <v>1298.51</v>
          </cell>
        </row>
        <row r="69">
          <cell r="J69" t="str">
            <v>007.39900.0000.1080</v>
          </cell>
          <cell r="L69">
            <v>4.2699999999999996</v>
          </cell>
        </row>
        <row r="70">
          <cell r="J70" t="str">
            <v>007.39901.0000.1080</v>
          </cell>
          <cell r="L70">
            <v>21715.95</v>
          </cell>
        </row>
        <row r="71">
          <cell r="J71" t="str">
            <v>007.39902.0000.1080</v>
          </cell>
          <cell r="L71">
            <v>629.65</v>
          </cell>
        </row>
        <row r="72">
          <cell r="J72" t="str">
            <v>007.39903.0000.1080</v>
          </cell>
          <cell r="L72">
            <v>1808.14</v>
          </cell>
        </row>
        <row r="73">
          <cell r="J73" t="str">
            <v>007.39906.0000.1080</v>
          </cell>
          <cell r="L73">
            <v>10149.82</v>
          </cell>
        </row>
        <row r="74">
          <cell r="J74" t="str">
            <v>007.39907.0000.1080</v>
          </cell>
          <cell r="L74">
            <v>390.17</v>
          </cell>
        </row>
        <row r="75">
          <cell r="J75" t="str">
            <v>007.39908.0000.1080</v>
          </cell>
          <cell r="L75">
            <v>1151.5999999999999</v>
          </cell>
        </row>
        <row r="76">
          <cell r="J76" t="str">
            <v>007..0000.1080</v>
          </cell>
          <cell r="L76">
            <v>0</v>
          </cell>
        </row>
        <row r="77">
          <cell r="J77" t="str">
            <v>023..0000.1080</v>
          </cell>
          <cell r="L77">
            <v>0</v>
          </cell>
        </row>
        <row r="78">
          <cell r="J78" t="str">
            <v>047..0000.1080</v>
          </cell>
          <cell r="L78">
            <v>0</v>
          </cell>
        </row>
        <row r="79">
          <cell r="J79" t="str">
            <v>077.30100.0000.1080</v>
          </cell>
          <cell r="L79">
            <v>0</v>
          </cell>
        </row>
        <row r="80">
          <cell r="J80" t="str">
            <v>077.30200.0000.1080</v>
          </cell>
          <cell r="L80">
            <v>0</v>
          </cell>
        </row>
        <row r="81">
          <cell r="J81" t="str">
            <v>077.30300.0000.1080</v>
          </cell>
          <cell r="L81">
            <v>0</v>
          </cell>
        </row>
        <row r="82">
          <cell r="J82" t="str">
            <v>077.36500.0000.1080</v>
          </cell>
          <cell r="L82">
            <v>0</v>
          </cell>
        </row>
        <row r="83">
          <cell r="J83" t="str">
            <v>077.36510.0000.1080</v>
          </cell>
          <cell r="L83">
            <v>0</v>
          </cell>
        </row>
        <row r="84">
          <cell r="J84" t="str">
            <v>077.36520.0000.1080</v>
          </cell>
          <cell r="L84">
            <v>0</v>
          </cell>
        </row>
        <row r="85">
          <cell r="J85" t="str">
            <v>077.36600.0000.1080</v>
          </cell>
          <cell r="L85">
            <v>0</v>
          </cell>
        </row>
        <row r="86">
          <cell r="J86" t="str">
            <v>077.36602.0000.1080</v>
          </cell>
          <cell r="L86">
            <v>2.33</v>
          </cell>
        </row>
        <row r="87">
          <cell r="J87" t="str">
            <v>077.36603.0000.1080</v>
          </cell>
          <cell r="L87">
            <v>32.44</v>
          </cell>
        </row>
        <row r="88">
          <cell r="J88" t="str">
            <v>077.36700.0000.1080</v>
          </cell>
          <cell r="L88">
            <v>14.71</v>
          </cell>
        </row>
        <row r="89">
          <cell r="J89" t="str">
            <v>077.36701.0000.1080</v>
          </cell>
          <cell r="L89">
            <v>5110.96</v>
          </cell>
        </row>
        <row r="90">
          <cell r="J90" t="str">
            <v>077.36900.0000.1080</v>
          </cell>
          <cell r="L90">
            <v>11520.94</v>
          </cell>
        </row>
        <row r="91">
          <cell r="J91" t="str">
            <v>077.37400.0000.1080</v>
          </cell>
          <cell r="L91">
            <v>0</v>
          </cell>
        </row>
        <row r="92">
          <cell r="J92" t="str">
            <v>077.37401.0000.1080</v>
          </cell>
          <cell r="L92">
            <v>0</v>
          </cell>
        </row>
        <row r="93">
          <cell r="J93" t="str">
            <v>077.37402.0000.1080</v>
          </cell>
          <cell r="L93">
            <v>0</v>
          </cell>
        </row>
        <row r="94">
          <cell r="J94" t="str">
            <v>077.37500.0000.1080</v>
          </cell>
          <cell r="L94">
            <v>277.7</v>
          </cell>
        </row>
        <row r="95">
          <cell r="J95" t="str">
            <v>077.37600.0000.1080</v>
          </cell>
          <cell r="L95">
            <v>17186.77</v>
          </cell>
        </row>
        <row r="96">
          <cell r="J96" t="str">
            <v>077.37601.0000.1080</v>
          </cell>
          <cell r="L96">
            <v>270842.75</v>
          </cell>
        </row>
        <row r="97">
          <cell r="J97" t="str">
            <v>077.37602.0000.1080</v>
          </cell>
          <cell r="L97">
            <v>191056.31</v>
          </cell>
        </row>
        <row r="98">
          <cell r="J98" t="str">
            <v>077.37700.0000.1080</v>
          </cell>
          <cell r="L98">
            <v>0</v>
          </cell>
        </row>
        <row r="99">
          <cell r="J99" t="str">
            <v>077.37800.0000.1080</v>
          </cell>
          <cell r="L99">
            <v>4982.05</v>
          </cell>
        </row>
        <row r="100">
          <cell r="J100" t="str">
            <v>077.37900.0000.1080</v>
          </cell>
          <cell r="L100">
            <v>15945.02</v>
          </cell>
        </row>
        <row r="101">
          <cell r="J101" t="str">
            <v>077.38000.0000.1080</v>
          </cell>
          <cell r="L101">
            <v>313161.53000000003</v>
          </cell>
        </row>
        <row r="102">
          <cell r="J102" t="str">
            <v>077.38100.0000.1080</v>
          </cell>
          <cell r="L102">
            <v>69859.08</v>
          </cell>
        </row>
        <row r="103">
          <cell r="J103" t="str">
            <v>077.38200.0000.1080</v>
          </cell>
          <cell r="L103">
            <v>67861.600000000006</v>
          </cell>
        </row>
        <row r="104">
          <cell r="J104" t="str">
            <v>077.38300.0000.1080</v>
          </cell>
          <cell r="L104">
            <v>24790.959999999999</v>
          </cell>
        </row>
        <row r="105">
          <cell r="J105" t="str">
            <v>077.38400.0000.1080</v>
          </cell>
          <cell r="L105">
            <v>0</v>
          </cell>
        </row>
        <row r="106">
          <cell r="J106" t="str">
            <v>077.38500.0000.1080</v>
          </cell>
          <cell r="L106">
            <v>733.81</v>
          </cell>
        </row>
        <row r="107">
          <cell r="J107" t="str">
            <v>077.38600.0000.1080</v>
          </cell>
          <cell r="L107">
            <v>0</v>
          </cell>
        </row>
        <row r="108">
          <cell r="J108" t="str">
            <v>077.38700.0000.1080</v>
          </cell>
          <cell r="L108">
            <v>37.56</v>
          </cell>
        </row>
        <row r="109">
          <cell r="J109" t="str">
            <v>077.38900.0000.1080</v>
          </cell>
          <cell r="L109">
            <v>0</v>
          </cell>
        </row>
        <row r="110">
          <cell r="J110" t="str">
            <v>077.39000.0000.1080</v>
          </cell>
          <cell r="L110">
            <v>26264.78</v>
          </cell>
        </row>
        <row r="111">
          <cell r="J111" t="str">
            <v>077.39001.0000.1080</v>
          </cell>
          <cell r="L111">
            <v>2051.7800000000002</v>
          </cell>
        </row>
        <row r="112">
          <cell r="J112" t="str">
            <v>077.39009.0000.1080</v>
          </cell>
          <cell r="L112">
            <v>792.29</v>
          </cell>
        </row>
        <row r="113">
          <cell r="J113" t="str">
            <v>077.39100.0000.1080</v>
          </cell>
          <cell r="L113">
            <v>15151.19</v>
          </cell>
        </row>
        <row r="114">
          <cell r="J114" t="str">
            <v>077.39103.0000.1080</v>
          </cell>
          <cell r="L114">
            <v>76.77</v>
          </cell>
        </row>
        <row r="115">
          <cell r="J115" t="str">
            <v>077.39200.0000.1080</v>
          </cell>
          <cell r="L115">
            <v>0</v>
          </cell>
        </row>
        <row r="116">
          <cell r="J116" t="str">
            <v>077.39300.0000.1080</v>
          </cell>
          <cell r="L116">
            <v>1356.43</v>
          </cell>
        </row>
        <row r="117">
          <cell r="J117" t="str">
            <v>077.39400.0000.1080</v>
          </cell>
          <cell r="L117">
            <v>14202.45</v>
          </cell>
        </row>
        <row r="118">
          <cell r="J118" t="str">
            <v>077.39500.0000.1080</v>
          </cell>
          <cell r="L118">
            <v>3020.09</v>
          </cell>
        </row>
        <row r="119">
          <cell r="J119" t="str">
            <v>077.39600.0000.1080</v>
          </cell>
          <cell r="L119">
            <v>6650.03</v>
          </cell>
        </row>
        <row r="120">
          <cell r="J120" t="str">
            <v>077.39603.0000.1080</v>
          </cell>
          <cell r="L120">
            <v>3038.93</v>
          </cell>
        </row>
        <row r="121">
          <cell r="J121" t="str">
            <v>077.39604.0000.1080</v>
          </cell>
          <cell r="L121">
            <v>3223.18</v>
          </cell>
        </row>
        <row r="122">
          <cell r="J122" t="str">
            <v>077.39605.0000.1080</v>
          </cell>
          <cell r="L122">
            <v>258.74</v>
          </cell>
        </row>
        <row r="123">
          <cell r="J123" t="str">
            <v>077.39700.0000.1080</v>
          </cell>
          <cell r="L123">
            <v>10892.13</v>
          </cell>
        </row>
        <row r="124">
          <cell r="J124" t="str">
            <v>077.39701.0000.1080</v>
          </cell>
          <cell r="L124">
            <v>0</v>
          </cell>
        </row>
        <row r="125">
          <cell r="J125" t="str">
            <v>077.39702.0000.1080</v>
          </cell>
          <cell r="L125">
            <v>350.15</v>
          </cell>
        </row>
        <row r="126">
          <cell r="J126" t="str">
            <v>077.39705.0000.1080</v>
          </cell>
          <cell r="L126">
            <v>0</v>
          </cell>
        </row>
        <row r="127">
          <cell r="J127" t="str">
            <v>077.39800.0000.1080</v>
          </cell>
          <cell r="L127">
            <v>928.37</v>
          </cell>
        </row>
        <row r="128">
          <cell r="J128" t="str">
            <v>077.39900.0000.1080</v>
          </cell>
          <cell r="L128">
            <v>15.36</v>
          </cell>
        </row>
        <row r="129">
          <cell r="J129" t="str">
            <v>077.39901.0000.1080</v>
          </cell>
          <cell r="L129">
            <v>82.63</v>
          </cell>
        </row>
        <row r="130">
          <cell r="J130" t="str">
            <v>077.39902.0000.1080</v>
          </cell>
          <cell r="L130">
            <v>28.26</v>
          </cell>
        </row>
        <row r="131">
          <cell r="J131" t="str">
            <v>077.39903.0000.1080</v>
          </cell>
          <cell r="L131">
            <v>0</v>
          </cell>
        </row>
        <row r="132">
          <cell r="J132" t="str">
            <v>077.39905.0000.1080</v>
          </cell>
          <cell r="L132">
            <v>1353.5</v>
          </cell>
        </row>
        <row r="133">
          <cell r="J133" t="str">
            <v>077.39906.0000.1080</v>
          </cell>
          <cell r="L133">
            <v>9627.74</v>
          </cell>
        </row>
        <row r="134">
          <cell r="J134" t="str">
            <v>077.39907.0000.1080</v>
          </cell>
          <cell r="L134">
            <v>5603.83</v>
          </cell>
        </row>
        <row r="135">
          <cell r="J135" t="str">
            <v>077.39908.0000.1080</v>
          </cell>
          <cell r="L135">
            <v>64416.15</v>
          </cell>
        </row>
        <row r="136">
          <cell r="J136" t="str">
            <v>077..0000.1080</v>
          </cell>
          <cell r="L136">
            <v>0</v>
          </cell>
        </row>
        <row r="137">
          <cell r="J137" t="str">
            <v>107.39000.0000.1080</v>
          </cell>
          <cell r="L137">
            <v>971.7</v>
          </cell>
        </row>
        <row r="138">
          <cell r="J138" t="str">
            <v>107.39009.0000.1080</v>
          </cell>
          <cell r="L138">
            <v>2895.46</v>
          </cell>
        </row>
        <row r="139">
          <cell r="J139" t="str">
            <v>107.39100.0000.1080</v>
          </cell>
          <cell r="L139">
            <v>1993.18</v>
          </cell>
        </row>
        <row r="140">
          <cell r="J140" t="str">
            <v>107.39103.0000.1080</v>
          </cell>
          <cell r="L140">
            <v>0</v>
          </cell>
        </row>
        <row r="141">
          <cell r="J141" t="str">
            <v>107.39200.0000.1080</v>
          </cell>
          <cell r="L141">
            <v>0</v>
          </cell>
        </row>
        <row r="142">
          <cell r="J142" t="str">
            <v>107.39300.0000.1080</v>
          </cell>
          <cell r="L142">
            <v>0</v>
          </cell>
        </row>
        <row r="143">
          <cell r="J143" t="str">
            <v>107.39400.0000.1080</v>
          </cell>
          <cell r="L143">
            <v>17.77</v>
          </cell>
        </row>
        <row r="144">
          <cell r="J144" t="str">
            <v>107.39500.0000.1080</v>
          </cell>
          <cell r="L144">
            <v>0</v>
          </cell>
        </row>
        <row r="145">
          <cell r="J145" t="str">
            <v>107.39700.0000.1080</v>
          </cell>
          <cell r="L145">
            <v>0</v>
          </cell>
        </row>
        <row r="146">
          <cell r="J146" t="str">
            <v>107.39701.0000.1080</v>
          </cell>
          <cell r="L146">
            <v>0</v>
          </cell>
        </row>
        <row r="147">
          <cell r="J147" t="str">
            <v>107.39702.0000.1080</v>
          </cell>
          <cell r="L147">
            <v>0</v>
          </cell>
        </row>
        <row r="148">
          <cell r="J148" t="str">
            <v>107.39705.0000.1080</v>
          </cell>
          <cell r="L148">
            <v>0</v>
          </cell>
        </row>
        <row r="149">
          <cell r="J149" t="str">
            <v>107.39800.0000.1080</v>
          </cell>
          <cell r="L149">
            <v>27.81</v>
          </cell>
        </row>
        <row r="150">
          <cell r="J150" t="str">
            <v>107.39906.0000.1080</v>
          </cell>
          <cell r="L150">
            <v>2314.25</v>
          </cell>
        </row>
        <row r="151">
          <cell r="J151" t="str">
            <v>107.39907.0000.1080</v>
          </cell>
          <cell r="L151">
            <v>178.57</v>
          </cell>
        </row>
        <row r="152">
          <cell r="J152" t="str">
            <v>107..0000.1080</v>
          </cell>
          <cell r="L152">
            <v>0</v>
          </cell>
        </row>
        <row r="153">
          <cell r="J153" t="str">
            <v>001.36510.0000.1080</v>
          </cell>
          <cell r="L153">
            <v>0</v>
          </cell>
        </row>
        <row r="154">
          <cell r="J154" t="str">
            <v>001.36520.0000.1080</v>
          </cell>
          <cell r="L154">
            <v>0</v>
          </cell>
        </row>
        <row r="155">
          <cell r="J155" t="str">
            <v>001.36600.0000.1080</v>
          </cell>
          <cell r="L155">
            <v>0</v>
          </cell>
        </row>
        <row r="156">
          <cell r="J156" t="str">
            <v>001.36602.0000.1080</v>
          </cell>
          <cell r="L156">
            <v>5.99</v>
          </cell>
        </row>
        <row r="157">
          <cell r="J157" t="str">
            <v>001.36603.0000.1080</v>
          </cell>
          <cell r="L157">
            <v>60.83</v>
          </cell>
        </row>
        <row r="158">
          <cell r="J158" t="str">
            <v>001.36700.0000.1080</v>
          </cell>
          <cell r="L158">
            <v>140.24</v>
          </cell>
        </row>
        <row r="159">
          <cell r="J159" t="str">
            <v>001.36701.0000.1080</v>
          </cell>
          <cell r="L159">
            <v>4143.03</v>
          </cell>
        </row>
        <row r="160">
          <cell r="J160" t="str">
            <v>001.36800.0000.1080</v>
          </cell>
          <cell r="L160">
            <v>0</v>
          </cell>
        </row>
        <row r="161">
          <cell r="J161" t="str">
            <v>001.36900.0000.1080</v>
          </cell>
          <cell r="L161">
            <v>292.14</v>
          </cell>
        </row>
        <row r="162">
          <cell r="J162" t="str">
            <v>001.36901.0000.1080</v>
          </cell>
          <cell r="L162">
            <v>716.01</v>
          </cell>
        </row>
        <row r="163">
          <cell r="J163" t="str">
            <v>001.37500.0000.1080</v>
          </cell>
          <cell r="L163">
            <v>0</v>
          </cell>
        </row>
        <row r="164">
          <cell r="J164" t="str">
            <v>001.37600.0000.1080</v>
          </cell>
          <cell r="L164">
            <v>0</v>
          </cell>
        </row>
        <row r="165">
          <cell r="J165" t="str">
            <v>001.37601.0000.1080</v>
          </cell>
          <cell r="L165">
            <v>0</v>
          </cell>
        </row>
        <row r="166">
          <cell r="J166" t="str">
            <v>001.37602.0000.1080</v>
          </cell>
          <cell r="L166">
            <v>0</v>
          </cell>
        </row>
        <row r="167">
          <cell r="J167" t="str">
            <v>001.37900.0000.1080</v>
          </cell>
          <cell r="L167">
            <v>0</v>
          </cell>
        </row>
        <row r="168">
          <cell r="J168" t="str">
            <v>001.37901.0000.1080</v>
          </cell>
          <cell r="L168">
            <v>0</v>
          </cell>
        </row>
        <row r="169">
          <cell r="J169" t="str">
            <v>001.37902.0000.1080</v>
          </cell>
          <cell r="L169">
            <v>0</v>
          </cell>
        </row>
        <row r="170">
          <cell r="J170" t="str">
            <v>001.37904.0000.1080</v>
          </cell>
          <cell r="L170">
            <v>0</v>
          </cell>
        </row>
        <row r="171">
          <cell r="J171" t="str">
            <v>001.37905.0000.1080</v>
          </cell>
          <cell r="L171">
            <v>473.76</v>
          </cell>
        </row>
        <row r="172">
          <cell r="J172" t="str">
            <v>001.38300.0000.1080</v>
          </cell>
          <cell r="L172">
            <v>6.81</v>
          </cell>
        </row>
        <row r="173">
          <cell r="J173" t="str">
            <v>001.39702.0000.1080</v>
          </cell>
          <cell r="L173">
            <v>0</v>
          </cell>
        </row>
        <row r="174">
          <cell r="J174" t="str">
            <v>001.39705.0000.1080</v>
          </cell>
          <cell r="L174">
            <v>234.21</v>
          </cell>
        </row>
        <row r="175">
          <cell r="J175" t="str">
            <v>001..0000.1080</v>
          </cell>
          <cell r="L175">
            <v>0</v>
          </cell>
        </row>
        <row r="176">
          <cell r="J176" t="str">
            <v>003.36701.0000.1080</v>
          </cell>
          <cell r="L176">
            <v>0</v>
          </cell>
        </row>
        <row r="177">
          <cell r="J177" t="str">
            <v>003.37401.0000.1080</v>
          </cell>
          <cell r="L177">
            <v>0</v>
          </cell>
        </row>
        <row r="178">
          <cell r="J178" t="str">
            <v>003.37402.0000.1080</v>
          </cell>
          <cell r="L178">
            <v>0</v>
          </cell>
        </row>
        <row r="179">
          <cell r="J179" t="str">
            <v>003.37500.0000.1080</v>
          </cell>
          <cell r="L179">
            <v>5.24</v>
          </cell>
        </row>
        <row r="180">
          <cell r="J180" t="str">
            <v>003.37501.0000.1080</v>
          </cell>
          <cell r="L180">
            <v>25.46</v>
          </cell>
        </row>
        <row r="181">
          <cell r="J181" t="str">
            <v>003.37502.0000.1080</v>
          </cell>
          <cell r="L181">
            <v>0</v>
          </cell>
        </row>
        <row r="182">
          <cell r="J182" t="str">
            <v>003.37503.0000.1080</v>
          </cell>
          <cell r="L182">
            <v>0</v>
          </cell>
        </row>
        <row r="183">
          <cell r="J183" t="str">
            <v>003.37600.0000.1080</v>
          </cell>
          <cell r="L183">
            <v>8971.9</v>
          </cell>
        </row>
        <row r="184">
          <cell r="J184" t="str">
            <v>003.37601.0000.1080</v>
          </cell>
          <cell r="L184">
            <v>20113.82</v>
          </cell>
        </row>
        <row r="185">
          <cell r="J185" t="str">
            <v>003.37602.0000.1080</v>
          </cell>
          <cell r="L185">
            <v>23519.13</v>
          </cell>
        </row>
        <row r="186">
          <cell r="J186" t="str">
            <v>003.37800.0000.1080</v>
          </cell>
          <cell r="L186">
            <v>0</v>
          </cell>
        </row>
        <row r="187">
          <cell r="J187" t="str">
            <v>003.37900.0000.1080</v>
          </cell>
          <cell r="L187">
            <v>134.52000000000001</v>
          </cell>
        </row>
        <row r="188">
          <cell r="J188" t="str">
            <v>003.38000.0000.1080</v>
          </cell>
          <cell r="L188">
            <v>41620.79</v>
          </cell>
        </row>
        <row r="189">
          <cell r="J189" t="str">
            <v>003.38100.0000.1080</v>
          </cell>
          <cell r="L189">
            <v>0</v>
          </cell>
        </row>
        <row r="190">
          <cell r="J190" t="str">
            <v>003.38200.0000.1080</v>
          </cell>
          <cell r="L190">
            <v>14777.61</v>
          </cell>
        </row>
        <row r="191">
          <cell r="J191" t="str">
            <v>003.38300.0000.1080</v>
          </cell>
          <cell r="L191">
            <v>4063.09</v>
          </cell>
        </row>
        <row r="192">
          <cell r="J192" t="str">
            <v>003.38400.0000.1080</v>
          </cell>
          <cell r="L192">
            <v>559.46</v>
          </cell>
        </row>
        <row r="193">
          <cell r="J193" t="str">
            <v>003.38500.0000.1080</v>
          </cell>
          <cell r="L193">
            <v>1408.41</v>
          </cell>
        </row>
        <row r="194">
          <cell r="J194" t="str">
            <v>003.38600.0000.1080</v>
          </cell>
          <cell r="L194">
            <v>0</v>
          </cell>
        </row>
        <row r="195">
          <cell r="J195" t="str">
            <v>003.38700.0000.1080</v>
          </cell>
          <cell r="L195">
            <v>707.12</v>
          </cell>
        </row>
        <row r="196">
          <cell r="J196" t="str">
            <v>003.39000.0000.1080</v>
          </cell>
          <cell r="L196">
            <v>34.24</v>
          </cell>
        </row>
        <row r="197">
          <cell r="J197" t="str">
            <v>003.39009.0000.1080</v>
          </cell>
          <cell r="L197">
            <v>1956.76</v>
          </cell>
        </row>
        <row r="198">
          <cell r="J198" t="str">
            <v>003.39100.0000.1080</v>
          </cell>
          <cell r="L198">
            <v>0</v>
          </cell>
        </row>
        <row r="199">
          <cell r="J199" t="str">
            <v>003.39103.0000.1080</v>
          </cell>
          <cell r="L199">
            <v>0</v>
          </cell>
        </row>
        <row r="200">
          <cell r="J200" t="str">
            <v>003.39200.0000.1080</v>
          </cell>
          <cell r="L200">
            <v>0</v>
          </cell>
        </row>
        <row r="201">
          <cell r="J201" t="str">
            <v>003.39300.0000.1080</v>
          </cell>
          <cell r="L201">
            <v>0</v>
          </cell>
        </row>
        <row r="202">
          <cell r="J202" t="str">
            <v>003.39400.0000.1080</v>
          </cell>
          <cell r="L202">
            <v>5778.48</v>
          </cell>
        </row>
        <row r="203">
          <cell r="J203" t="str">
            <v>003.39600.0000.1080</v>
          </cell>
          <cell r="L203">
            <v>86.74</v>
          </cell>
        </row>
        <row r="204">
          <cell r="J204" t="str">
            <v>003.39603.0000.1080</v>
          </cell>
          <cell r="L204">
            <v>0</v>
          </cell>
        </row>
        <row r="205">
          <cell r="J205" t="str">
            <v>003.39604.0000.1080</v>
          </cell>
          <cell r="L205">
            <v>1043.25</v>
          </cell>
        </row>
        <row r="206">
          <cell r="J206" t="str">
            <v>003.39605.0000.1080</v>
          </cell>
          <cell r="L206">
            <v>0</v>
          </cell>
        </row>
        <row r="207">
          <cell r="J207" t="str">
            <v>003.39700.0000.1080</v>
          </cell>
          <cell r="L207">
            <v>2586.0300000000002</v>
          </cell>
        </row>
        <row r="208">
          <cell r="J208" t="str">
            <v>003.39701.0000.1080</v>
          </cell>
          <cell r="L208">
            <v>0</v>
          </cell>
        </row>
        <row r="209">
          <cell r="J209" t="str">
            <v>003.39702.0000.1080</v>
          </cell>
          <cell r="L209">
            <v>0</v>
          </cell>
        </row>
        <row r="210">
          <cell r="J210" t="str">
            <v>003.39705.0000.1080</v>
          </cell>
          <cell r="L210">
            <v>0</v>
          </cell>
        </row>
        <row r="211">
          <cell r="J211" t="str">
            <v>003.39800.0000.1080</v>
          </cell>
          <cell r="L211">
            <v>200.29</v>
          </cell>
        </row>
        <row r="212">
          <cell r="J212" t="str">
            <v>003.39900.0000.1080</v>
          </cell>
          <cell r="L212">
            <v>46.46</v>
          </cell>
        </row>
        <row r="213">
          <cell r="J213" t="str">
            <v>003.39901.0000.1080</v>
          </cell>
          <cell r="L213">
            <v>0</v>
          </cell>
        </row>
        <row r="214">
          <cell r="J214" t="str">
            <v>003.39902.0000.1080</v>
          </cell>
          <cell r="L214">
            <v>0</v>
          </cell>
        </row>
        <row r="215">
          <cell r="J215" t="str">
            <v>003.39902.0000.1080</v>
          </cell>
          <cell r="L215">
            <v>0</v>
          </cell>
        </row>
        <row r="216">
          <cell r="J216" t="str">
            <v>003.39906.0000.1080</v>
          </cell>
          <cell r="L216">
            <v>12526.14</v>
          </cell>
        </row>
        <row r="217">
          <cell r="J217" t="str">
            <v>003.39907.0000.1080</v>
          </cell>
          <cell r="L217">
            <v>0.99</v>
          </cell>
        </row>
        <row r="218">
          <cell r="J218" t="str">
            <v>003.39908.0000.1080</v>
          </cell>
          <cell r="L218">
            <v>721.04</v>
          </cell>
        </row>
        <row r="219">
          <cell r="J219" t="str">
            <v>003..0000.1080</v>
          </cell>
          <cell r="L219">
            <v>0</v>
          </cell>
        </row>
        <row r="220">
          <cell r="J220" t="str">
            <v>004.37402.0000.1080</v>
          </cell>
          <cell r="L220">
            <v>0</v>
          </cell>
        </row>
        <row r="221">
          <cell r="J221" t="str">
            <v>004.37500.0000.1080</v>
          </cell>
          <cell r="L221">
            <v>0</v>
          </cell>
        </row>
        <row r="222">
          <cell r="J222" t="str">
            <v>004.37600.0000.1080</v>
          </cell>
          <cell r="L222">
            <v>102.76</v>
          </cell>
        </row>
        <row r="223">
          <cell r="J223" t="str">
            <v>004.37601.0000.1080</v>
          </cell>
          <cell r="L223">
            <v>303.24</v>
          </cell>
        </row>
        <row r="224">
          <cell r="J224" t="str">
            <v>004.37602.0000.1080</v>
          </cell>
          <cell r="L224">
            <v>371.85</v>
          </cell>
        </row>
        <row r="225">
          <cell r="J225" t="str">
            <v>004.37800.0000.1080</v>
          </cell>
          <cell r="L225">
            <v>27.73</v>
          </cell>
        </row>
        <row r="226">
          <cell r="J226" t="str">
            <v>004.37900.0000.1080</v>
          </cell>
          <cell r="L226">
            <v>3.73</v>
          </cell>
        </row>
        <row r="227">
          <cell r="J227" t="str">
            <v>004.38000.0000.1080</v>
          </cell>
          <cell r="L227">
            <v>584.32000000000005</v>
          </cell>
        </row>
        <row r="228">
          <cell r="J228" t="str">
            <v>004.38100.0000.1080</v>
          </cell>
          <cell r="L228">
            <v>0</v>
          </cell>
        </row>
        <row r="229">
          <cell r="J229" t="str">
            <v>004.38200.0000.1080</v>
          </cell>
          <cell r="L229">
            <v>223.33</v>
          </cell>
        </row>
        <row r="230">
          <cell r="J230" t="str">
            <v>004.38300.0000.1080</v>
          </cell>
          <cell r="L230">
            <v>50.52</v>
          </cell>
        </row>
        <row r="231">
          <cell r="J231" t="str">
            <v>004.38400.0000.1080</v>
          </cell>
          <cell r="L231">
            <v>18.22</v>
          </cell>
        </row>
        <row r="232">
          <cell r="J232" t="str">
            <v>004.38500.0000.1080</v>
          </cell>
          <cell r="L232">
            <v>8.17</v>
          </cell>
        </row>
        <row r="233">
          <cell r="J233" t="str">
            <v>004.39009.0000.1080</v>
          </cell>
          <cell r="L233">
            <v>0</v>
          </cell>
        </row>
        <row r="234">
          <cell r="J234" t="str">
            <v>004.39100.0000.1080</v>
          </cell>
          <cell r="L234">
            <v>0</v>
          </cell>
        </row>
        <row r="235">
          <cell r="J235" t="str">
            <v>004.39200.0000.1080</v>
          </cell>
          <cell r="L235">
            <v>0</v>
          </cell>
        </row>
        <row r="236">
          <cell r="J236" t="str">
            <v>004.39400.0000.1080</v>
          </cell>
          <cell r="L236">
            <v>0</v>
          </cell>
        </row>
        <row r="237">
          <cell r="J237" t="str">
            <v>004.39701.0000.1080</v>
          </cell>
          <cell r="L237">
            <v>0</v>
          </cell>
        </row>
        <row r="238">
          <cell r="J238" t="str">
            <v>004.39800.0000.1080</v>
          </cell>
          <cell r="L238">
            <v>0</v>
          </cell>
        </row>
        <row r="239">
          <cell r="J239" t="str">
            <v>004..0000.1080</v>
          </cell>
          <cell r="L239">
            <v>0</v>
          </cell>
        </row>
        <row r="240">
          <cell r="J240" t="str">
            <v>005.30200.0000.1080</v>
          </cell>
          <cell r="L240">
            <v>10.66</v>
          </cell>
        </row>
        <row r="241">
          <cell r="J241" t="str">
            <v>005.36700.0000.1080</v>
          </cell>
          <cell r="L241">
            <v>0</v>
          </cell>
        </row>
        <row r="242">
          <cell r="J242" t="str">
            <v>005.37401.0000.1080</v>
          </cell>
          <cell r="L242">
            <v>0</v>
          </cell>
        </row>
        <row r="243">
          <cell r="J243" t="str">
            <v>005.37402.0000.1080</v>
          </cell>
          <cell r="L243">
            <v>11.13</v>
          </cell>
        </row>
        <row r="244">
          <cell r="J244" t="str">
            <v>005.37500.0000.1080</v>
          </cell>
          <cell r="L244">
            <v>0</v>
          </cell>
        </row>
        <row r="245">
          <cell r="J245" t="str">
            <v>005.37501.0000.1080</v>
          </cell>
          <cell r="L245">
            <v>0</v>
          </cell>
        </row>
        <row r="246">
          <cell r="J246" t="str">
            <v>005.37502.0000.1080</v>
          </cell>
          <cell r="L246">
            <v>0</v>
          </cell>
        </row>
        <row r="247">
          <cell r="J247" t="str">
            <v>005.37503.0000.1080</v>
          </cell>
          <cell r="L247">
            <v>78.989999999999995</v>
          </cell>
        </row>
        <row r="248">
          <cell r="J248" t="str">
            <v>005.37600.0000.1080</v>
          </cell>
          <cell r="L248">
            <v>47760.639999999999</v>
          </cell>
        </row>
        <row r="249">
          <cell r="J249" t="str">
            <v>005.37601.0000.1080</v>
          </cell>
          <cell r="L249">
            <v>64879.29</v>
          </cell>
        </row>
        <row r="250">
          <cell r="J250" t="str">
            <v>005.37602.0000.1080</v>
          </cell>
          <cell r="L250">
            <v>56440.98</v>
          </cell>
        </row>
        <row r="251">
          <cell r="J251" t="str">
            <v>005.37700.0000.1080</v>
          </cell>
          <cell r="L251">
            <v>737.33</v>
          </cell>
        </row>
        <row r="252">
          <cell r="J252" t="str">
            <v>005.37800.0000.1080</v>
          </cell>
          <cell r="L252">
            <v>5623.46</v>
          </cell>
        </row>
        <row r="253">
          <cell r="J253" t="str">
            <v>005.37900.0000.1080</v>
          </cell>
          <cell r="L253">
            <v>52.04</v>
          </cell>
        </row>
        <row r="254">
          <cell r="J254" t="str">
            <v>005.38000.0000.1080</v>
          </cell>
          <cell r="L254">
            <v>93943.11</v>
          </cell>
        </row>
        <row r="255">
          <cell r="J255" t="str">
            <v>005.38100.0000.1080</v>
          </cell>
          <cell r="L255">
            <v>30680.84</v>
          </cell>
        </row>
        <row r="256">
          <cell r="J256" t="str">
            <v>005.38200.0000.1080</v>
          </cell>
          <cell r="L256">
            <v>49528.7</v>
          </cell>
        </row>
        <row r="257">
          <cell r="J257" t="str">
            <v>005.38300.0000.1080</v>
          </cell>
          <cell r="L257">
            <v>13641.14</v>
          </cell>
        </row>
        <row r="258">
          <cell r="J258" t="str">
            <v>005.38400.0000.1080</v>
          </cell>
          <cell r="L258">
            <v>1916.98</v>
          </cell>
        </row>
        <row r="259">
          <cell r="J259" t="str">
            <v>005.38500.0000.1080</v>
          </cell>
          <cell r="L259">
            <v>2150.87</v>
          </cell>
        </row>
        <row r="260">
          <cell r="J260" t="str">
            <v>005.38600.0000.1080</v>
          </cell>
          <cell r="L260">
            <v>0</v>
          </cell>
        </row>
        <row r="261">
          <cell r="J261" t="str">
            <v>005.38700.0000.1080</v>
          </cell>
          <cell r="L261">
            <v>1641.85</v>
          </cell>
        </row>
        <row r="262">
          <cell r="J262" t="str">
            <v>005.38900.0000.1080</v>
          </cell>
          <cell r="L262">
            <v>0</v>
          </cell>
        </row>
        <row r="263">
          <cell r="J263" t="str">
            <v>005.39001.0000.1080</v>
          </cell>
          <cell r="L263">
            <v>4.3</v>
          </cell>
        </row>
        <row r="264">
          <cell r="J264" t="str">
            <v>005.39002.0000.1080</v>
          </cell>
          <cell r="L264">
            <v>160.66999999999999</v>
          </cell>
        </row>
        <row r="265">
          <cell r="J265" t="str">
            <v>005.39003.0000.1080</v>
          </cell>
          <cell r="L265">
            <v>549.51</v>
          </cell>
        </row>
        <row r="266">
          <cell r="J266" t="str">
            <v>005.39004.0000.1080</v>
          </cell>
          <cell r="L266">
            <v>56.39</v>
          </cell>
        </row>
        <row r="267">
          <cell r="J267" t="str">
            <v>005.39009.0000.1080</v>
          </cell>
          <cell r="L267">
            <v>0</v>
          </cell>
        </row>
        <row r="268">
          <cell r="J268" t="str">
            <v>005.39009.0000.1080</v>
          </cell>
          <cell r="L268">
            <v>8613.01</v>
          </cell>
        </row>
        <row r="269">
          <cell r="J269" t="str">
            <v>005.39100.0000.1080</v>
          </cell>
          <cell r="L269">
            <v>287.27</v>
          </cell>
        </row>
        <row r="270">
          <cell r="J270" t="str">
            <v>005.39103.0000.1080</v>
          </cell>
          <cell r="L270">
            <v>334.9</v>
          </cell>
        </row>
        <row r="271">
          <cell r="J271" t="str">
            <v>005.39200.0000.1080</v>
          </cell>
          <cell r="L271">
            <v>0</v>
          </cell>
        </row>
        <row r="272">
          <cell r="J272" t="str">
            <v>005.39300.0000.1080</v>
          </cell>
          <cell r="L272">
            <v>0</v>
          </cell>
        </row>
        <row r="273">
          <cell r="J273" t="str">
            <v>005.39400.0000.1080</v>
          </cell>
          <cell r="L273">
            <v>8207.51</v>
          </cell>
        </row>
        <row r="274">
          <cell r="J274" t="str">
            <v>005.39500.0000.1080</v>
          </cell>
          <cell r="L274">
            <v>0</v>
          </cell>
        </row>
        <row r="275">
          <cell r="J275" t="str">
            <v>005.39600.0000.1080</v>
          </cell>
          <cell r="L275">
            <v>1447.95</v>
          </cell>
        </row>
        <row r="276">
          <cell r="J276" t="str">
            <v>005.39603.0000.1080</v>
          </cell>
          <cell r="L276">
            <v>922.05</v>
          </cell>
        </row>
        <row r="277">
          <cell r="J277" t="str">
            <v>005.39604.0000.1080</v>
          </cell>
          <cell r="L277">
            <v>1132.51</v>
          </cell>
        </row>
        <row r="278">
          <cell r="J278" t="str">
            <v>005.39605.0000.1080</v>
          </cell>
          <cell r="L278">
            <v>769.76</v>
          </cell>
        </row>
        <row r="279">
          <cell r="J279" t="str">
            <v>005.39700.0000.1080</v>
          </cell>
          <cell r="L279">
            <v>486.95</v>
          </cell>
        </row>
        <row r="280">
          <cell r="J280" t="str">
            <v>005.39701.0000.1080</v>
          </cell>
          <cell r="L280">
            <v>0</v>
          </cell>
        </row>
        <row r="281">
          <cell r="J281" t="str">
            <v>005.39702.0000.1080</v>
          </cell>
          <cell r="L281">
            <v>0</v>
          </cell>
        </row>
        <row r="282">
          <cell r="J282" t="str">
            <v>005.39705.0000.1080</v>
          </cell>
          <cell r="L282">
            <v>0</v>
          </cell>
        </row>
        <row r="283">
          <cell r="J283" t="str">
            <v>005.39800.0000.1080</v>
          </cell>
          <cell r="L283">
            <v>8147.82</v>
          </cell>
        </row>
        <row r="284">
          <cell r="J284" t="str">
            <v>005.39901.0000.1080</v>
          </cell>
          <cell r="L284">
            <v>0</v>
          </cell>
        </row>
        <row r="285">
          <cell r="J285" t="str">
            <v>005.39902.0000.1080</v>
          </cell>
          <cell r="L285">
            <v>0</v>
          </cell>
        </row>
        <row r="286">
          <cell r="J286" t="str">
            <v>005.39902.0000.1080</v>
          </cell>
          <cell r="L286">
            <v>0</v>
          </cell>
        </row>
        <row r="287">
          <cell r="J287" t="str">
            <v>005.39906.0000.1080</v>
          </cell>
          <cell r="L287">
            <v>9450.2000000000007</v>
          </cell>
        </row>
        <row r="288">
          <cell r="J288" t="str">
            <v>005.39907.0000.1080</v>
          </cell>
          <cell r="L288">
            <v>0</v>
          </cell>
        </row>
        <row r="289">
          <cell r="J289" t="str">
            <v>005.39908.0000.1080</v>
          </cell>
          <cell r="L289">
            <v>0</v>
          </cell>
        </row>
        <row r="290">
          <cell r="J290" t="str">
            <v>005..0000.1080</v>
          </cell>
          <cell r="L290">
            <v>0</v>
          </cell>
        </row>
        <row r="291">
          <cell r="J291" t="str">
            <v>006.30200.0000.1080</v>
          </cell>
          <cell r="L291">
            <v>0</v>
          </cell>
        </row>
        <row r="292">
          <cell r="J292" t="str">
            <v>006.37401.0000.1080</v>
          </cell>
          <cell r="L292">
            <v>0</v>
          </cell>
        </row>
        <row r="293">
          <cell r="J293" t="str">
            <v>006.37402.0000.1080</v>
          </cell>
          <cell r="L293">
            <v>0.77</v>
          </cell>
        </row>
        <row r="294">
          <cell r="J294" t="str">
            <v>006.37500.0000.1080</v>
          </cell>
          <cell r="L294">
            <v>0</v>
          </cell>
        </row>
        <row r="295">
          <cell r="J295" t="str">
            <v>006.37501.0000.1080</v>
          </cell>
          <cell r="L295">
            <v>0</v>
          </cell>
        </row>
        <row r="296">
          <cell r="J296" t="str">
            <v>006.37502.0000.1080</v>
          </cell>
          <cell r="L296">
            <v>0</v>
          </cell>
        </row>
        <row r="297">
          <cell r="J297" t="str">
            <v>006.37600.0000.1080</v>
          </cell>
          <cell r="L297">
            <v>548.38</v>
          </cell>
        </row>
        <row r="298">
          <cell r="J298" t="str">
            <v>006.37601.0000.1080</v>
          </cell>
          <cell r="L298">
            <v>922.24</v>
          </cell>
        </row>
        <row r="299">
          <cell r="J299" t="str">
            <v>006.37602.0000.1080</v>
          </cell>
          <cell r="L299">
            <v>287.47000000000003</v>
          </cell>
        </row>
        <row r="300">
          <cell r="J300" t="str">
            <v>006.37800.0000.1080</v>
          </cell>
          <cell r="L300">
            <v>104.25</v>
          </cell>
        </row>
        <row r="301">
          <cell r="J301" t="str">
            <v>006.37900.0000.1080</v>
          </cell>
          <cell r="L301">
            <v>9.14</v>
          </cell>
        </row>
        <row r="302">
          <cell r="J302" t="str">
            <v>006.38000.0000.1080</v>
          </cell>
          <cell r="L302">
            <v>1555.65</v>
          </cell>
        </row>
        <row r="303">
          <cell r="J303" t="str">
            <v>006.38100.0000.1080</v>
          </cell>
          <cell r="L303">
            <v>0</v>
          </cell>
        </row>
        <row r="304">
          <cell r="J304" t="str">
            <v>006.38200.0000.1080</v>
          </cell>
          <cell r="L304">
            <v>791.11</v>
          </cell>
        </row>
        <row r="305">
          <cell r="J305" t="str">
            <v>006.38300.0000.1080</v>
          </cell>
          <cell r="L305">
            <v>142.13</v>
          </cell>
        </row>
        <row r="306">
          <cell r="J306" t="str">
            <v>006.38400.0000.1080</v>
          </cell>
          <cell r="L306">
            <v>21.11</v>
          </cell>
        </row>
        <row r="307">
          <cell r="J307" t="str">
            <v>006.38500.0000.1080</v>
          </cell>
          <cell r="L307">
            <v>28.68</v>
          </cell>
        </row>
        <row r="308">
          <cell r="J308" t="str">
            <v>006.38600.0000.1080</v>
          </cell>
          <cell r="L308">
            <v>0</v>
          </cell>
        </row>
        <row r="309">
          <cell r="J309" t="str">
            <v>006.38700.0000.1080</v>
          </cell>
          <cell r="L309">
            <v>22.29</v>
          </cell>
        </row>
        <row r="310">
          <cell r="J310" t="str">
            <v>006.39009.0000.1080</v>
          </cell>
          <cell r="L310">
            <v>53.94</v>
          </cell>
        </row>
        <row r="311">
          <cell r="J311" t="str">
            <v>006.39100.0000.1080</v>
          </cell>
          <cell r="L311">
            <v>0</v>
          </cell>
        </row>
        <row r="312">
          <cell r="J312" t="str">
            <v>006.39103.0000.1080</v>
          </cell>
          <cell r="L312">
            <v>0</v>
          </cell>
        </row>
        <row r="313">
          <cell r="J313" t="str">
            <v>006.39200.0000.1080</v>
          </cell>
          <cell r="L313">
            <v>0</v>
          </cell>
        </row>
        <row r="314">
          <cell r="J314" t="str">
            <v>006.39300.0000.1080</v>
          </cell>
          <cell r="L314">
            <v>0</v>
          </cell>
        </row>
        <row r="315">
          <cell r="J315" t="str">
            <v>006.39400.0000.1080</v>
          </cell>
          <cell r="L315">
            <v>274.7</v>
          </cell>
        </row>
        <row r="316">
          <cell r="J316" t="str">
            <v>006.39604.0000.1080</v>
          </cell>
          <cell r="L316">
            <v>0</v>
          </cell>
        </row>
        <row r="317">
          <cell r="J317" t="str">
            <v>006.39700.0000.1080</v>
          </cell>
          <cell r="L317">
            <v>0</v>
          </cell>
        </row>
        <row r="318">
          <cell r="J318" t="str">
            <v>006.39701.0000.1080</v>
          </cell>
          <cell r="L318">
            <v>0</v>
          </cell>
        </row>
        <row r="319">
          <cell r="J319" t="str">
            <v>006.39702.0000.1080</v>
          </cell>
          <cell r="L319">
            <v>0</v>
          </cell>
        </row>
        <row r="320">
          <cell r="J320" t="str">
            <v>006.39800.0000.1080</v>
          </cell>
          <cell r="L320">
            <v>0</v>
          </cell>
        </row>
        <row r="321">
          <cell r="J321" t="str">
            <v>006.39906.0000.1080</v>
          </cell>
          <cell r="L321">
            <v>0</v>
          </cell>
        </row>
        <row r="322">
          <cell r="J322" t="str">
            <v>006.39907.0000.1080</v>
          </cell>
          <cell r="L322">
            <v>0</v>
          </cell>
        </row>
        <row r="323">
          <cell r="J323" t="str">
            <v>006..0000.1080</v>
          </cell>
          <cell r="L323">
            <v>0</v>
          </cell>
        </row>
        <row r="324">
          <cell r="J324" t="str">
            <v>008.37402.0000.1080</v>
          </cell>
          <cell r="L324">
            <v>0</v>
          </cell>
        </row>
        <row r="325">
          <cell r="J325" t="str">
            <v>008.37500.0000.1080</v>
          </cell>
          <cell r="L325">
            <v>0</v>
          </cell>
        </row>
        <row r="326">
          <cell r="J326" t="str">
            <v>008.37600.0000.1080</v>
          </cell>
          <cell r="L326">
            <v>758.57</v>
          </cell>
        </row>
        <row r="327">
          <cell r="J327" t="str">
            <v>008.37601.0000.1080</v>
          </cell>
          <cell r="L327">
            <v>2315.3200000000002</v>
          </cell>
        </row>
        <row r="328">
          <cell r="J328" t="str">
            <v>008.37602.0000.1080</v>
          </cell>
          <cell r="L328">
            <v>33065.79</v>
          </cell>
        </row>
        <row r="329">
          <cell r="J329" t="str">
            <v>008.37800.0000.1080</v>
          </cell>
          <cell r="L329">
            <v>575.1</v>
          </cell>
        </row>
        <row r="330">
          <cell r="J330" t="str">
            <v>008.37900.0000.1080</v>
          </cell>
          <cell r="L330">
            <v>0</v>
          </cell>
        </row>
        <row r="331">
          <cell r="J331" t="str">
            <v>008.38000.0000.1080</v>
          </cell>
          <cell r="L331">
            <v>8334.82</v>
          </cell>
        </row>
        <row r="332">
          <cell r="J332" t="str">
            <v>008.38100.0000.1080</v>
          </cell>
          <cell r="L332">
            <v>4871.96</v>
          </cell>
        </row>
        <row r="333">
          <cell r="J333" t="str">
            <v>008.38200.0000.1080</v>
          </cell>
          <cell r="L333">
            <v>2642.87</v>
          </cell>
        </row>
        <row r="334">
          <cell r="J334" t="str">
            <v>008.38300.0000.1080</v>
          </cell>
          <cell r="L334">
            <v>4891.38</v>
          </cell>
        </row>
        <row r="335">
          <cell r="J335" t="str">
            <v>008.38400.0000.1080</v>
          </cell>
          <cell r="L335">
            <v>121.06</v>
          </cell>
        </row>
        <row r="336">
          <cell r="J336" t="str">
            <v>008.39100.0000.1080</v>
          </cell>
          <cell r="L336">
            <v>0</v>
          </cell>
        </row>
        <row r="337">
          <cell r="J337" t="str">
            <v>008.39103.0000.1080</v>
          </cell>
          <cell r="L337">
            <v>0</v>
          </cell>
        </row>
        <row r="338">
          <cell r="J338" t="str">
            <v>008.39400.0000.1080</v>
          </cell>
          <cell r="L338">
            <v>0</v>
          </cell>
        </row>
        <row r="339">
          <cell r="J339" t="str">
            <v>008.39606.0000.1080</v>
          </cell>
          <cell r="L339">
            <v>0</v>
          </cell>
        </row>
        <row r="340">
          <cell r="J340" t="str">
            <v>008.39701.0000.1080</v>
          </cell>
          <cell r="L340">
            <v>0</v>
          </cell>
        </row>
        <row r="341">
          <cell r="J341" t="str">
            <v>008.39900.0000.1080</v>
          </cell>
          <cell r="L341">
            <v>0</v>
          </cell>
        </row>
        <row r="342">
          <cell r="J342" t="str">
            <v>008.39906.0000.1080</v>
          </cell>
          <cell r="L342">
            <v>154.53</v>
          </cell>
        </row>
        <row r="343">
          <cell r="J343" t="str">
            <v>008..0000.1080</v>
          </cell>
          <cell r="L343">
            <v>0</v>
          </cell>
        </row>
        <row r="344">
          <cell r="J344" t="str">
            <v>010.39009.0000.1080</v>
          </cell>
          <cell r="L344">
            <v>3328.73</v>
          </cell>
        </row>
        <row r="345">
          <cell r="J345" t="str">
            <v>010.39100.0000.1080</v>
          </cell>
          <cell r="L345">
            <v>1092.75</v>
          </cell>
        </row>
        <row r="346">
          <cell r="J346" t="str">
            <v>010.39103.0000.1080</v>
          </cell>
          <cell r="L346">
            <v>0</v>
          </cell>
        </row>
        <row r="347">
          <cell r="J347" t="str">
            <v>010.39200.0000.1080</v>
          </cell>
          <cell r="L347">
            <v>0</v>
          </cell>
        </row>
        <row r="348">
          <cell r="J348" t="str">
            <v>010.39400.0000.1080</v>
          </cell>
          <cell r="L348">
            <v>1040</v>
          </cell>
        </row>
        <row r="349">
          <cell r="J349" t="str">
            <v>010.39700.0000.1080</v>
          </cell>
          <cell r="L349">
            <v>2587.0500000000002</v>
          </cell>
        </row>
        <row r="350">
          <cell r="J350" t="str">
            <v>010.39701.0000.1080</v>
          </cell>
          <cell r="L350">
            <v>0</v>
          </cell>
        </row>
        <row r="351">
          <cell r="J351" t="str">
            <v>010.39702.0000.1080</v>
          </cell>
          <cell r="L351">
            <v>0</v>
          </cell>
        </row>
        <row r="352">
          <cell r="J352" t="str">
            <v>010.39705.0000.1080</v>
          </cell>
          <cell r="L352">
            <v>0</v>
          </cell>
        </row>
        <row r="353">
          <cell r="J353" t="str">
            <v>010.39800.0000.1080</v>
          </cell>
          <cell r="L353">
            <v>4672.8</v>
          </cell>
        </row>
        <row r="354">
          <cell r="J354" t="str">
            <v>010.39901.0000.1080</v>
          </cell>
          <cell r="L354">
            <v>1800.7</v>
          </cell>
        </row>
        <row r="355">
          <cell r="J355" t="str">
            <v>010.39902.0000.1080</v>
          </cell>
          <cell r="L355">
            <v>0</v>
          </cell>
        </row>
        <row r="356">
          <cell r="J356" t="str">
            <v>010.39903.0000.1080</v>
          </cell>
          <cell r="L356">
            <v>0</v>
          </cell>
        </row>
        <row r="357">
          <cell r="J357" t="str">
            <v>010.39905.0000.1080</v>
          </cell>
          <cell r="L357">
            <v>0</v>
          </cell>
        </row>
        <row r="358">
          <cell r="J358" t="str">
            <v>010.39906.0000.1080</v>
          </cell>
          <cell r="L358">
            <v>16659.650000000001</v>
          </cell>
        </row>
        <row r="359">
          <cell r="J359" t="str">
            <v>010.39907.0000.1080</v>
          </cell>
          <cell r="L359">
            <v>214.87</v>
          </cell>
        </row>
        <row r="360">
          <cell r="J360" t="str">
            <v>010.39908.0000.1080</v>
          </cell>
          <cell r="L360">
            <v>0</v>
          </cell>
        </row>
        <row r="361">
          <cell r="J361" t="str">
            <v>010..0000.1080</v>
          </cell>
          <cell r="L361">
            <v>0</v>
          </cell>
        </row>
        <row r="362">
          <cell r="J362" t="str">
            <v>011.36700.0000.1080</v>
          </cell>
          <cell r="L362">
            <v>0</v>
          </cell>
        </row>
        <row r="363">
          <cell r="J363" t="str">
            <v>011.36701.0000.1080</v>
          </cell>
          <cell r="L363">
            <v>0</v>
          </cell>
        </row>
        <row r="364">
          <cell r="J364" t="str">
            <v>011.37500.0000.1080</v>
          </cell>
          <cell r="L364">
            <v>0</v>
          </cell>
        </row>
        <row r="365">
          <cell r="J365" t="str">
            <v>011.37900.0000.1080</v>
          </cell>
          <cell r="L365">
            <v>0</v>
          </cell>
        </row>
        <row r="366">
          <cell r="J366" t="str">
            <v>011..0000.1080</v>
          </cell>
          <cell r="L366">
            <v>0</v>
          </cell>
        </row>
        <row r="367">
          <cell r="J367" t="str">
            <v>013.37402.0000.1080</v>
          </cell>
          <cell r="L367">
            <v>0.28000000000000003</v>
          </cell>
        </row>
        <row r="368">
          <cell r="J368" t="str">
            <v>013.37500.0000.1080</v>
          </cell>
          <cell r="L368">
            <v>0</v>
          </cell>
        </row>
        <row r="369">
          <cell r="J369" t="str">
            <v>013.37600.0000.1080</v>
          </cell>
          <cell r="L369">
            <v>52.43</v>
          </cell>
        </row>
        <row r="370">
          <cell r="J370" t="str">
            <v>013.37601.0000.1080</v>
          </cell>
          <cell r="L370">
            <v>0</v>
          </cell>
        </row>
        <row r="371">
          <cell r="J371" t="str">
            <v>013.37602.0000.1080</v>
          </cell>
          <cell r="L371">
            <v>578</v>
          </cell>
        </row>
        <row r="372">
          <cell r="J372" t="str">
            <v>013.37800.0000.1080</v>
          </cell>
          <cell r="L372">
            <v>32.71</v>
          </cell>
        </row>
        <row r="373">
          <cell r="J373" t="str">
            <v>013.37900.0000.1080</v>
          </cell>
          <cell r="L373">
            <v>0</v>
          </cell>
        </row>
        <row r="374">
          <cell r="J374" t="str">
            <v>013.38000.0000.1080</v>
          </cell>
          <cell r="L374">
            <v>178.56</v>
          </cell>
        </row>
        <row r="375">
          <cell r="J375" t="str">
            <v>013.38100.0000.1080</v>
          </cell>
          <cell r="L375">
            <v>0</v>
          </cell>
        </row>
        <row r="376">
          <cell r="J376" t="str">
            <v>013.38200.0000.1080</v>
          </cell>
          <cell r="L376">
            <v>341.24</v>
          </cell>
        </row>
        <row r="377">
          <cell r="J377" t="str">
            <v>013.38300.0000.1080</v>
          </cell>
          <cell r="L377">
            <v>13.97</v>
          </cell>
        </row>
        <row r="378">
          <cell r="J378" t="str">
            <v>013.38400.0000.1080</v>
          </cell>
          <cell r="L378">
            <v>2.73</v>
          </cell>
        </row>
        <row r="379">
          <cell r="J379" t="str">
            <v>013.39100.0000.1080</v>
          </cell>
          <cell r="L379">
            <v>0</v>
          </cell>
        </row>
        <row r="380">
          <cell r="J380" t="str">
            <v>013.39101.0000.1080</v>
          </cell>
          <cell r="L380">
            <v>0</v>
          </cell>
        </row>
        <row r="381">
          <cell r="J381" t="str">
            <v>013.39103.0000.1080</v>
          </cell>
          <cell r="L381">
            <v>0</v>
          </cell>
        </row>
        <row r="382">
          <cell r="J382" t="str">
            <v>013.39400.0000.1080</v>
          </cell>
          <cell r="L382">
            <v>0</v>
          </cell>
        </row>
        <row r="383">
          <cell r="J383" t="str">
            <v>013..0000.1080</v>
          </cell>
          <cell r="L383">
            <v>0</v>
          </cell>
        </row>
        <row r="384">
          <cell r="J384" t="str">
            <v>014..0000.1080</v>
          </cell>
          <cell r="L384">
            <v>0</v>
          </cell>
        </row>
        <row r="385">
          <cell r="J385" t="str">
            <v>015..0000.1080</v>
          </cell>
          <cell r="L385">
            <v>0</v>
          </cell>
        </row>
        <row r="386">
          <cell r="J386" t="str">
            <v>016.30200.0000.1080</v>
          </cell>
          <cell r="L386">
            <v>0</v>
          </cell>
        </row>
        <row r="387">
          <cell r="J387" t="str">
            <v>016.36700.0000.1080</v>
          </cell>
          <cell r="L387">
            <v>0</v>
          </cell>
        </row>
        <row r="388">
          <cell r="J388" t="str">
            <v>016.37401.0000.1080</v>
          </cell>
          <cell r="L388">
            <v>0</v>
          </cell>
        </row>
        <row r="389">
          <cell r="J389" t="str">
            <v>016.37402.0000.1080</v>
          </cell>
          <cell r="L389">
            <v>13.01</v>
          </cell>
        </row>
        <row r="390">
          <cell r="J390" t="str">
            <v>016.37500.0000.1080</v>
          </cell>
          <cell r="L390">
            <v>365.2</v>
          </cell>
        </row>
        <row r="391">
          <cell r="J391" t="str">
            <v>016.37501.0000.1080</v>
          </cell>
          <cell r="L391">
            <v>0</v>
          </cell>
        </row>
        <row r="392">
          <cell r="J392" t="str">
            <v>016.37502.0000.1080</v>
          </cell>
          <cell r="L392">
            <v>9.32</v>
          </cell>
        </row>
        <row r="393">
          <cell r="J393" t="str">
            <v>016.37503.0000.1080</v>
          </cell>
          <cell r="L393">
            <v>72.94</v>
          </cell>
        </row>
        <row r="394">
          <cell r="J394" t="str">
            <v>016.37600.0000.1080</v>
          </cell>
          <cell r="L394">
            <v>12730.7</v>
          </cell>
        </row>
        <row r="395">
          <cell r="J395" t="str">
            <v>016.37601.0000.1080</v>
          </cell>
          <cell r="L395">
            <v>36855.18</v>
          </cell>
        </row>
        <row r="396">
          <cell r="J396" t="str">
            <v>016.37602.0000.1080</v>
          </cell>
          <cell r="L396">
            <v>17528.97</v>
          </cell>
        </row>
        <row r="397">
          <cell r="J397" t="str">
            <v>016.37700.0000.1080</v>
          </cell>
          <cell r="L397">
            <v>0</v>
          </cell>
        </row>
        <row r="398">
          <cell r="J398" t="str">
            <v>016.37800.0000.1080</v>
          </cell>
          <cell r="L398">
            <v>5343.93</v>
          </cell>
        </row>
        <row r="399">
          <cell r="J399" t="str">
            <v>016.37900.0000.1080</v>
          </cell>
          <cell r="L399">
            <v>51.17</v>
          </cell>
        </row>
        <row r="400">
          <cell r="J400" t="str">
            <v>016.38000.0000.1080</v>
          </cell>
          <cell r="L400">
            <v>35022.769999999997</v>
          </cell>
        </row>
        <row r="401">
          <cell r="J401" t="str">
            <v>016.38100.0000.1080</v>
          </cell>
          <cell r="L401">
            <v>13741.38</v>
          </cell>
        </row>
        <row r="402">
          <cell r="J402" t="str">
            <v>016.38200.0000.1080</v>
          </cell>
          <cell r="L402">
            <v>19878.62</v>
          </cell>
        </row>
        <row r="403">
          <cell r="J403" t="str">
            <v>016.38300.0000.1080</v>
          </cell>
          <cell r="L403">
            <v>7917.66</v>
          </cell>
        </row>
        <row r="404">
          <cell r="J404" t="str">
            <v>016.38400.0000.1080</v>
          </cell>
          <cell r="L404">
            <v>633.33000000000004</v>
          </cell>
        </row>
        <row r="405">
          <cell r="J405" t="str">
            <v>016.38500.0000.1080</v>
          </cell>
          <cell r="L405">
            <v>2251.0300000000002</v>
          </cell>
        </row>
        <row r="406">
          <cell r="J406" t="str">
            <v>016.38600.0000.1080</v>
          </cell>
          <cell r="L406">
            <v>0</v>
          </cell>
        </row>
        <row r="407">
          <cell r="J407" t="str">
            <v>016.38700.0000.1080</v>
          </cell>
          <cell r="L407">
            <v>1808.43</v>
          </cell>
        </row>
        <row r="408">
          <cell r="J408" t="str">
            <v>016.38900.0000.1080</v>
          </cell>
          <cell r="L408">
            <v>0</v>
          </cell>
        </row>
        <row r="409">
          <cell r="J409" t="str">
            <v>016.39004.0000.1080</v>
          </cell>
          <cell r="L409">
            <v>0</v>
          </cell>
        </row>
        <row r="410">
          <cell r="J410" t="str">
            <v>016.39009.0000.1080</v>
          </cell>
          <cell r="L410">
            <v>0</v>
          </cell>
        </row>
        <row r="411">
          <cell r="J411" t="str">
            <v>016.39100.0000.1080</v>
          </cell>
          <cell r="L411">
            <v>132</v>
          </cell>
        </row>
        <row r="412">
          <cell r="J412" t="str">
            <v>016.39103.0000.1080</v>
          </cell>
          <cell r="L412">
            <v>0</v>
          </cell>
        </row>
        <row r="413">
          <cell r="J413" t="str">
            <v>016.39200.0000.1080</v>
          </cell>
          <cell r="L413">
            <v>0</v>
          </cell>
        </row>
        <row r="414">
          <cell r="J414" t="str">
            <v>016.39300.0000.1080</v>
          </cell>
          <cell r="L414">
            <v>0</v>
          </cell>
        </row>
        <row r="415">
          <cell r="J415" t="str">
            <v>016.39400.0000.1080</v>
          </cell>
          <cell r="L415">
            <v>6232.26</v>
          </cell>
        </row>
        <row r="416">
          <cell r="J416" t="str">
            <v>016.39500.0000.1080</v>
          </cell>
          <cell r="L416">
            <v>0</v>
          </cell>
        </row>
        <row r="417">
          <cell r="J417" t="str">
            <v>016.39600.0000.1080</v>
          </cell>
          <cell r="L417">
            <v>0</v>
          </cell>
        </row>
        <row r="418">
          <cell r="J418" t="str">
            <v>016.39603.0000.1080</v>
          </cell>
          <cell r="L418">
            <v>0</v>
          </cell>
        </row>
        <row r="419">
          <cell r="J419" t="str">
            <v>016.39604.0000.1080</v>
          </cell>
          <cell r="L419">
            <v>0</v>
          </cell>
        </row>
        <row r="420">
          <cell r="J420" t="str">
            <v>016.39605.0000.1080</v>
          </cell>
          <cell r="L420">
            <v>0</v>
          </cell>
        </row>
        <row r="421">
          <cell r="J421" t="str">
            <v>016.39700.0000.1080</v>
          </cell>
          <cell r="L421">
            <v>351.2</v>
          </cell>
        </row>
        <row r="422">
          <cell r="J422" t="str">
            <v>016.39701.0000.1080</v>
          </cell>
          <cell r="L422">
            <v>0</v>
          </cell>
        </row>
        <row r="423">
          <cell r="J423" t="str">
            <v>016.39702.0000.1080</v>
          </cell>
          <cell r="L423">
            <v>0</v>
          </cell>
        </row>
        <row r="424">
          <cell r="J424" t="str">
            <v>016.39705.0000.1080</v>
          </cell>
          <cell r="L424">
            <v>0</v>
          </cell>
        </row>
        <row r="425">
          <cell r="J425" t="str">
            <v>016.39800.0000.1080</v>
          </cell>
          <cell r="L425">
            <v>290.89</v>
          </cell>
        </row>
        <row r="426">
          <cell r="J426" t="str">
            <v>016.39906.0000.1080</v>
          </cell>
          <cell r="L426">
            <v>27887.360000000001</v>
          </cell>
        </row>
        <row r="427">
          <cell r="J427" t="str">
            <v>016.39907.0000.1080</v>
          </cell>
          <cell r="L427">
            <v>0</v>
          </cell>
        </row>
        <row r="428">
          <cell r="J428" t="str">
            <v>016.39908.0000.1080</v>
          </cell>
          <cell r="L428">
            <v>0</v>
          </cell>
        </row>
        <row r="429">
          <cell r="J429" t="str">
            <v>016..0000.1080</v>
          </cell>
          <cell r="L429">
            <v>0</v>
          </cell>
        </row>
        <row r="430">
          <cell r="J430" t="str">
            <v>017.37500.0000.1080</v>
          </cell>
          <cell r="L430">
            <v>0</v>
          </cell>
        </row>
        <row r="431">
          <cell r="J431" t="str">
            <v>017.37601.0000.1080</v>
          </cell>
          <cell r="L431">
            <v>0</v>
          </cell>
        </row>
        <row r="432">
          <cell r="J432" t="str">
            <v>017.37602.0000.1080</v>
          </cell>
          <cell r="L432">
            <v>0</v>
          </cell>
        </row>
        <row r="433">
          <cell r="J433" t="str">
            <v>017.37800.0000.1080</v>
          </cell>
          <cell r="L433">
            <v>0</v>
          </cell>
        </row>
        <row r="434">
          <cell r="J434" t="str">
            <v>017.37900.0000.1080</v>
          </cell>
          <cell r="L434">
            <v>0</v>
          </cell>
        </row>
        <row r="435">
          <cell r="J435" t="str">
            <v>017.38000.0000.1080</v>
          </cell>
          <cell r="L435">
            <v>0</v>
          </cell>
        </row>
        <row r="436">
          <cell r="J436" t="str">
            <v>017.38200.0000.1080</v>
          </cell>
          <cell r="L436">
            <v>0</v>
          </cell>
        </row>
        <row r="437">
          <cell r="J437" t="str">
            <v>017.38300.0000.1080</v>
          </cell>
          <cell r="L437">
            <v>0</v>
          </cell>
        </row>
        <row r="438">
          <cell r="J438" t="str">
            <v>017.38400.0000.1080</v>
          </cell>
          <cell r="L438">
            <v>0</v>
          </cell>
        </row>
        <row r="439">
          <cell r="J439" t="str">
            <v>017..0000.1080</v>
          </cell>
          <cell r="L439">
            <v>0</v>
          </cell>
        </row>
        <row r="440">
          <cell r="J440" t="str">
            <v>018.37402.0000.1080</v>
          </cell>
          <cell r="L440">
            <v>0</v>
          </cell>
        </row>
        <row r="441">
          <cell r="J441" t="str">
            <v>018.37500.0000.1080</v>
          </cell>
          <cell r="L441">
            <v>0</v>
          </cell>
        </row>
        <row r="442">
          <cell r="J442" t="str">
            <v>018.37600.0000.1080</v>
          </cell>
          <cell r="L442">
            <v>36.090000000000003</v>
          </cell>
        </row>
        <row r="443">
          <cell r="J443" t="str">
            <v>018.37601.0000.1080</v>
          </cell>
          <cell r="L443">
            <v>203.46</v>
          </cell>
        </row>
        <row r="444">
          <cell r="J444" t="str">
            <v>018.37602.0000.1080</v>
          </cell>
          <cell r="L444">
            <v>0</v>
          </cell>
        </row>
        <row r="445">
          <cell r="J445" t="str">
            <v>018.37800.0000.1080</v>
          </cell>
          <cell r="L445">
            <v>0</v>
          </cell>
        </row>
        <row r="446">
          <cell r="J446" t="str">
            <v>018.37900.0000.1080</v>
          </cell>
          <cell r="L446">
            <v>0</v>
          </cell>
        </row>
        <row r="447">
          <cell r="J447" t="str">
            <v>018.38000.0000.1080</v>
          </cell>
          <cell r="L447">
            <v>0</v>
          </cell>
        </row>
        <row r="448">
          <cell r="J448" t="str">
            <v>018.38100.0000.1080</v>
          </cell>
          <cell r="L448">
            <v>0</v>
          </cell>
        </row>
        <row r="449">
          <cell r="J449" t="str">
            <v>018.38200.0000.1080</v>
          </cell>
          <cell r="L449">
            <v>196.14</v>
          </cell>
        </row>
        <row r="450">
          <cell r="J450" t="str">
            <v>018.38300.0000.1080</v>
          </cell>
          <cell r="L450">
            <v>0</v>
          </cell>
        </row>
        <row r="451">
          <cell r="J451" t="str">
            <v>018.38400.0000.1080</v>
          </cell>
          <cell r="L451">
            <v>0</v>
          </cell>
        </row>
        <row r="452">
          <cell r="J452" t="str">
            <v>018.39100.0000.1080</v>
          </cell>
          <cell r="L452">
            <v>0</v>
          </cell>
        </row>
        <row r="453">
          <cell r="J453" t="str">
            <v>018.39101.0000.1080</v>
          </cell>
          <cell r="L453">
            <v>0</v>
          </cell>
        </row>
        <row r="454">
          <cell r="J454" t="str">
            <v>018.39103.0000.1080</v>
          </cell>
          <cell r="L454">
            <v>0</v>
          </cell>
        </row>
        <row r="455">
          <cell r="J455" t="str">
            <v>018.39400.0000.1080</v>
          </cell>
          <cell r="L455">
            <v>0</v>
          </cell>
        </row>
        <row r="456">
          <cell r="J456" t="str">
            <v>018..0000.1080</v>
          </cell>
          <cell r="L456">
            <v>0</v>
          </cell>
        </row>
        <row r="457">
          <cell r="J457" t="str">
            <v>019.36510.0000.1080</v>
          </cell>
          <cell r="L457">
            <v>0</v>
          </cell>
        </row>
        <row r="458">
          <cell r="J458" t="str">
            <v>019.36520.0000.1080</v>
          </cell>
          <cell r="L458">
            <v>721.12</v>
          </cell>
        </row>
        <row r="459">
          <cell r="J459" t="str">
            <v>019.36600.0000.1080</v>
          </cell>
          <cell r="L459">
            <v>3.22</v>
          </cell>
        </row>
        <row r="460">
          <cell r="J460" t="str">
            <v>019.36602.0000.1080</v>
          </cell>
          <cell r="L460">
            <v>0</v>
          </cell>
        </row>
        <row r="461">
          <cell r="J461" t="str">
            <v>019.36603.0000.1080</v>
          </cell>
          <cell r="L461">
            <v>0</v>
          </cell>
        </row>
        <row r="462">
          <cell r="J462" t="str">
            <v>019.36700.0000.1080</v>
          </cell>
          <cell r="L462">
            <v>672.77</v>
          </cell>
        </row>
        <row r="463">
          <cell r="J463" t="str">
            <v>019.36701.0000.1080</v>
          </cell>
          <cell r="L463">
            <v>11399.31</v>
          </cell>
        </row>
        <row r="464">
          <cell r="J464" t="str">
            <v>019.36800.0000.1080</v>
          </cell>
          <cell r="L464">
            <v>0</v>
          </cell>
        </row>
        <row r="465">
          <cell r="J465" t="str">
            <v>019.36900.0000.1080</v>
          </cell>
          <cell r="L465">
            <v>357.52</v>
          </cell>
        </row>
        <row r="466">
          <cell r="J466" t="str">
            <v>019.36901.0000.1080</v>
          </cell>
          <cell r="L466">
            <v>0</v>
          </cell>
        </row>
        <row r="467">
          <cell r="J467" t="str">
            <v>019.37402.0000.1080</v>
          </cell>
          <cell r="L467">
            <v>697.63</v>
          </cell>
        </row>
        <row r="468">
          <cell r="J468" t="str">
            <v>019.37500.0000.1080</v>
          </cell>
          <cell r="L468">
            <v>32.89</v>
          </cell>
        </row>
        <row r="469">
          <cell r="J469" t="str">
            <v>019.37600.0000.1080</v>
          </cell>
          <cell r="L469">
            <v>2009.88</v>
          </cell>
        </row>
        <row r="470">
          <cell r="J470" t="str">
            <v>019.37601.0000.1080</v>
          </cell>
          <cell r="L470">
            <v>70.510000000000005</v>
          </cell>
        </row>
        <row r="471">
          <cell r="J471" t="str">
            <v>019.37602.0000.1080</v>
          </cell>
          <cell r="L471">
            <v>33.06</v>
          </cell>
        </row>
        <row r="472">
          <cell r="J472" t="str">
            <v>019.37800.0000.1080</v>
          </cell>
          <cell r="L472">
            <v>9.14</v>
          </cell>
        </row>
        <row r="473">
          <cell r="J473" t="str">
            <v>019.37900.0000.1080</v>
          </cell>
          <cell r="L473">
            <v>0</v>
          </cell>
        </row>
        <row r="474">
          <cell r="J474" t="str">
            <v>019.37901.0000.1080</v>
          </cell>
          <cell r="L474">
            <v>0</v>
          </cell>
        </row>
        <row r="475">
          <cell r="J475" t="str">
            <v>019.37902.0000.1080</v>
          </cell>
          <cell r="L475">
            <v>0</v>
          </cell>
        </row>
        <row r="476">
          <cell r="J476" t="str">
            <v>019.37904.0000.1080</v>
          </cell>
          <cell r="L476">
            <v>0</v>
          </cell>
        </row>
        <row r="477">
          <cell r="J477" t="str">
            <v>019.37905.0000.1080</v>
          </cell>
          <cell r="L477">
            <v>0</v>
          </cell>
        </row>
        <row r="478">
          <cell r="J478" t="str">
            <v>019.38000.0000.1080</v>
          </cell>
          <cell r="L478">
            <v>18.89</v>
          </cell>
        </row>
        <row r="479">
          <cell r="J479" t="str">
            <v>019.38100.0000.1080</v>
          </cell>
          <cell r="L479">
            <v>90.75</v>
          </cell>
        </row>
        <row r="480">
          <cell r="J480" t="str">
            <v>019.38200.0000.1080</v>
          </cell>
          <cell r="L480">
            <v>51.59</v>
          </cell>
        </row>
        <row r="481">
          <cell r="J481" t="str">
            <v>019.38300.0000.1080</v>
          </cell>
          <cell r="L481">
            <v>0</v>
          </cell>
        </row>
        <row r="482">
          <cell r="J482" t="str">
            <v>019.38500.0000.1080</v>
          </cell>
          <cell r="L482">
            <v>1879.11</v>
          </cell>
        </row>
        <row r="483">
          <cell r="J483" t="str">
            <v>019.39200.0000.1080</v>
          </cell>
          <cell r="L483">
            <v>0</v>
          </cell>
        </row>
        <row r="484">
          <cell r="J484" t="str">
            <v>019.39400.0000.1080</v>
          </cell>
          <cell r="L484">
            <v>331.48</v>
          </cell>
        </row>
        <row r="485">
          <cell r="J485" t="str">
            <v>019.39605.0000.1080</v>
          </cell>
          <cell r="L485">
            <v>150.33000000000001</v>
          </cell>
        </row>
        <row r="486">
          <cell r="J486" t="str">
            <v>019.39702.0000.1080</v>
          </cell>
          <cell r="L486">
            <v>0</v>
          </cell>
        </row>
        <row r="487">
          <cell r="J487" t="str">
            <v>019.39705.0000.1080</v>
          </cell>
          <cell r="L487">
            <v>0</v>
          </cell>
        </row>
        <row r="488">
          <cell r="J488" t="str">
            <v>019.39906.0000.1080</v>
          </cell>
          <cell r="L488">
            <v>21.83</v>
          </cell>
        </row>
        <row r="489">
          <cell r="J489" t="str">
            <v>019..0000.1080</v>
          </cell>
          <cell r="L489">
            <v>0</v>
          </cell>
        </row>
        <row r="490">
          <cell r="J490" t="str">
            <v>021.37401.0000.1080</v>
          </cell>
          <cell r="L490">
            <v>0</v>
          </cell>
        </row>
        <row r="491">
          <cell r="J491" t="str">
            <v>021.37402.0000.1080</v>
          </cell>
          <cell r="L491">
            <v>3.14</v>
          </cell>
        </row>
        <row r="492">
          <cell r="J492" t="str">
            <v>021.37500.0000.1080</v>
          </cell>
          <cell r="L492">
            <v>0</v>
          </cell>
        </row>
        <row r="493">
          <cell r="J493" t="str">
            <v>021.37501.0000.1080</v>
          </cell>
          <cell r="L493">
            <v>6.61</v>
          </cell>
        </row>
        <row r="494">
          <cell r="J494" t="str">
            <v>021.37503.0000.1080</v>
          </cell>
          <cell r="L494">
            <v>9.5500000000000007</v>
          </cell>
        </row>
        <row r="495">
          <cell r="J495" t="str">
            <v>021.37600.0000.1080</v>
          </cell>
          <cell r="L495">
            <v>763.14</v>
          </cell>
        </row>
        <row r="496">
          <cell r="J496" t="str">
            <v>021.37601.0000.1080</v>
          </cell>
          <cell r="L496">
            <v>2063.1799999999998</v>
          </cell>
        </row>
        <row r="497">
          <cell r="J497" t="str">
            <v>021.37602.0000.1080</v>
          </cell>
          <cell r="L497">
            <v>5464.93</v>
          </cell>
        </row>
        <row r="498">
          <cell r="J498" t="str">
            <v>021.37800.0000.1080</v>
          </cell>
          <cell r="L498">
            <v>1867.09</v>
          </cell>
        </row>
        <row r="499">
          <cell r="J499" t="str">
            <v>021.37900.0000.1080</v>
          </cell>
          <cell r="L499">
            <v>197.94</v>
          </cell>
        </row>
        <row r="500">
          <cell r="J500" t="str">
            <v>021.38000.0000.1080</v>
          </cell>
          <cell r="L500">
            <v>6799.78</v>
          </cell>
        </row>
        <row r="501">
          <cell r="J501" t="str">
            <v>021.38100.0000.1080</v>
          </cell>
          <cell r="L501">
            <v>7420.86</v>
          </cell>
        </row>
        <row r="502">
          <cell r="J502" t="str">
            <v>021.38200.0000.1080</v>
          </cell>
          <cell r="L502">
            <v>3738.71</v>
          </cell>
        </row>
        <row r="503">
          <cell r="J503" t="str">
            <v>021.38300.0000.1080</v>
          </cell>
          <cell r="L503">
            <v>2034.41</v>
          </cell>
        </row>
        <row r="504">
          <cell r="J504" t="str">
            <v>021.38400.0000.1080</v>
          </cell>
          <cell r="L504">
            <v>0</v>
          </cell>
        </row>
        <row r="505">
          <cell r="J505" t="str">
            <v>021.39100.0000.1080</v>
          </cell>
          <cell r="L505">
            <v>0</v>
          </cell>
        </row>
        <row r="506">
          <cell r="J506" t="str">
            <v>021.39101.0000.1080</v>
          </cell>
          <cell r="L506">
            <v>0</v>
          </cell>
        </row>
        <row r="507">
          <cell r="J507" t="str">
            <v>021.39103.0000.1080</v>
          </cell>
          <cell r="L507">
            <v>0</v>
          </cell>
        </row>
        <row r="508">
          <cell r="J508" t="str">
            <v>021.39400.0000.1080</v>
          </cell>
          <cell r="L508">
            <v>0</v>
          </cell>
        </row>
        <row r="509">
          <cell r="J509" t="str">
            <v>021..0000.1080</v>
          </cell>
          <cell r="L509">
            <v>0</v>
          </cell>
        </row>
        <row r="510">
          <cell r="J510" t="str">
            <v>022.37500.0000.1080</v>
          </cell>
          <cell r="L510">
            <v>0</v>
          </cell>
        </row>
        <row r="511">
          <cell r="J511" t="str">
            <v>022.37900.0000.1080</v>
          </cell>
          <cell r="L511">
            <v>178.06</v>
          </cell>
        </row>
        <row r="512">
          <cell r="J512" t="str">
            <v>022.38100.0000.1080</v>
          </cell>
          <cell r="L512">
            <v>0</v>
          </cell>
        </row>
        <row r="513">
          <cell r="J513" t="str">
            <v>022.38300.0000.1080</v>
          </cell>
          <cell r="L513">
            <v>0</v>
          </cell>
        </row>
        <row r="514">
          <cell r="J514" t="str">
            <v>022.38500.0000.1080</v>
          </cell>
          <cell r="L514">
            <v>123.58</v>
          </cell>
        </row>
        <row r="515">
          <cell r="J515" t="str">
            <v>022.39009.0000.1080</v>
          </cell>
          <cell r="L515">
            <v>711.61</v>
          </cell>
        </row>
        <row r="516">
          <cell r="J516" t="str">
            <v>022.39100.0000.1080</v>
          </cell>
          <cell r="L516">
            <v>160.75</v>
          </cell>
        </row>
        <row r="517">
          <cell r="J517" t="str">
            <v>022.39103.0000.1080</v>
          </cell>
          <cell r="L517">
            <v>0</v>
          </cell>
        </row>
        <row r="518">
          <cell r="J518" t="str">
            <v>022.39400.0000.1080</v>
          </cell>
          <cell r="L518">
            <v>0</v>
          </cell>
        </row>
        <row r="519">
          <cell r="J519" t="str">
            <v>022..0000.1080</v>
          </cell>
          <cell r="L519">
            <v>0</v>
          </cell>
        </row>
        <row r="520">
          <cell r="J520" t="str">
            <v>040..0000.1080</v>
          </cell>
          <cell r="L520">
            <v>0</v>
          </cell>
        </row>
        <row r="521">
          <cell r="J521" t="str">
            <v>009.30100.0000.1080</v>
          </cell>
          <cell r="L521">
            <v>0</v>
          </cell>
        </row>
        <row r="522">
          <cell r="J522" t="str">
            <v>009.30200.0000.1080</v>
          </cell>
          <cell r="L522">
            <v>0</v>
          </cell>
        </row>
        <row r="523">
          <cell r="J523" t="str">
            <v>009.32520.0000.1080</v>
          </cell>
          <cell r="L523">
            <v>0</v>
          </cell>
        </row>
        <row r="524">
          <cell r="J524" t="str">
            <v>009.32540.0000.1080</v>
          </cell>
          <cell r="L524">
            <v>0</v>
          </cell>
        </row>
        <row r="525">
          <cell r="J525" t="str">
            <v>009.33100.0000.1080</v>
          </cell>
          <cell r="L525">
            <v>0</v>
          </cell>
        </row>
        <row r="526">
          <cell r="J526" t="str">
            <v>009.33201.0000.1080</v>
          </cell>
          <cell r="L526">
            <v>0</v>
          </cell>
        </row>
        <row r="527">
          <cell r="J527" t="str">
            <v>009.33202.0000.1080</v>
          </cell>
          <cell r="L527">
            <v>0</v>
          </cell>
        </row>
        <row r="528">
          <cell r="J528" t="str">
            <v>009.33400.0000.1080</v>
          </cell>
          <cell r="L528">
            <v>0</v>
          </cell>
        </row>
        <row r="529">
          <cell r="J529" t="str">
            <v>009.33600.0000.1080</v>
          </cell>
          <cell r="L529">
            <v>0</v>
          </cell>
        </row>
        <row r="530">
          <cell r="J530" t="str">
            <v>009.35010.0000.1080</v>
          </cell>
          <cell r="L530">
            <v>0</v>
          </cell>
        </row>
        <row r="531">
          <cell r="J531" t="str">
            <v>009.35020.0000.1080</v>
          </cell>
          <cell r="L531">
            <v>3.59</v>
          </cell>
        </row>
        <row r="532">
          <cell r="J532" t="str">
            <v>009.35100.0000.1080</v>
          </cell>
          <cell r="L532">
            <v>16.649999999999999</v>
          </cell>
        </row>
        <row r="533">
          <cell r="J533" t="str">
            <v>009.35102.0000.1080</v>
          </cell>
          <cell r="L533">
            <v>257.02999999999997</v>
          </cell>
        </row>
        <row r="534">
          <cell r="J534" t="str">
            <v>009.35103.0000.1080</v>
          </cell>
          <cell r="L534">
            <v>37.21</v>
          </cell>
        </row>
        <row r="535">
          <cell r="J535" t="str">
            <v>009.35104.0000.1080</v>
          </cell>
          <cell r="L535">
            <v>232.49</v>
          </cell>
        </row>
        <row r="536">
          <cell r="J536" t="str">
            <v>009.35200.0000.1080</v>
          </cell>
          <cell r="L536">
            <v>222.47</v>
          </cell>
        </row>
        <row r="537">
          <cell r="J537" t="str">
            <v>009.35201.0000.1080</v>
          </cell>
          <cell r="L537">
            <v>4773.05</v>
          </cell>
        </row>
        <row r="538">
          <cell r="J538" t="str">
            <v>009.35202.0000.1080</v>
          </cell>
          <cell r="L538">
            <v>1201.33</v>
          </cell>
        </row>
        <row r="539">
          <cell r="J539" t="str">
            <v>009.35203.0000.1080</v>
          </cell>
          <cell r="L539">
            <v>423.69</v>
          </cell>
        </row>
        <row r="540">
          <cell r="J540" t="str">
            <v>009.35210.0000.1080</v>
          </cell>
          <cell r="L540">
            <v>0</v>
          </cell>
        </row>
        <row r="541">
          <cell r="J541" t="str">
            <v>009.35211.0000.1080</v>
          </cell>
          <cell r="L541">
            <v>83.29</v>
          </cell>
        </row>
        <row r="542">
          <cell r="J542" t="str">
            <v>009.35301.0000.1080</v>
          </cell>
          <cell r="L542">
            <v>0</v>
          </cell>
        </row>
        <row r="543">
          <cell r="J543" t="str">
            <v>009.35302.0000.1080</v>
          </cell>
          <cell r="L543">
            <v>235.64</v>
          </cell>
        </row>
        <row r="544">
          <cell r="J544" t="str">
            <v>009.35400.0000.1080</v>
          </cell>
          <cell r="L544">
            <v>688.03</v>
          </cell>
        </row>
        <row r="545">
          <cell r="J545" t="str">
            <v>009.35500.0000.1080</v>
          </cell>
          <cell r="L545">
            <v>495.86</v>
          </cell>
        </row>
        <row r="546">
          <cell r="J546" t="str">
            <v>009.35600.0000.1080</v>
          </cell>
          <cell r="L546">
            <v>0</v>
          </cell>
        </row>
        <row r="547">
          <cell r="J547" t="str">
            <v>009.36510.0000.1080</v>
          </cell>
          <cell r="L547">
            <v>0</v>
          </cell>
        </row>
        <row r="548">
          <cell r="J548" t="str">
            <v>009.36520.0000.1080</v>
          </cell>
          <cell r="L548">
            <v>602.38</v>
          </cell>
        </row>
        <row r="549">
          <cell r="J549" t="str">
            <v>009.36602.0000.1080</v>
          </cell>
          <cell r="L549">
            <v>251.42</v>
          </cell>
        </row>
        <row r="550">
          <cell r="J550" t="str">
            <v>009.36603.0000.1080</v>
          </cell>
          <cell r="L550">
            <v>80.12</v>
          </cell>
        </row>
        <row r="551">
          <cell r="J551" t="str">
            <v>009.36700.0000.1080</v>
          </cell>
          <cell r="L551">
            <v>426.79</v>
          </cell>
        </row>
        <row r="552">
          <cell r="J552" t="str">
            <v>009.36701.0000.1080</v>
          </cell>
          <cell r="L552">
            <v>22684.68</v>
          </cell>
        </row>
        <row r="553">
          <cell r="J553" t="str">
            <v>009.36900.0000.1080</v>
          </cell>
          <cell r="L553">
            <v>353.12</v>
          </cell>
        </row>
        <row r="554">
          <cell r="J554" t="str">
            <v>009.36901.0000.1080</v>
          </cell>
          <cell r="L554">
            <v>5256.1</v>
          </cell>
        </row>
        <row r="555">
          <cell r="J555" t="str">
            <v>009.37400.0000.1080</v>
          </cell>
          <cell r="L555">
            <v>0</v>
          </cell>
        </row>
        <row r="556">
          <cell r="J556" t="str">
            <v>009.37401.0000.1080</v>
          </cell>
          <cell r="L556">
            <v>0</v>
          </cell>
        </row>
        <row r="557">
          <cell r="J557" t="str">
            <v>009.37402.0000.1080</v>
          </cell>
          <cell r="L557">
            <v>205.45</v>
          </cell>
        </row>
        <row r="558">
          <cell r="J558" t="str">
            <v>009.37403.0000.1080</v>
          </cell>
          <cell r="L558">
            <v>0</v>
          </cell>
        </row>
        <row r="559">
          <cell r="J559" t="str">
            <v>009.37500.0000.1080</v>
          </cell>
          <cell r="L559">
            <v>858.82</v>
          </cell>
        </row>
        <row r="560">
          <cell r="J560" t="str">
            <v>009.37501.0000.1080</v>
          </cell>
          <cell r="L560">
            <v>171.76</v>
          </cell>
        </row>
        <row r="561">
          <cell r="J561" t="str">
            <v>009.37502.0000.1080</v>
          </cell>
          <cell r="L561">
            <v>75.709999999999994</v>
          </cell>
        </row>
        <row r="562">
          <cell r="J562" t="str">
            <v>009.37503.0000.1080</v>
          </cell>
          <cell r="L562">
            <v>6.51</v>
          </cell>
        </row>
        <row r="563">
          <cell r="J563" t="str">
            <v>009.37600.0000.1080</v>
          </cell>
          <cell r="L563">
            <v>17789.07</v>
          </cell>
        </row>
        <row r="564">
          <cell r="J564" t="str">
            <v>009.37601.0000.1080</v>
          </cell>
          <cell r="L564">
            <v>124179.56</v>
          </cell>
        </row>
        <row r="565">
          <cell r="J565" t="str">
            <v>009.37602.0000.1080</v>
          </cell>
          <cell r="L565">
            <v>43787.18</v>
          </cell>
        </row>
        <row r="566">
          <cell r="J566" t="str">
            <v>009.37800.0000.1080</v>
          </cell>
          <cell r="L566">
            <v>5179.07</v>
          </cell>
        </row>
        <row r="567">
          <cell r="J567" t="str">
            <v>009.37900.0000.1080</v>
          </cell>
          <cell r="L567">
            <v>2506.86</v>
          </cell>
        </row>
        <row r="568">
          <cell r="J568" t="str">
            <v>009.37903.0000.1080</v>
          </cell>
          <cell r="L568">
            <v>0</v>
          </cell>
        </row>
        <row r="569">
          <cell r="J569" t="str">
            <v>009.37905.0000.1080</v>
          </cell>
          <cell r="L569">
            <v>3504.22</v>
          </cell>
        </row>
        <row r="570">
          <cell r="J570" t="str">
            <v>009.38000.0000.1080</v>
          </cell>
          <cell r="L570">
            <v>369368.76</v>
          </cell>
        </row>
        <row r="571">
          <cell r="J571" t="str">
            <v>009.38100.0000.1080</v>
          </cell>
          <cell r="L571">
            <v>37983.480000000003</v>
          </cell>
        </row>
        <row r="572">
          <cell r="J572" t="str">
            <v>009.38200.0000.1080</v>
          </cell>
          <cell r="L572">
            <v>73905.14</v>
          </cell>
        </row>
        <row r="573">
          <cell r="J573" t="str">
            <v>009.38300.0000.1080</v>
          </cell>
          <cell r="L573">
            <v>11026.78</v>
          </cell>
        </row>
        <row r="574">
          <cell r="J574" t="str">
            <v>009.38400.0000.1080</v>
          </cell>
          <cell r="L574">
            <v>433.26</v>
          </cell>
        </row>
        <row r="575">
          <cell r="J575" t="str">
            <v>009.38500.0000.1080</v>
          </cell>
          <cell r="L575">
            <v>9494.69</v>
          </cell>
        </row>
        <row r="576">
          <cell r="J576" t="str">
            <v>009.38600.0000.1080</v>
          </cell>
          <cell r="L576">
            <v>14.23</v>
          </cell>
        </row>
        <row r="577">
          <cell r="J577" t="str">
            <v>009.38900.0000.1080</v>
          </cell>
          <cell r="L577">
            <v>0</v>
          </cell>
        </row>
        <row r="578">
          <cell r="J578" t="str">
            <v>009.39002.0000.1080</v>
          </cell>
          <cell r="L578">
            <v>321.83</v>
          </cell>
        </row>
        <row r="579">
          <cell r="J579" t="str">
            <v>009.39003.0000.1080</v>
          </cell>
          <cell r="L579">
            <v>1367.89</v>
          </cell>
        </row>
        <row r="580">
          <cell r="J580" t="str">
            <v>009.39004.0000.1080</v>
          </cell>
          <cell r="L580">
            <v>17.260000000000002</v>
          </cell>
        </row>
        <row r="581">
          <cell r="J581" t="str">
            <v>009.39009.0000.1080</v>
          </cell>
          <cell r="L581">
            <v>11592.49</v>
          </cell>
        </row>
        <row r="582">
          <cell r="J582" t="str">
            <v>009.39100.0000.1080</v>
          </cell>
          <cell r="L582">
            <v>12492.54</v>
          </cell>
        </row>
        <row r="583">
          <cell r="J583" t="str">
            <v>009.39103.0000.1080</v>
          </cell>
          <cell r="L583">
            <v>563.52</v>
          </cell>
        </row>
        <row r="584">
          <cell r="J584" t="str">
            <v>009.39200.0000.1080</v>
          </cell>
          <cell r="L584">
            <v>4924.07</v>
          </cell>
        </row>
        <row r="585">
          <cell r="J585" t="str">
            <v>009.39201.0000.1080</v>
          </cell>
          <cell r="L585">
            <v>0</v>
          </cell>
        </row>
        <row r="586">
          <cell r="J586" t="str">
            <v>009.39202.0000.1080</v>
          </cell>
          <cell r="L586">
            <v>758.49</v>
          </cell>
        </row>
        <row r="587">
          <cell r="J587" t="str">
            <v>009.39400.0000.1080</v>
          </cell>
          <cell r="L587">
            <v>5687.62</v>
          </cell>
        </row>
        <row r="588">
          <cell r="J588" t="str">
            <v>009.39603.0000.1080</v>
          </cell>
          <cell r="L588">
            <v>701.81</v>
          </cell>
        </row>
        <row r="589">
          <cell r="J589" t="str">
            <v>009.39604.0000.1080</v>
          </cell>
          <cell r="L589">
            <v>704.57</v>
          </cell>
        </row>
        <row r="590">
          <cell r="J590" t="str">
            <v>009.39605.0000.1080</v>
          </cell>
          <cell r="L590">
            <v>136.55000000000001</v>
          </cell>
        </row>
        <row r="591">
          <cell r="J591" t="str">
            <v>009.39700.0000.1080</v>
          </cell>
          <cell r="L591">
            <v>4790.6400000000003</v>
          </cell>
        </row>
        <row r="592">
          <cell r="J592" t="str">
            <v>009.39701.0000.1080</v>
          </cell>
          <cell r="L592">
            <v>0</v>
          </cell>
        </row>
        <row r="593">
          <cell r="J593" t="str">
            <v>009.39702.0000.1080</v>
          </cell>
          <cell r="L593">
            <v>181.47</v>
          </cell>
        </row>
        <row r="594">
          <cell r="J594" t="str">
            <v>009.39705.0000.1080</v>
          </cell>
          <cell r="L594">
            <v>1355.62</v>
          </cell>
        </row>
        <row r="595">
          <cell r="J595" t="str">
            <v>009.39800.0000.1080</v>
          </cell>
          <cell r="L595">
            <v>17474.310000000001</v>
          </cell>
        </row>
        <row r="596">
          <cell r="J596" t="str">
            <v>009.39901.0000.1080</v>
          </cell>
          <cell r="L596">
            <v>2095.75</v>
          </cell>
        </row>
        <row r="597">
          <cell r="J597" t="str">
            <v>009.39902.0000.1080</v>
          </cell>
          <cell r="L597">
            <v>240.44</v>
          </cell>
        </row>
        <row r="598">
          <cell r="J598" t="str">
            <v>009.39902.0000.1080</v>
          </cell>
          <cell r="L598">
            <v>0</v>
          </cell>
        </row>
        <row r="599">
          <cell r="J599" t="str">
            <v>009.39903.0000.1080</v>
          </cell>
          <cell r="L599">
            <v>6103.7</v>
          </cell>
        </row>
        <row r="600">
          <cell r="J600" t="str">
            <v>009.39905.0000.1080</v>
          </cell>
          <cell r="L600">
            <v>0</v>
          </cell>
        </row>
        <row r="601">
          <cell r="J601" t="str">
            <v>009.39906.0000.1080</v>
          </cell>
          <cell r="L601">
            <v>40017.879999999997</v>
          </cell>
        </row>
        <row r="602">
          <cell r="J602" t="str">
            <v>009.39907.0000.1080</v>
          </cell>
          <cell r="L602">
            <v>3209.77</v>
          </cell>
        </row>
        <row r="603">
          <cell r="J603" t="str">
            <v>009.39908.0000.1080</v>
          </cell>
          <cell r="L603">
            <v>17957.48</v>
          </cell>
        </row>
        <row r="604">
          <cell r="J604" t="str">
            <v>009..0000.1080</v>
          </cell>
          <cell r="L604">
            <v>0</v>
          </cell>
        </row>
        <row r="605">
          <cell r="J605" t="str">
            <v>049..0000.1080</v>
          </cell>
          <cell r="L605">
            <v>0</v>
          </cell>
        </row>
        <row r="606">
          <cell r="J606" t="str">
            <v>070.30200.0000.1080</v>
          </cell>
          <cell r="L606">
            <v>0</v>
          </cell>
        </row>
        <row r="607">
          <cell r="J607" t="str">
            <v>070.30300.0000.1080</v>
          </cell>
          <cell r="L607">
            <v>0</v>
          </cell>
        </row>
        <row r="608">
          <cell r="J608" t="str">
            <v>070.36520.0000.1080</v>
          </cell>
          <cell r="L608">
            <v>0</v>
          </cell>
        </row>
        <row r="609">
          <cell r="J609" t="str">
            <v>070.36603.0000.1080</v>
          </cell>
          <cell r="L609">
            <v>0</v>
          </cell>
        </row>
        <row r="610">
          <cell r="J610" t="str">
            <v>070.36700.0000.1080</v>
          </cell>
          <cell r="L610">
            <v>15.38</v>
          </cell>
        </row>
        <row r="611">
          <cell r="J611" t="str">
            <v>070.36701.0000.1080</v>
          </cell>
          <cell r="L611">
            <v>1229.82</v>
          </cell>
        </row>
        <row r="612">
          <cell r="J612" t="str">
            <v>070.36900.0000.1080</v>
          </cell>
          <cell r="L612">
            <v>123.32</v>
          </cell>
        </row>
        <row r="613">
          <cell r="J613" t="str">
            <v>070.37401.0000.1080</v>
          </cell>
          <cell r="L613">
            <v>0</v>
          </cell>
        </row>
        <row r="614">
          <cell r="J614" t="str">
            <v>070.37402.0000.1080</v>
          </cell>
          <cell r="L614">
            <v>0</v>
          </cell>
        </row>
        <row r="615">
          <cell r="J615" t="str">
            <v>070.37500.0000.1080</v>
          </cell>
          <cell r="L615">
            <v>7.28</v>
          </cell>
        </row>
        <row r="616">
          <cell r="J616" t="str">
            <v>070.37600.0000.1080</v>
          </cell>
          <cell r="L616">
            <v>218.21</v>
          </cell>
        </row>
        <row r="617">
          <cell r="J617" t="str">
            <v>070.37601.0000.1080</v>
          </cell>
          <cell r="L617">
            <v>1762.35</v>
          </cell>
        </row>
        <row r="618">
          <cell r="J618" t="str">
            <v>070.37602.0000.1080</v>
          </cell>
          <cell r="L618">
            <v>1185.1600000000001</v>
          </cell>
        </row>
        <row r="619">
          <cell r="J619" t="str">
            <v>070.37800.0000.1080</v>
          </cell>
          <cell r="L619">
            <v>119.38</v>
          </cell>
        </row>
        <row r="620">
          <cell r="J620" t="str">
            <v>070.37900.0000.1080</v>
          </cell>
          <cell r="L620">
            <v>48.7</v>
          </cell>
        </row>
        <row r="621">
          <cell r="J621" t="str">
            <v>070.37908.0000.1080</v>
          </cell>
          <cell r="L621">
            <v>0</v>
          </cell>
        </row>
        <row r="622">
          <cell r="J622" t="str">
            <v>070.38000.0000.1080</v>
          </cell>
          <cell r="L622">
            <v>6992.54</v>
          </cell>
        </row>
        <row r="623">
          <cell r="J623" t="str">
            <v>070.38100.0000.1080</v>
          </cell>
          <cell r="L623">
            <v>0</v>
          </cell>
        </row>
        <row r="624">
          <cell r="J624" t="str">
            <v>070.38200.0000.1080</v>
          </cell>
          <cell r="L624">
            <v>652.66999999999996</v>
          </cell>
        </row>
        <row r="625">
          <cell r="J625" t="str">
            <v>070.38300.0000.1080</v>
          </cell>
          <cell r="L625">
            <v>655.54</v>
          </cell>
        </row>
        <row r="626">
          <cell r="J626" t="str">
            <v>070.38400.0000.1080</v>
          </cell>
          <cell r="L626">
            <v>260.39</v>
          </cell>
        </row>
        <row r="627">
          <cell r="J627" t="str">
            <v>070.38500.0000.1080</v>
          </cell>
          <cell r="L627">
            <v>138.77000000000001</v>
          </cell>
        </row>
        <row r="628">
          <cell r="J628" t="str">
            <v>070.38900.0000.1080</v>
          </cell>
          <cell r="L628">
            <v>0</v>
          </cell>
        </row>
        <row r="629">
          <cell r="J629" t="str">
            <v>070.39000.0000.1080</v>
          </cell>
          <cell r="L629">
            <v>673.43</v>
          </cell>
        </row>
        <row r="630">
          <cell r="J630" t="str">
            <v>070.39009.0000.1080</v>
          </cell>
          <cell r="L630">
            <v>128.08000000000001</v>
          </cell>
        </row>
        <row r="631">
          <cell r="J631" t="str">
            <v>070.39100.0000.1080</v>
          </cell>
          <cell r="L631">
            <v>67.39</v>
          </cell>
        </row>
        <row r="632">
          <cell r="J632" t="str">
            <v>070.39103.0000.1080</v>
          </cell>
          <cell r="L632">
            <v>0</v>
          </cell>
        </row>
        <row r="633">
          <cell r="J633" t="str">
            <v>070.39200.0000.1080</v>
          </cell>
          <cell r="L633">
            <v>864.58</v>
          </cell>
        </row>
        <row r="634">
          <cell r="J634" t="str">
            <v>070.39300.0000.1080</v>
          </cell>
          <cell r="L634">
            <v>4.12</v>
          </cell>
        </row>
        <row r="635">
          <cell r="J635" t="str">
            <v>070.39400.0000.1080</v>
          </cell>
          <cell r="L635">
            <v>315.63</v>
          </cell>
        </row>
        <row r="636">
          <cell r="J636" t="str">
            <v>070.39500.0000.1080</v>
          </cell>
          <cell r="L636">
            <v>3.76</v>
          </cell>
        </row>
        <row r="637">
          <cell r="J637" t="str">
            <v>070.39600.0000.1080</v>
          </cell>
          <cell r="L637">
            <v>0</v>
          </cell>
        </row>
        <row r="638">
          <cell r="J638" t="str">
            <v>070.39603.0000.1080</v>
          </cell>
          <cell r="L638">
            <v>384.98</v>
          </cell>
        </row>
        <row r="639">
          <cell r="J639" t="str">
            <v>070.39700.0000.1080</v>
          </cell>
          <cell r="L639">
            <v>27.73</v>
          </cell>
        </row>
        <row r="640">
          <cell r="J640" t="str">
            <v>070.39701.0000.1080</v>
          </cell>
          <cell r="L640">
            <v>0</v>
          </cell>
        </row>
        <row r="641">
          <cell r="J641" t="str">
            <v>070.39702.0000.1080</v>
          </cell>
          <cell r="L641">
            <v>0</v>
          </cell>
        </row>
        <row r="642">
          <cell r="J642" t="str">
            <v>070.39705.0000.1080</v>
          </cell>
          <cell r="L642">
            <v>1.96</v>
          </cell>
        </row>
        <row r="643">
          <cell r="J643" t="str">
            <v>070.39800.0000.1080</v>
          </cell>
          <cell r="L643">
            <v>47.91</v>
          </cell>
        </row>
        <row r="644">
          <cell r="J644" t="str">
            <v>070.39900.0000.1080</v>
          </cell>
          <cell r="L644">
            <v>0</v>
          </cell>
        </row>
        <row r="645">
          <cell r="J645" t="str">
            <v>070.39906.0000.1080</v>
          </cell>
          <cell r="L645">
            <v>16.91</v>
          </cell>
        </row>
        <row r="646">
          <cell r="J646" t="str">
            <v>070..0000.1080</v>
          </cell>
          <cell r="L646">
            <v>0</v>
          </cell>
        </row>
        <row r="647">
          <cell r="J647" t="str">
            <v>071.30200.0000.1080</v>
          </cell>
          <cell r="L647">
            <v>0</v>
          </cell>
        </row>
        <row r="648">
          <cell r="J648" t="str">
            <v>071.30300.0000.1080</v>
          </cell>
          <cell r="L648">
            <v>0</v>
          </cell>
        </row>
        <row r="649">
          <cell r="J649" t="str">
            <v>071.36520.0000.1080</v>
          </cell>
          <cell r="L649">
            <v>0</v>
          </cell>
        </row>
        <row r="650">
          <cell r="J650" t="str">
            <v>071.36600.0000.1080</v>
          </cell>
          <cell r="L650">
            <v>2.4500000000000002</v>
          </cell>
        </row>
        <row r="651">
          <cell r="J651" t="str">
            <v>071.36603.0000.1080</v>
          </cell>
          <cell r="L651">
            <v>0</v>
          </cell>
        </row>
        <row r="652">
          <cell r="J652" t="str">
            <v>071.36700.0000.1080</v>
          </cell>
          <cell r="L652">
            <v>13.44</v>
          </cell>
        </row>
        <row r="653">
          <cell r="J653" t="str">
            <v>071.36701.0000.1080</v>
          </cell>
          <cell r="L653">
            <v>1398.37</v>
          </cell>
        </row>
        <row r="654">
          <cell r="J654" t="str">
            <v>071.36900.0000.1080</v>
          </cell>
          <cell r="L654">
            <v>92.89</v>
          </cell>
        </row>
        <row r="655">
          <cell r="J655" t="str">
            <v>071.37401.0000.1080</v>
          </cell>
          <cell r="L655">
            <v>0</v>
          </cell>
        </row>
        <row r="656">
          <cell r="J656" t="str">
            <v>071.37402.0000.1080</v>
          </cell>
          <cell r="L656">
            <v>0</v>
          </cell>
        </row>
        <row r="657">
          <cell r="J657" t="str">
            <v>071.37500.0000.1080</v>
          </cell>
          <cell r="L657">
            <v>0</v>
          </cell>
        </row>
        <row r="658">
          <cell r="J658" t="str">
            <v>071.37600.0000.1080</v>
          </cell>
          <cell r="L658">
            <v>69.86</v>
          </cell>
        </row>
        <row r="659">
          <cell r="J659" t="str">
            <v>071.37601.0000.1080</v>
          </cell>
          <cell r="L659">
            <v>584.1</v>
          </cell>
        </row>
        <row r="660">
          <cell r="J660" t="str">
            <v>071.37602.0000.1080</v>
          </cell>
          <cell r="L660">
            <v>1517.15</v>
          </cell>
        </row>
        <row r="661">
          <cell r="J661" t="str">
            <v>071.37800.0000.1080</v>
          </cell>
          <cell r="L661">
            <v>29.86</v>
          </cell>
        </row>
        <row r="662">
          <cell r="J662" t="str">
            <v>071.37900.0000.1080</v>
          </cell>
          <cell r="L662">
            <v>74.819999999999993</v>
          </cell>
        </row>
        <row r="663">
          <cell r="J663" t="str">
            <v>071.37908.0000.1080</v>
          </cell>
          <cell r="L663">
            <v>0</v>
          </cell>
        </row>
        <row r="664">
          <cell r="J664" t="str">
            <v>071.38000.0000.1080</v>
          </cell>
          <cell r="L664">
            <v>5392.92</v>
          </cell>
        </row>
        <row r="665">
          <cell r="J665" t="str">
            <v>071.38100.0000.1080</v>
          </cell>
          <cell r="L665">
            <v>0</v>
          </cell>
        </row>
        <row r="666">
          <cell r="J666" t="str">
            <v>071.38200.0000.1080</v>
          </cell>
          <cell r="L666">
            <v>712.47</v>
          </cell>
        </row>
        <row r="667">
          <cell r="J667" t="str">
            <v>071.38300.0000.1080</v>
          </cell>
          <cell r="L667">
            <v>409.86</v>
          </cell>
        </row>
        <row r="668">
          <cell r="J668" t="str">
            <v>071.38400.0000.1080</v>
          </cell>
          <cell r="L668">
            <v>167.75</v>
          </cell>
        </row>
        <row r="669">
          <cell r="J669" t="str">
            <v>071.38500.0000.1080</v>
          </cell>
          <cell r="L669">
            <v>27.46</v>
          </cell>
        </row>
        <row r="670">
          <cell r="J670" t="str">
            <v>071.39000.0000.1080</v>
          </cell>
          <cell r="L670">
            <v>29.15</v>
          </cell>
        </row>
        <row r="671">
          <cell r="J671" t="str">
            <v>071.39009.0000.1080</v>
          </cell>
          <cell r="L671">
            <v>54.35</v>
          </cell>
        </row>
        <row r="672">
          <cell r="J672" t="str">
            <v>071.39100.0000.1080</v>
          </cell>
          <cell r="L672">
            <v>103.55</v>
          </cell>
        </row>
        <row r="673">
          <cell r="J673" t="str">
            <v>071.39103.0000.1080</v>
          </cell>
          <cell r="L673">
            <v>0</v>
          </cell>
        </row>
        <row r="674">
          <cell r="J674" t="str">
            <v>071.39200.0000.1080</v>
          </cell>
          <cell r="L674">
            <v>915.23</v>
          </cell>
        </row>
        <row r="675">
          <cell r="J675" t="str">
            <v>071.39300.0000.1080</v>
          </cell>
          <cell r="L675">
            <v>5.38</v>
          </cell>
        </row>
        <row r="676">
          <cell r="J676" t="str">
            <v>071.39400.0000.1080</v>
          </cell>
          <cell r="L676">
            <v>268.82</v>
          </cell>
        </row>
        <row r="677">
          <cell r="J677" t="str">
            <v>071.39500.0000.1080</v>
          </cell>
          <cell r="L677">
            <v>2.75</v>
          </cell>
        </row>
        <row r="678">
          <cell r="J678" t="str">
            <v>071.39600.0000.1080</v>
          </cell>
          <cell r="L678">
            <v>117.83</v>
          </cell>
        </row>
        <row r="679">
          <cell r="J679" t="str">
            <v>071.39603.0000.1080</v>
          </cell>
          <cell r="L679">
            <v>678.75</v>
          </cell>
        </row>
        <row r="680">
          <cell r="J680" t="str">
            <v>071.39700.0000.1080</v>
          </cell>
          <cell r="L680">
            <v>10.84</v>
          </cell>
        </row>
        <row r="681">
          <cell r="J681" t="str">
            <v>071.39701.0000.1080</v>
          </cell>
          <cell r="L681">
            <v>16.53</v>
          </cell>
        </row>
        <row r="682">
          <cell r="J682" t="str">
            <v>071.39702.0000.1080</v>
          </cell>
          <cell r="L682">
            <v>2.59</v>
          </cell>
        </row>
        <row r="683">
          <cell r="J683" t="str">
            <v>071.39705.0000.1080</v>
          </cell>
          <cell r="L683">
            <v>4.71</v>
          </cell>
        </row>
        <row r="684">
          <cell r="J684" t="str">
            <v>071.39800.0000.1080</v>
          </cell>
          <cell r="L684">
            <v>243.6</v>
          </cell>
        </row>
        <row r="685">
          <cell r="J685" t="str">
            <v>071.39900.0000.1080</v>
          </cell>
          <cell r="L685">
            <v>0</v>
          </cell>
        </row>
        <row r="686">
          <cell r="J686" t="str">
            <v>071.39906.0000.1080</v>
          </cell>
          <cell r="L686">
            <v>26.36</v>
          </cell>
        </row>
        <row r="687">
          <cell r="J687" t="str">
            <v>071..0000.1080</v>
          </cell>
          <cell r="L687">
            <v>0</v>
          </cell>
        </row>
        <row r="688">
          <cell r="J688" t="str">
            <v>072.30100.0000.1080</v>
          </cell>
          <cell r="L688">
            <v>0</v>
          </cell>
        </row>
        <row r="689">
          <cell r="J689" t="str">
            <v>072.30200.0000.1080</v>
          </cell>
          <cell r="L689">
            <v>0</v>
          </cell>
        </row>
        <row r="690">
          <cell r="J690" t="str">
            <v>072.30300.0000.1080</v>
          </cell>
          <cell r="L690">
            <v>0</v>
          </cell>
        </row>
        <row r="691">
          <cell r="J691" t="str">
            <v>072.36520.0000.1080</v>
          </cell>
          <cell r="L691">
            <v>0</v>
          </cell>
        </row>
        <row r="692">
          <cell r="J692" t="str">
            <v>072.36600.0000.1080</v>
          </cell>
          <cell r="L692">
            <v>6.68</v>
          </cell>
        </row>
        <row r="693">
          <cell r="J693" t="str">
            <v>072.36603.0000.1080</v>
          </cell>
          <cell r="L693">
            <v>0</v>
          </cell>
        </row>
        <row r="694">
          <cell r="J694" t="str">
            <v>072.36700.0000.1080</v>
          </cell>
          <cell r="L694">
            <v>43.91</v>
          </cell>
        </row>
        <row r="695">
          <cell r="J695" t="str">
            <v>072.36701.0000.1080</v>
          </cell>
          <cell r="L695">
            <v>8576.0400000000009</v>
          </cell>
        </row>
        <row r="696">
          <cell r="J696" t="str">
            <v>072.36702.0000.1080</v>
          </cell>
          <cell r="L696">
            <v>31.6</v>
          </cell>
        </row>
        <row r="697">
          <cell r="J697" t="str">
            <v>072.36900.0000.1080</v>
          </cell>
          <cell r="L697">
            <v>984.35</v>
          </cell>
        </row>
        <row r="698">
          <cell r="J698" t="str">
            <v>072.37000.0000.1080</v>
          </cell>
          <cell r="L698">
            <v>18.3</v>
          </cell>
        </row>
        <row r="699">
          <cell r="J699" t="str">
            <v>072.37401.0000.1080</v>
          </cell>
          <cell r="L699">
            <v>0</v>
          </cell>
        </row>
        <row r="700">
          <cell r="J700" t="str">
            <v>072.37402.0000.1080</v>
          </cell>
          <cell r="L700">
            <v>0</v>
          </cell>
        </row>
        <row r="701">
          <cell r="J701" t="str">
            <v>072.37500.0000.1080</v>
          </cell>
          <cell r="L701">
            <v>43.84</v>
          </cell>
        </row>
        <row r="702">
          <cell r="J702" t="str">
            <v>072.37600.0000.1080</v>
          </cell>
          <cell r="L702">
            <v>1008.92</v>
          </cell>
        </row>
        <row r="703">
          <cell r="J703" t="str">
            <v>072.37601.0000.1080</v>
          </cell>
          <cell r="L703">
            <v>7804.32</v>
          </cell>
        </row>
        <row r="704">
          <cell r="J704" t="str">
            <v>072.37602.0000.1080</v>
          </cell>
          <cell r="L704">
            <v>7257.53</v>
          </cell>
        </row>
        <row r="705">
          <cell r="J705" t="str">
            <v>072.37800.0000.1080</v>
          </cell>
          <cell r="L705">
            <v>454.5</v>
          </cell>
        </row>
        <row r="706">
          <cell r="J706" t="str">
            <v>072.37900.0000.1080</v>
          </cell>
          <cell r="L706">
            <v>938.9</v>
          </cell>
        </row>
        <row r="707">
          <cell r="J707" t="str">
            <v>072.37908.0000.1080</v>
          </cell>
          <cell r="L707">
            <v>0</v>
          </cell>
        </row>
        <row r="708">
          <cell r="J708" t="str">
            <v>072.38000.0000.1080</v>
          </cell>
          <cell r="L708">
            <v>50644.7</v>
          </cell>
        </row>
        <row r="709">
          <cell r="J709" t="str">
            <v>072.38100.0000.1080</v>
          </cell>
          <cell r="L709">
            <v>0</v>
          </cell>
        </row>
        <row r="710">
          <cell r="J710" t="str">
            <v>072.38200.0000.1080</v>
          </cell>
          <cell r="L710">
            <v>5959.28</v>
          </cell>
        </row>
        <row r="711">
          <cell r="J711" t="str">
            <v>072.38300.0000.1080</v>
          </cell>
          <cell r="L711">
            <v>3053.26</v>
          </cell>
        </row>
        <row r="712">
          <cell r="J712" t="str">
            <v>072.38400.0000.1080</v>
          </cell>
          <cell r="L712">
            <v>1604</v>
          </cell>
        </row>
        <row r="713">
          <cell r="J713" t="str">
            <v>072.38500.0000.1080</v>
          </cell>
          <cell r="L713">
            <v>791.59</v>
          </cell>
        </row>
        <row r="714">
          <cell r="J714" t="str">
            <v>072.39000.0000.1080</v>
          </cell>
          <cell r="L714">
            <v>1093.52</v>
          </cell>
        </row>
        <row r="715">
          <cell r="J715" t="str">
            <v>072.39009.0000.1080</v>
          </cell>
          <cell r="L715">
            <v>87.37</v>
          </cell>
        </row>
        <row r="716">
          <cell r="J716" t="str">
            <v>072.39100.0000.1080</v>
          </cell>
          <cell r="L716">
            <v>546.44000000000005</v>
          </cell>
        </row>
        <row r="717">
          <cell r="J717" t="str">
            <v>072.39103.0000.1080</v>
          </cell>
          <cell r="L717">
            <v>0</v>
          </cell>
        </row>
        <row r="718">
          <cell r="J718" t="str">
            <v>072.39200.0000.1080</v>
          </cell>
          <cell r="L718">
            <v>4329.97</v>
          </cell>
        </row>
        <row r="719">
          <cell r="J719" t="str">
            <v>072.39300.0000.1080</v>
          </cell>
          <cell r="L719">
            <v>16.809999999999999</v>
          </cell>
        </row>
        <row r="720">
          <cell r="J720" t="str">
            <v>072.39400.0000.1080</v>
          </cell>
          <cell r="L720">
            <v>1797.36</v>
          </cell>
        </row>
        <row r="721">
          <cell r="J721" t="str">
            <v>072.39500.0000.1080</v>
          </cell>
          <cell r="L721">
            <v>32.380000000000003</v>
          </cell>
        </row>
        <row r="722">
          <cell r="J722" t="str">
            <v>072.39600.0000.1080</v>
          </cell>
          <cell r="L722">
            <v>345.44</v>
          </cell>
        </row>
        <row r="723">
          <cell r="J723" t="str">
            <v>072.39603.0000.1080</v>
          </cell>
          <cell r="L723">
            <v>1593.64</v>
          </cell>
        </row>
        <row r="724">
          <cell r="J724" t="str">
            <v>072.39604.0000.1080</v>
          </cell>
          <cell r="L724">
            <v>881.86</v>
          </cell>
        </row>
        <row r="725">
          <cell r="J725" t="str">
            <v>072.39700.0000.1080</v>
          </cell>
          <cell r="L725">
            <v>147.58000000000001</v>
          </cell>
        </row>
        <row r="726">
          <cell r="J726" t="str">
            <v>072.39701.0000.1080</v>
          </cell>
          <cell r="L726">
            <v>157.65</v>
          </cell>
        </row>
        <row r="727">
          <cell r="J727" t="str">
            <v>072.39702.0000.1080</v>
          </cell>
          <cell r="L727">
            <v>14.12</v>
          </cell>
        </row>
        <row r="728">
          <cell r="J728" t="str">
            <v>072.39705.0000.1080</v>
          </cell>
          <cell r="L728">
            <v>141.49</v>
          </cell>
        </row>
        <row r="729">
          <cell r="J729" t="str">
            <v>072.39800.0000.1080</v>
          </cell>
          <cell r="L729">
            <v>295.12</v>
          </cell>
        </row>
        <row r="730">
          <cell r="J730" t="str">
            <v>072.39900.0000.1080</v>
          </cell>
          <cell r="L730">
            <v>24.55</v>
          </cell>
        </row>
        <row r="731">
          <cell r="J731" t="str">
            <v>072.39906.0000.1080</v>
          </cell>
          <cell r="L731">
            <v>134.05000000000001</v>
          </cell>
        </row>
        <row r="732">
          <cell r="J732" t="str">
            <v>072..0000.1080</v>
          </cell>
          <cell r="L732">
            <v>0</v>
          </cell>
        </row>
        <row r="733">
          <cell r="J733" t="str">
            <v>088.39100.0000.1080</v>
          </cell>
          <cell r="L733">
            <v>621.25</v>
          </cell>
        </row>
        <row r="734">
          <cell r="J734" t="str">
            <v>088.39101.0000.1080</v>
          </cell>
          <cell r="L734">
            <v>0</v>
          </cell>
        </row>
        <row r="735">
          <cell r="J735" t="str">
            <v>088.39103.0000.1080</v>
          </cell>
          <cell r="L735">
            <v>0</v>
          </cell>
        </row>
        <row r="736">
          <cell r="J736" t="str">
            <v>088.39200.0000.1080</v>
          </cell>
          <cell r="L736">
            <v>0</v>
          </cell>
        </row>
        <row r="737">
          <cell r="J737" t="str">
            <v>088.39300.0000.1080</v>
          </cell>
          <cell r="L737">
            <v>0</v>
          </cell>
        </row>
        <row r="738">
          <cell r="J738" t="str">
            <v>088.39400.0000.1080</v>
          </cell>
          <cell r="L738">
            <v>249.82</v>
          </cell>
        </row>
        <row r="739">
          <cell r="J739" t="str">
            <v>088.39500.0000.1080</v>
          </cell>
          <cell r="L739">
            <v>0</v>
          </cell>
        </row>
        <row r="740">
          <cell r="J740" t="str">
            <v>088.39600.0000.1080</v>
          </cell>
          <cell r="L740">
            <v>0</v>
          </cell>
        </row>
        <row r="741">
          <cell r="J741" t="str">
            <v>088.39700.0000.1080</v>
          </cell>
          <cell r="L741">
            <v>0</v>
          </cell>
        </row>
        <row r="742">
          <cell r="J742" t="str">
            <v>088.39701.0000.1080</v>
          </cell>
          <cell r="L742">
            <v>17.18</v>
          </cell>
        </row>
        <row r="743">
          <cell r="J743" t="str">
            <v>088.39702.0000.1080</v>
          </cell>
          <cell r="L743">
            <v>0</v>
          </cell>
        </row>
        <row r="744">
          <cell r="J744" t="str">
            <v>088.39800.0000.1080</v>
          </cell>
          <cell r="L744">
            <v>0</v>
          </cell>
        </row>
        <row r="745">
          <cell r="J745" t="str">
            <v>088.39906.0000.1080</v>
          </cell>
          <cell r="L745">
            <v>0</v>
          </cell>
        </row>
        <row r="746">
          <cell r="J746" t="str">
            <v>088.39907.0000.1080</v>
          </cell>
          <cell r="L746">
            <v>0</v>
          </cell>
        </row>
        <row r="747">
          <cell r="J747" t="str">
            <v>088..0000.1080</v>
          </cell>
          <cell r="L747">
            <v>0</v>
          </cell>
        </row>
        <row r="748">
          <cell r="J748" t="str">
            <v>089.39100.0000.1080</v>
          </cell>
          <cell r="L748">
            <v>0</v>
          </cell>
        </row>
        <row r="749">
          <cell r="J749" t="str">
            <v>089.39101.0000.1080</v>
          </cell>
          <cell r="L749">
            <v>0</v>
          </cell>
        </row>
        <row r="750">
          <cell r="J750" t="str">
            <v>089.39103.0000.1080</v>
          </cell>
          <cell r="L750">
            <v>0</v>
          </cell>
        </row>
        <row r="751">
          <cell r="J751" t="str">
            <v>089.39300.0000.1080</v>
          </cell>
          <cell r="L751">
            <v>0</v>
          </cell>
        </row>
        <row r="752">
          <cell r="J752" t="str">
            <v>089.39400.0000.1080</v>
          </cell>
          <cell r="L752">
            <v>0</v>
          </cell>
        </row>
        <row r="753">
          <cell r="J753" t="str">
            <v>089.39700.0000.1080</v>
          </cell>
          <cell r="L753">
            <v>0</v>
          </cell>
        </row>
        <row r="754">
          <cell r="J754" t="str">
            <v>089.39701.0000.1080</v>
          </cell>
          <cell r="L754">
            <v>0</v>
          </cell>
        </row>
        <row r="755">
          <cell r="J755" t="str">
            <v>089.39702.0000.1080</v>
          </cell>
          <cell r="L755">
            <v>0</v>
          </cell>
        </row>
        <row r="756">
          <cell r="J756" t="str">
            <v>089.39800.0000.1080</v>
          </cell>
          <cell r="L756">
            <v>0</v>
          </cell>
        </row>
        <row r="757">
          <cell r="J757" t="str">
            <v>089..0000.1080</v>
          </cell>
          <cell r="L757">
            <v>0</v>
          </cell>
        </row>
        <row r="758">
          <cell r="J758" t="str">
            <v>090.39100.0000.1080</v>
          </cell>
          <cell r="L758">
            <v>0</v>
          </cell>
        </row>
        <row r="759">
          <cell r="J759" t="str">
            <v>090.39101.0000.1080</v>
          </cell>
          <cell r="L759">
            <v>7.82</v>
          </cell>
        </row>
        <row r="760">
          <cell r="J760" t="str">
            <v>090.39103.0000.1080</v>
          </cell>
          <cell r="L760">
            <v>8.56</v>
          </cell>
        </row>
        <row r="761">
          <cell r="J761" t="str">
            <v>090.39300.0000.1080</v>
          </cell>
          <cell r="L761">
            <v>0</v>
          </cell>
        </row>
        <row r="762">
          <cell r="J762" t="str">
            <v>090.39400.0000.1080</v>
          </cell>
          <cell r="L762">
            <v>0</v>
          </cell>
        </row>
        <row r="763">
          <cell r="J763" t="str">
            <v>090.39500.0000.1080</v>
          </cell>
          <cell r="L763">
            <v>0</v>
          </cell>
        </row>
        <row r="764">
          <cell r="J764" t="str">
            <v>090.39700.0000.1080</v>
          </cell>
          <cell r="L764">
            <v>0</v>
          </cell>
        </row>
        <row r="765">
          <cell r="J765" t="str">
            <v>090.39701.0000.1080</v>
          </cell>
          <cell r="L765">
            <v>0</v>
          </cell>
        </row>
        <row r="766">
          <cell r="J766" t="str">
            <v>090.39702.0000.1080</v>
          </cell>
          <cell r="L766">
            <v>0</v>
          </cell>
        </row>
        <row r="767">
          <cell r="J767" t="str">
            <v>090.39800.0000.1080</v>
          </cell>
          <cell r="L767">
            <v>0</v>
          </cell>
        </row>
        <row r="768">
          <cell r="J768" t="str">
            <v>090.39906.0000.1080</v>
          </cell>
          <cell r="L768">
            <v>0</v>
          </cell>
        </row>
        <row r="769">
          <cell r="J769" t="str">
            <v>090..0000.1080</v>
          </cell>
          <cell r="L769">
            <v>0</v>
          </cell>
        </row>
        <row r="770">
          <cell r="J770" t="str">
            <v>091.30100.0000.1080</v>
          </cell>
          <cell r="L770">
            <v>0</v>
          </cell>
        </row>
        <row r="771">
          <cell r="J771" t="str">
            <v>091.30300.0000.1080</v>
          </cell>
          <cell r="L771">
            <v>277.39</v>
          </cell>
        </row>
        <row r="772">
          <cell r="J772" t="str">
            <v>091.37600.0000.1080</v>
          </cell>
          <cell r="L772">
            <v>0</v>
          </cell>
        </row>
        <row r="773">
          <cell r="J773" t="str">
            <v>091.37601.0000.1080</v>
          </cell>
          <cell r="L773">
            <v>0</v>
          </cell>
        </row>
        <row r="774">
          <cell r="J774" t="str">
            <v>091.37602.0000.1080</v>
          </cell>
          <cell r="L774">
            <v>0</v>
          </cell>
        </row>
        <row r="775">
          <cell r="J775" t="str">
            <v>091.39001.0000.1080</v>
          </cell>
          <cell r="L775">
            <v>376.61</v>
          </cell>
        </row>
        <row r="776">
          <cell r="J776" t="str">
            <v>091.39004.0000.1080</v>
          </cell>
          <cell r="L776">
            <v>0</v>
          </cell>
        </row>
        <row r="777">
          <cell r="J777" t="str">
            <v>091.39009.0000.1080</v>
          </cell>
          <cell r="L777">
            <v>0</v>
          </cell>
        </row>
        <row r="778">
          <cell r="J778" t="str">
            <v>091.39100.0000.1080</v>
          </cell>
          <cell r="L778">
            <v>6034.83</v>
          </cell>
        </row>
        <row r="779">
          <cell r="J779" t="str">
            <v>091.39101.0000.1080</v>
          </cell>
          <cell r="L779">
            <v>0</v>
          </cell>
        </row>
        <row r="780">
          <cell r="J780" t="str">
            <v>091.39103.0000.1080</v>
          </cell>
          <cell r="L780">
            <v>294.62</v>
          </cell>
        </row>
        <row r="781">
          <cell r="J781" t="str">
            <v>091.39200.0000.1080</v>
          </cell>
          <cell r="L781">
            <v>0</v>
          </cell>
        </row>
        <row r="782">
          <cell r="J782" t="str">
            <v>091.39300.0000.1080</v>
          </cell>
          <cell r="L782">
            <v>63.74</v>
          </cell>
        </row>
        <row r="783">
          <cell r="J783" t="str">
            <v>091.39400.0000.1080</v>
          </cell>
          <cell r="L783">
            <v>471</v>
          </cell>
        </row>
        <row r="784">
          <cell r="J784" t="str">
            <v>091.39500.0000.1080</v>
          </cell>
          <cell r="L784">
            <v>0</v>
          </cell>
        </row>
        <row r="785">
          <cell r="J785" t="str">
            <v>091.39600.0000.1080</v>
          </cell>
          <cell r="L785">
            <v>78.67</v>
          </cell>
        </row>
        <row r="786">
          <cell r="J786" t="str">
            <v>091.39700.0000.1080</v>
          </cell>
          <cell r="L786">
            <v>1420.33</v>
          </cell>
        </row>
        <row r="787">
          <cell r="J787" t="str">
            <v>091.39701.0000.1080</v>
          </cell>
          <cell r="L787">
            <v>0</v>
          </cell>
        </row>
        <row r="788">
          <cell r="J788" t="str">
            <v>091.39702.0000.1080</v>
          </cell>
          <cell r="L788">
            <v>0</v>
          </cell>
        </row>
        <row r="789">
          <cell r="J789" t="str">
            <v>091.39800.0000.1080</v>
          </cell>
          <cell r="L789">
            <v>1559.2</v>
          </cell>
        </row>
        <row r="790">
          <cell r="J790" t="str">
            <v>091.39900.0000.1080</v>
          </cell>
          <cell r="L790">
            <v>0</v>
          </cell>
        </row>
        <row r="791">
          <cell r="J791" t="str">
            <v>091.39900.0000.1080</v>
          </cell>
          <cell r="L791">
            <v>1283.22</v>
          </cell>
        </row>
        <row r="792">
          <cell r="J792" t="str">
            <v>091.39901.0000.1080</v>
          </cell>
          <cell r="L792">
            <v>853.38</v>
          </cell>
        </row>
        <row r="793">
          <cell r="J793" t="str">
            <v>091.39902.0000.1080</v>
          </cell>
          <cell r="L793">
            <v>0</v>
          </cell>
        </row>
        <row r="794">
          <cell r="J794" t="str">
            <v>091.39903.0000.1080</v>
          </cell>
          <cell r="L794">
            <v>2500.33</v>
          </cell>
        </row>
        <row r="795">
          <cell r="J795" t="str">
            <v>091.39906.0000.1080</v>
          </cell>
          <cell r="L795">
            <v>17053.439999999999</v>
          </cell>
        </row>
        <row r="796">
          <cell r="J796" t="str">
            <v>091.39907.0000.1080</v>
          </cell>
          <cell r="L796">
            <v>0</v>
          </cell>
        </row>
        <row r="797">
          <cell r="J797" t="str">
            <v>091.39907.0000.1080</v>
          </cell>
          <cell r="L797">
            <v>0</v>
          </cell>
        </row>
        <row r="798">
          <cell r="J798" t="str">
            <v>091.39908.0000.1080</v>
          </cell>
          <cell r="L798">
            <v>0</v>
          </cell>
        </row>
        <row r="799">
          <cell r="J799" t="str">
            <v>091..0000.1080</v>
          </cell>
          <cell r="L799">
            <v>0</v>
          </cell>
        </row>
        <row r="800">
          <cell r="J800" t="str">
            <v>092.30100.0000.1080</v>
          </cell>
          <cell r="L800">
            <v>0</v>
          </cell>
        </row>
        <row r="801">
          <cell r="J801" t="str">
            <v>092.30200.0000.1080</v>
          </cell>
          <cell r="L801">
            <v>502.24</v>
          </cell>
        </row>
        <row r="802">
          <cell r="J802" t="str">
            <v>092.30300.0000.1080</v>
          </cell>
          <cell r="L802">
            <v>4.42</v>
          </cell>
        </row>
        <row r="803">
          <cell r="J803" t="str">
            <v>092.30400.0000.1080</v>
          </cell>
          <cell r="L803">
            <v>0</v>
          </cell>
        </row>
        <row r="804">
          <cell r="J804" t="str">
            <v>092.30500.0000.1080</v>
          </cell>
          <cell r="L804">
            <v>0</v>
          </cell>
        </row>
        <row r="805">
          <cell r="J805" t="str">
            <v>092.31100.0000.1080</v>
          </cell>
          <cell r="L805">
            <v>0</v>
          </cell>
        </row>
        <row r="806">
          <cell r="J806" t="str">
            <v>092.31900.0000.1080</v>
          </cell>
          <cell r="L806">
            <v>0</v>
          </cell>
        </row>
        <row r="807">
          <cell r="J807" t="str">
            <v>092.36500.0000.1080</v>
          </cell>
          <cell r="L807">
            <v>0</v>
          </cell>
        </row>
        <row r="808">
          <cell r="J808" t="str">
            <v>092.36520.0000.1080</v>
          </cell>
          <cell r="L808">
            <v>73.27</v>
          </cell>
        </row>
        <row r="809">
          <cell r="J809" t="str">
            <v>092.36600.0000.1080</v>
          </cell>
          <cell r="L809">
            <v>0</v>
          </cell>
        </row>
        <row r="810">
          <cell r="J810" t="str">
            <v>092.36601.0000.1080</v>
          </cell>
          <cell r="L810">
            <v>0</v>
          </cell>
        </row>
        <row r="811">
          <cell r="J811" t="str">
            <v>092.36602.0000.1080</v>
          </cell>
          <cell r="L811">
            <v>0</v>
          </cell>
        </row>
        <row r="812">
          <cell r="J812" t="str">
            <v>092.36700.0000.1080</v>
          </cell>
          <cell r="L812">
            <v>0</v>
          </cell>
        </row>
        <row r="813">
          <cell r="J813" t="str">
            <v>092.36701.0000.1080</v>
          </cell>
          <cell r="L813">
            <v>4116.87</v>
          </cell>
        </row>
        <row r="814">
          <cell r="J814" t="str">
            <v>092.36900.0000.1080</v>
          </cell>
          <cell r="L814">
            <v>321.22000000000003</v>
          </cell>
        </row>
        <row r="815">
          <cell r="J815" t="str">
            <v>092.37400.0000.1080</v>
          </cell>
          <cell r="L815">
            <v>0</v>
          </cell>
        </row>
        <row r="816">
          <cell r="J816" t="str">
            <v>092.37402.0000.1080</v>
          </cell>
          <cell r="L816">
            <v>0</v>
          </cell>
        </row>
        <row r="817">
          <cell r="J817" t="str">
            <v>092.37500.0000.1080</v>
          </cell>
          <cell r="L817">
            <v>11.25</v>
          </cell>
        </row>
        <row r="818">
          <cell r="J818" t="str">
            <v>092.37501.0000.1080</v>
          </cell>
          <cell r="L818">
            <v>0</v>
          </cell>
        </row>
        <row r="819">
          <cell r="J819" t="str">
            <v>092.37600.0000.1080</v>
          </cell>
          <cell r="L819">
            <v>767.42</v>
          </cell>
        </row>
        <row r="820">
          <cell r="J820" t="str">
            <v>092.37601.0000.1080</v>
          </cell>
          <cell r="L820">
            <v>16542.61</v>
          </cell>
        </row>
        <row r="821">
          <cell r="J821" t="str">
            <v>092.37602.0000.1080</v>
          </cell>
          <cell r="L821">
            <v>17048.71</v>
          </cell>
        </row>
        <row r="822">
          <cell r="J822" t="str">
            <v>092.37800.0000.1080</v>
          </cell>
          <cell r="L822">
            <v>3057.92</v>
          </cell>
        </row>
        <row r="823">
          <cell r="J823" t="str">
            <v>092.37900.0000.1080</v>
          </cell>
          <cell r="L823">
            <v>276</v>
          </cell>
        </row>
        <row r="824">
          <cell r="J824" t="str">
            <v>092.37903.0000.1080</v>
          </cell>
          <cell r="L824">
            <v>0</v>
          </cell>
        </row>
        <row r="825">
          <cell r="J825" t="str">
            <v>092.38000.0000.1080</v>
          </cell>
          <cell r="L825">
            <v>38825.64</v>
          </cell>
        </row>
        <row r="826">
          <cell r="J826" t="str">
            <v>092.38100.0000.1080</v>
          </cell>
          <cell r="L826">
            <v>5610.13</v>
          </cell>
        </row>
        <row r="827">
          <cell r="J827" t="str">
            <v>092.38200.0000.1080</v>
          </cell>
          <cell r="L827">
            <v>20661.11</v>
          </cell>
        </row>
        <row r="828">
          <cell r="J828" t="str">
            <v>092.38300.0000.1080</v>
          </cell>
          <cell r="L828">
            <v>2110.02</v>
          </cell>
        </row>
        <row r="829">
          <cell r="J829" t="str">
            <v>092.38500.0000.1080</v>
          </cell>
          <cell r="L829">
            <v>800.22</v>
          </cell>
        </row>
        <row r="830">
          <cell r="J830" t="str">
            <v>092.38600.0000.1080</v>
          </cell>
          <cell r="L830">
            <v>0</v>
          </cell>
        </row>
        <row r="831">
          <cell r="J831" t="str">
            <v>092.38700.0000.1080</v>
          </cell>
          <cell r="L831">
            <v>108.79</v>
          </cell>
        </row>
        <row r="832">
          <cell r="J832" t="str">
            <v>092.38900.0000.1080</v>
          </cell>
          <cell r="L832">
            <v>0</v>
          </cell>
        </row>
        <row r="833">
          <cell r="J833" t="str">
            <v>092.39000.0000.1080</v>
          </cell>
          <cell r="L833">
            <v>2154.59</v>
          </cell>
        </row>
        <row r="834">
          <cell r="J834" t="str">
            <v>092.39001.0000.1080</v>
          </cell>
          <cell r="L834">
            <v>0</v>
          </cell>
        </row>
        <row r="835">
          <cell r="J835" t="str">
            <v>092.39003.0000.1080</v>
          </cell>
          <cell r="L835">
            <v>0</v>
          </cell>
        </row>
        <row r="836">
          <cell r="J836" t="str">
            <v>092.39100.0000.1080</v>
          </cell>
          <cell r="L836">
            <v>348.52</v>
          </cell>
        </row>
        <row r="837">
          <cell r="J837" t="str">
            <v>092.39200.0000.1080</v>
          </cell>
          <cell r="L837">
            <v>337.49</v>
          </cell>
        </row>
        <row r="838">
          <cell r="J838" t="str">
            <v>092.39300.0000.1080</v>
          </cell>
          <cell r="L838">
            <v>27.52</v>
          </cell>
        </row>
        <row r="839">
          <cell r="J839" t="str">
            <v>092.39400.0000.1080</v>
          </cell>
          <cell r="L839">
            <v>1320.09</v>
          </cell>
        </row>
        <row r="840">
          <cell r="J840" t="str">
            <v>092.39500.0000.1080</v>
          </cell>
          <cell r="L840">
            <v>0</v>
          </cell>
        </row>
        <row r="841">
          <cell r="J841" t="str">
            <v>092.39600.0000.1080</v>
          </cell>
          <cell r="L841">
            <v>343.79</v>
          </cell>
        </row>
        <row r="842">
          <cell r="J842" t="str">
            <v>092.39603.0000.1080</v>
          </cell>
          <cell r="L842">
            <v>110.03</v>
          </cell>
        </row>
        <row r="843">
          <cell r="J843" t="str">
            <v>092.39604.0000.1080</v>
          </cell>
          <cell r="L843">
            <v>1127.43</v>
          </cell>
        </row>
        <row r="844">
          <cell r="J844" t="str">
            <v>092.39605.0000.1080</v>
          </cell>
          <cell r="L844">
            <v>67.41</v>
          </cell>
        </row>
        <row r="845">
          <cell r="J845" t="str">
            <v>092.39700.0000.1080</v>
          </cell>
          <cell r="L845">
            <v>168.67</v>
          </cell>
        </row>
        <row r="846">
          <cell r="J846" t="str">
            <v>092.39701.0000.1080</v>
          </cell>
          <cell r="L846">
            <v>141.66999999999999</v>
          </cell>
        </row>
        <row r="847">
          <cell r="J847" t="str">
            <v>092.39800.0000.1080</v>
          </cell>
          <cell r="L847">
            <v>271.86</v>
          </cell>
        </row>
        <row r="848">
          <cell r="J848" t="str">
            <v>092.39906.0000.1080</v>
          </cell>
          <cell r="L848">
            <v>2744.74</v>
          </cell>
        </row>
        <row r="849">
          <cell r="J849" t="str">
            <v>092.39907.0000.1080</v>
          </cell>
          <cell r="L849">
            <v>888.48</v>
          </cell>
        </row>
        <row r="850">
          <cell r="J850" t="str">
            <v>092..0000.1080</v>
          </cell>
          <cell r="L850">
            <v>0</v>
          </cell>
        </row>
        <row r="851">
          <cell r="J851" t="str">
            <v>093.30100.0000.1080</v>
          </cell>
          <cell r="L851">
            <v>0</v>
          </cell>
        </row>
        <row r="852">
          <cell r="J852" t="str">
            <v>093.30200.0000.1080</v>
          </cell>
          <cell r="L852">
            <v>1005.35</v>
          </cell>
        </row>
        <row r="853">
          <cell r="J853" t="str">
            <v>093.30300.0000.1080</v>
          </cell>
          <cell r="L853">
            <v>0</v>
          </cell>
        </row>
        <row r="854">
          <cell r="J854" t="str">
            <v>093.30400.0000.1080</v>
          </cell>
          <cell r="L854">
            <v>0</v>
          </cell>
        </row>
        <row r="855">
          <cell r="J855" t="str">
            <v>093.30500.0000.1080</v>
          </cell>
          <cell r="L855">
            <v>0</v>
          </cell>
        </row>
        <row r="856">
          <cell r="J856" t="str">
            <v>093.31900.0000.1080</v>
          </cell>
          <cell r="L856">
            <v>0</v>
          </cell>
        </row>
        <row r="857">
          <cell r="J857" t="str">
            <v>093.36510.0000.1080</v>
          </cell>
          <cell r="L857">
            <v>0</v>
          </cell>
        </row>
        <row r="858">
          <cell r="J858" t="str">
            <v>093.36520.0000.1080</v>
          </cell>
          <cell r="L858">
            <v>695.03</v>
          </cell>
        </row>
        <row r="859">
          <cell r="J859" t="str">
            <v>093.36600.0000.1080</v>
          </cell>
          <cell r="L859">
            <v>7.75</v>
          </cell>
        </row>
        <row r="860">
          <cell r="J860" t="str">
            <v>093.36601.0000.1080</v>
          </cell>
          <cell r="L860">
            <v>0</v>
          </cell>
        </row>
        <row r="861">
          <cell r="J861" t="str">
            <v>093.36602.0000.1080</v>
          </cell>
          <cell r="L861">
            <v>0</v>
          </cell>
        </row>
        <row r="862">
          <cell r="J862" t="str">
            <v>093.36700.0000.1080</v>
          </cell>
          <cell r="L862">
            <v>0</v>
          </cell>
        </row>
        <row r="863">
          <cell r="J863" t="str">
            <v>093.36701.0000.1080</v>
          </cell>
          <cell r="L863">
            <v>28401.79</v>
          </cell>
        </row>
        <row r="864">
          <cell r="J864" t="str">
            <v>093.36900.0000.1080</v>
          </cell>
          <cell r="L864">
            <v>4901.1499999999996</v>
          </cell>
        </row>
        <row r="865">
          <cell r="J865" t="str">
            <v>093.37400.0000.1080</v>
          </cell>
          <cell r="L865">
            <v>0</v>
          </cell>
        </row>
        <row r="866">
          <cell r="J866" t="str">
            <v>093.37402.0000.1080</v>
          </cell>
          <cell r="L866">
            <v>0</v>
          </cell>
        </row>
        <row r="867">
          <cell r="J867" t="str">
            <v>093.37500.0000.1080</v>
          </cell>
          <cell r="L867">
            <v>1281.17</v>
          </cell>
        </row>
        <row r="868">
          <cell r="J868" t="str">
            <v>093.37501.0000.1080</v>
          </cell>
          <cell r="L868">
            <v>0</v>
          </cell>
        </row>
        <row r="869">
          <cell r="J869" t="str">
            <v>093.37600.0000.1080</v>
          </cell>
          <cell r="L869">
            <v>3338.03</v>
          </cell>
        </row>
        <row r="870">
          <cell r="J870" t="str">
            <v>093.37601.0000.1080</v>
          </cell>
          <cell r="L870">
            <v>91384.45</v>
          </cell>
        </row>
        <row r="871">
          <cell r="J871" t="str">
            <v>093.37602.0000.1080</v>
          </cell>
          <cell r="L871">
            <v>254987.22</v>
          </cell>
        </row>
        <row r="872">
          <cell r="J872" t="str">
            <v>093.37800.0000.1080</v>
          </cell>
          <cell r="L872">
            <v>18128.2</v>
          </cell>
        </row>
        <row r="873">
          <cell r="J873" t="str">
            <v>093.37900.0000.1080</v>
          </cell>
          <cell r="L873">
            <v>5084.1099999999997</v>
          </cell>
        </row>
        <row r="874">
          <cell r="J874" t="str">
            <v>093.37903.0000.1080</v>
          </cell>
          <cell r="L874">
            <v>0</v>
          </cell>
        </row>
        <row r="875">
          <cell r="J875" t="str">
            <v>093.37905.0000.1080</v>
          </cell>
          <cell r="L875">
            <v>0</v>
          </cell>
        </row>
        <row r="876">
          <cell r="J876" t="str">
            <v>093.38000.0000.1080</v>
          </cell>
          <cell r="L876">
            <v>259526.27</v>
          </cell>
        </row>
        <row r="877">
          <cell r="J877" t="str">
            <v>093.38100.0000.1080</v>
          </cell>
          <cell r="L877">
            <v>36169.360000000001</v>
          </cell>
        </row>
        <row r="878">
          <cell r="J878" t="str">
            <v>093.38200.0000.1080</v>
          </cell>
          <cell r="L878">
            <v>72556.61</v>
          </cell>
        </row>
        <row r="879">
          <cell r="J879" t="str">
            <v>093.38300.0000.1080</v>
          </cell>
          <cell r="L879">
            <v>10864.22</v>
          </cell>
        </row>
        <row r="880">
          <cell r="J880" t="str">
            <v>093.38500.0000.1080</v>
          </cell>
          <cell r="L880">
            <v>870.56</v>
          </cell>
        </row>
        <row r="881">
          <cell r="J881" t="str">
            <v>093.38600.0000.1080</v>
          </cell>
          <cell r="L881">
            <v>0</v>
          </cell>
        </row>
        <row r="882">
          <cell r="J882" t="str">
            <v>093.38700.0000.1080</v>
          </cell>
          <cell r="L882">
            <v>15.83</v>
          </cell>
        </row>
        <row r="883">
          <cell r="J883" t="str">
            <v>093.38900.0000.1080</v>
          </cell>
          <cell r="L883">
            <v>0</v>
          </cell>
        </row>
        <row r="884">
          <cell r="J884" t="str">
            <v>093.39000.0000.1080</v>
          </cell>
          <cell r="L884">
            <v>1550.86</v>
          </cell>
        </row>
        <row r="885">
          <cell r="J885" t="str">
            <v>093.39003.0000.1080</v>
          </cell>
          <cell r="L885">
            <v>410.65</v>
          </cell>
        </row>
        <row r="886">
          <cell r="J886" t="str">
            <v>093.39009.0000.1080</v>
          </cell>
          <cell r="L886">
            <v>0</v>
          </cell>
        </row>
        <row r="887">
          <cell r="J887" t="str">
            <v>093.39100.0000.1080</v>
          </cell>
          <cell r="L887">
            <v>2343.96</v>
          </cell>
        </row>
        <row r="888">
          <cell r="J888" t="str">
            <v>093.39200.0000.1080</v>
          </cell>
          <cell r="L888">
            <v>0</v>
          </cell>
        </row>
        <row r="889">
          <cell r="J889" t="str">
            <v>093.39300.0000.1080</v>
          </cell>
          <cell r="L889">
            <v>202.42</v>
          </cell>
        </row>
        <row r="890">
          <cell r="J890" t="str">
            <v>093.39400.0000.1080</v>
          </cell>
          <cell r="L890">
            <v>3222.09</v>
          </cell>
        </row>
        <row r="891">
          <cell r="J891" t="str">
            <v>093.39600.0000.1080</v>
          </cell>
          <cell r="L891">
            <v>7581.37</v>
          </cell>
        </row>
        <row r="892">
          <cell r="J892" t="str">
            <v>093.39603.0000.1080</v>
          </cell>
          <cell r="L892">
            <v>2109.9</v>
          </cell>
        </row>
        <row r="893">
          <cell r="J893" t="str">
            <v>093.39604.0000.1080</v>
          </cell>
          <cell r="L893">
            <v>3685.98</v>
          </cell>
        </row>
        <row r="894">
          <cell r="J894" t="str">
            <v>093.39605.0000.1080</v>
          </cell>
          <cell r="L894">
            <v>101.88</v>
          </cell>
        </row>
        <row r="895">
          <cell r="J895" t="str">
            <v>093.39700.0000.1080</v>
          </cell>
          <cell r="L895">
            <v>1318.94</v>
          </cell>
        </row>
        <row r="896">
          <cell r="J896" t="str">
            <v>093.39701.0000.1080</v>
          </cell>
          <cell r="L896">
            <v>997.27</v>
          </cell>
        </row>
        <row r="897">
          <cell r="J897" t="str">
            <v>093.39702.0000.1080</v>
          </cell>
          <cell r="L897">
            <v>588.92999999999995</v>
          </cell>
        </row>
        <row r="898">
          <cell r="J898" t="str">
            <v>093.39705.0000.1080</v>
          </cell>
          <cell r="L898">
            <v>218.9</v>
          </cell>
        </row>
        <row r="899">
          <cell r="J899" t="str">
            <v>093.39800.0000.1080</v>
          </cell>
          <cell r="L899">
            <v>2074.85</v>
          </cell>
        </row>
        <row r="900">
          <cell r="J900" t="str">
            <v>093.39900.0000.1080</v>
          </cell>
          <cell r="L900">
            <v>285.5</v>
          </cell>
        </row>
        <row r="901">
          <cell r="J901" t="str">
            <v>093.39901.0000.1080</v>
          </cell>
          <cell r="L901">
            <v>13.93</v>
          </cell>
        </row>
        <row r="902">
          <cell r="J902" t="str">
            <v>093.39906.0000.1080</v>
          </cell>
          <cell r="L902">
            <v>0</v>
          </cell>
        </row>
        <row r="903">
          <cell r="J903" t="str">
            <v>093.39907.0000.1080</v>
          </cell>
          <cell r="L903">
            <v>0</v>
          </cell>
        </row>
        <row r="904">
          <cell r="J904" t="str">
            <v>093..0000.1080</v>
          </cell>
          <cell r="L904">
            <v>0</v>
          </cell>
        </row>
        <row r="905">
          <cell r="J905" t="str">
            <v>094.36520.0000.1080</v>
          </cell>
          <cell r="L905">
            <v>0</v>
          </cell>
        </row>
        <row r="906">
          <cell r="J906" t="str">
            <v>094.36601.0000.1080</v>
          </cell>
          <cell r="L906">
            <v>0</v>
          </cell>
        </row>
        <row r="907">
          <cell r="J907" t="str">
            <v>094.36602.0000.1080</v>
          </cell>
          <cell r="L907">
            <v>0</v>
          </cell>
        </row>
        <row r="908">
          <cell r="J908" t="str">
            <v>094.36700.0000.1080</v>
          </cell>
          <cell r="L908">
            <v>0</v>
          </cell>
        </row>
        <row r="909">
          <cell r="J909" t="str">
            <v>094.36701.0000.1080</v>
          </cell>
          <cell r="L909">
            <v>0</v>
          </cell>
        </row>
        <row r="910">
          <cell r="J910" t="str">
            <v>094.36900.0000.1080</v>
          </cell>
          <cell r="L910">
            <v>0</v>
          </cell>
        </row>
        <row r="911">
          <cell r="J911" t="str">
            <v>094.37402.0000.1080</v>
          </cell>
          <cell r="L911">
            <v>0</v>
          </cell>
        </row>
        <row r="912">
          <cell r="J912" t="str">
            <v>094.37500.0000.1080</v>
          </cell>
          <cell r="L912">
            <v>0</v>
          </cell>
        </row>
        <row r="913">
          <cell r="J913" t="str">
            <v>094.37501.0000.1080</v>
          </cell>
          <cell r="L913">
            <v>0</v>
          </cell>
        </row>
        <row r="914">
          <cell r="J914" t="str">
            <v>094.37600.0000.1080</v>
          </cell>
          <cell r="L914">
            <v>0</v>
          </cell>
        </row>
        <row r="915">
          <cell r="J915" t="str">
            <v>094.37601.0000.1080</v>
          </cell>
          <cell r="L915">
            <v>0</v>
          </cell>
        </row>
        <row r="916">
          <cell r="J916" t="str">
            <v>094.37602.0000.1080</v>
          </cell>
          <cell r="L916">
            <v>0</v>
          </cell>
        </row>
        <row r="917">
          <cell r="J917" t="str">
            <v>094.37800.0000.1080</v>
          </cell>
          <cell r="L917">
            <v>0</v>
          </cell>
        </row>
        <row r="918">
          <cell r="J918" t="str">
            <v>094.37900.0000.1080</v>
          </cell>
          <cell r="L918">
            <v>0</v>
          </cell>
        </row>
        <row r="919">
          <cell r="J919" t="str">
            <v>094.37905.0000.1080</v>
          </cell>
          <cell r="L919">
            <v>0</v>
          </cell>
        </row>
        <row r="920">
          <cell r="J920" t="str">
            <v>094.38000.0000.1080</v>
          </cell>
          <cell r="L920">
            <v>0</v>
          </cell>
        </row>
        <row r="921">
          <cell r="J921" t="str">
            <v>094.38100.0000.1080</v>
          </cell>
          <cell r="L921">
            <v>0</v>
          </cell>
        </row>
        <row r="922">
          <cell r="J922" t="str">
            <v>094.38200.0000.1080</v>
          </cell>
          <cell r="L922">
            <v>0</v>
          </cell>
        </row>
        <row r="923">
          <cell r="J923" t="str">
            <v>094.38300.0000.1080</v>
          </cell>
          <cell r="L923">
            <v>0</v>
          </cell>
        </row>
        <row r="924">
          <cell r="J924" t="str">
            <v>094.38500.0000.1080</v>
          </cell>
          <cell r="L924">
            <v>0</v>
          </cell>
        </row>
        <row r="925">
          <cell r="J925" t="str">
            <v>094.39100.0000.1080</v>
          </cell>
          <cell r="L925">
            <v>0</v>
          </cell>
        </row>
        <row r="926">
          <cell r="J926" t="str">
            <v>094.39300.0000.1080</v>
          </cell>
          <cell r="L926">
            <v>0</v>
          </cell>
        </row>
        <row r="927">
          <cell r="J927" t="str">
            <v>094.39400.0000.1080</v>
          </cell>
          <cell r="L927">
            <v>0</v>
          </cell>
        </row>
        <row r="928">
          <cell r="J928" t="str">
            <v>094.39700.0000.1080</v>
          </cell>
          <cell r="L928">
            <v>0</v>
          </cell>
        </row>
        <row r="929">
          <cell r="J929" t="str">
            <v>094.39701.0000.1080</v>
          </cell>
          <cell r="L929">
            <v>0</v>
          </cell>
        </row>
        <row r="930">
          <cell r="J930" t="str">
            <v>094.39800.0000.1080</v>
          </cell>
          <cell r="L930">
            <v>0</v>
          </cell>
        </row>
        <row r="931">
          <cell r="J931" t="str">
            <v>094..0000.1080</v>
          </cell>
          <cell r="L931">
            <v>0</v>
          </cell>
        </row>
        <row r="932">
          <cell r="J932" t="str">
            <v>095.30200.0000.1080</v>
          </cell>
          <cell r="L932">
            <v>86.31</v>
          </cell>
        </row>
        <row r="933">
          <cell r="J933" t="str">
            <v>095.30400.0000.1080</v>
          </cell>
          <cell r="L933">
            <v>0</v>
          </cell>
        </row>
        <row r="934">
          <cell r="J934" t="str">
            <v>095.30500.0000.1080</v>
          </cell>
          <cell r="L934">
            <v>0</v>
          </cell>
        </row>
        <row r="935">
          <cell r="J935" t="str">
            <v>095.31100.0000.1080</v>
          </cell>
          <cell r="L935">
            <v>0</v>
          </cell>
        </row>
        <row r="936">
          <cell r="J936" t="str">
            <v>095.31105.0000.1080</v>
          </cell>
          <cell r="L936">
            <v>0</v>
          </cell>
        </row>
        <row r="937">
          <cell r="J937" t="str">
            <v>095.31900.0000.1080</v>
          </cell>
          <cell r="L937">
            <v>0</v>
          </cell>
        </row>
        <row r="938">
          <cell r="J938" t="str">
            <v>095.36100.0000.1080</v>
          </cell>
          <cell r="L938">
            <v>1620.14</v>
          </cell>
        </row>
        <row r="939">
          <cell r="J939" t="str">
            <v>095.36200.0000.1080</v>
          </cell>
          <cell r="L939">
            <v>4623.26</v>
          </cell>
        </row>
        <row r="940">
          <cell r="J940" t="str">
            <v>095.36310.0000.1080</v>
          </cell>
          <cell r="L940">
            <v>4886.22</v>
          </cell>
        </row>
        <row r="941">
          <cell r="J941" t="str">
            <v>095.36320.0000.1080</v>
          </cell>
          <cell r="L941">
            <v>0</v>
          </cell>
        </row>
        <row r="942">
          <cell r="J942" t="str">
            <v>095.36350.0000.1080</v>
          </cell>
          <cell r="L942">
            <v>845.95</v>
          </cell>
        </row>
        <row r="943">
          <cell r="J943" t="str">
            <v>095.36510.0000.1080</v>
          </cell>
          <cell r="L943">
            <v>0</v>
          </cell>
        </row>
        <row r="944">
          <cell r="J944" t="str">
            <v>095.36520.0000.1080</v>
          </cell>
          <cell r="L944">
            <v>557.92999999999995</v>
          </cell>
        </row>
        <row r="945">
          <cell r="J945" t="str">
            <v>095.36600.0000.1080</v>
          </cell>
          <cell r="L945">
            <v>0</v>
          </cell>
        </row>
        <row r="946">
          <cell r="J946" t="str">
            <v>095.36601.0000.1080</v>
          </cell>
          <cell r="L946">
            <v>0</v>
          </cell>
        </row>
        <row r="947">
          <cell r="J947" t="str">
            <v>095.36602.0000.1080</v>
          </cell>
          <cell r="L947">
            <v>0</v>
          </cell>
        </row>
        <row r="948">
          <cell r="J948" t="str">
            <v>095.36700.0000.1080</v>
          </cell>
          <cell r="L948">
            <v>3.25</v>
          </cell>
        </row>
        <row r="949">
          <cell r="J949" t="str">
            <v>095.36701.0000.1080</v>
          </cell>
          <cell r="L949">
            <v>7245.72</v>
          </cell>
        </row>
        <row r="950">
          <cell r="J950" t="str">
            <v>095.36900.0000.1080</v>
          </cell>
          <cell r="L950">
            <v>258.42</v>
          </cell>
        </row>
        <row r="951">
          <cell r="J951" t="str">
            <v>095.37000.0000.1080</v>
          </cell>
          <cell r="L951">
            <v>19.55</v>
          </cell>
        </row>
        <row r="952">
          <cell r="J952" t="str">
            <v>095.37400.0000.1080</v>
          </cell>
          <cell r="L952">
            <v>0</v>
          </cell>
        </row>
        <row r="953">
          <cell r="J953" t="str">
            <v>095.37402.0000.1080</v>
          </cell>
          <cell r="L953">
            <v>0</v>
          </cell>
        </row>
        <row r="954">
          <cell r="J954" t="str">
            <v>095.37500.0000.1080</v>
          </cell>
          <cell r="L954">
            <v>128.25</v>
          </cell>
        </row>
        <row r="955">
          <cell r="J955" t="str">
            <v>095.37501.0000.1080</v>
          </cell>
          <cell r="L955">
            <v>0</v>
          </cell>
        </row>
        <row r="956">
          <cell r="J956" t="str">
            <v>095.37600.0000.1080</v>
          </cell>
          <cell r="L956">
            <v>4880.0200000000004</v>
          </cell>
        </row>
        <row r="957">
          <cell r="J957" t="str">
            <v>095.37601.0000.1080</v>
          </cell>
          <cell r="L957">
            <v>28228.74</v>
          </cell>
        </row>
        <row r="958">
          <cell r="J958" t="str">
            <v>095.37602.0000.1080</v>
          </cell>
          <cell r="L958">
            <v>50685.02</v>
          </cell>
        </row>
        <row r="959">
          <cell r="J959" t="str">
            <v>095.37800.0000.1080</v>
          </cell>
          <cell r="L959">
            <v>4302.1899999999996</v>
          </cell>
        </row>
        <row r="960">
          <cell r="J960" t="str">
            <v>095.37900.0000.1080</v>
          </cell>
          <cell r="L960">
            <v>805.23</v>
          </cell>
        </row>
        <row r="961">
          <cell r="J961" t="str">
            <v>095.37903.0000.1080</v>
          </cell>
          <cell r="L961">
            <v>0</v>
          </cell>
        </row>
        <row r="962">
          <cell r="J962" t="str">
            <v>095.37905.0000.1080</v>
          </cell>
          <cell r="L962">
            <v>0</v>
          </cell>
        </row>
        <row r="963">
          <cell r="J963" t="str">
            <v>095.38000.0000.1080</v>
          </cell>
          <cell r="L963">
            <v>100925.23</v>
          </cell>
        </row>
        <row r="964">
          <cell r="J964" t="str">
            <v>095.38100.0000.1080</v>
          </cell>
          <cell r="L964">
            <v>12115.39</v>
          </cell>
        </row>
        <row r="965">
          <cell r="J965" t="str">
            <v>095.38200.0000.1080</v>
          </cell>
          <cell r="L965">
            <v>25356.06</v>
          </cell>
        </row>
        <row r="966">
          <cell r="J966" t="str">
            <v>095.38300.0000.1080</v>
          </cell>
          <cell r="L966">
            <v>3728.12</v>
          </cell>
        </row>
        <row r="967">
          <cell r="J967" t="str">
            <v>095.38500.0000.1080</v>
          </cell>
          <cell r="L967">
            <v>68.81</v>
          </cell>
        </row>
        <row r="968">
          <cell r="J968" t="str">
            <v>095.38900.0000.1080</v>
          </cell>
          <cell r="L968">
            <v>0</v>
          </cell>
        </row>
        <row r="969">
          <cell r="J969" t="str">
            <v>095.39000.0000.1080</v>
          </cell>
          <cell r="L969">
            <v>1355.67</v>
          </cell>
        </row>
        <row r="970">
          <cell r="J970" t="str">
            <v>095.39003.0000.1080</v>
          </cell>
          <cell r="L970">
            <v>535.94000000000005</v>
          </cell>
        </row>
        <row r="971">
          <cell r="J971" t="str">
            <v>095.39004.0000.1080</v>
          </cell>
          <cell r="L971">
            <v>23.85</v>
          </cell>
        </row>
        <row r="972">
          <cell r="J972" t="str">
            <v>095.39009.0000.1080</v>
          </cell>
          <cell r="L972">
            <v>0</v>
          </cell>
        </row>
        <row r="973">
          <cell r="J973" t="str">
            <v>095.39100.0000.1080</v>
          </cell>
          <cell r="L973">
            <v>1678.66</v>
          </cell>
        </row>
        <row r="974">
          <cell r="J974" t="str">
            <v>095.39103.0000.1080</v>
          </cell>
          <cell r="L974">
            <v>0</v>
          </cell>
        </row>
        <row r="975">
          <cell r="J975" t="str">
            <v>095.39200.0000.1080</v>
          </cell>
          <cell r="L975">
            <v>465.15</v>
          </cell>
        </row>
        <row r="976">
          <cell r="J976" t="str">
            <v>095.39300.0000.1080</v>
          </cell>
          <cell r="L976">
            <v>13.87</v>
          </cell>
        </row>
        <row r="977">
          <cell r="J977" t="str">
            <v>095.39400.0000.1080</v>
          </cell>
          <cell r="L977">
            <v>539.44000000000005</v>
          </cell>
        </row>
        <row r="978">
          <cell r="J978" t="str">
            <v>095.39600.0000.1080</v>
          </cell>
          <cell r="L978">
            <v>1520.99</v>
          </cell>
        </row>
        <row r="979">
          <cell r="J979" t="str">
            <v>095.39603.0000.1080</v>
          </cell>
          <cell r="L979">
            <v>385.81</v>
          </cell>
        </row>
        <row r="980">
          <cell r="J980" t="str">
            <v>095.39604.0000.1080</v>
          </cell>
          <cell r="L980">
            <v>368.1</v>
          </cell>
        </row>
        <row r="981">
          <cell r="J981" t="str">
            <v>095.39605.0000.1080</v>
          </cell>
          <cell r="L981">
            <v>0</v>
          </cell>
        </row>
        <row r="982">
          <cell r="J982" t="str">
            <v>095.39700.0000.1080</v>
          </cell>
          <cell r="L982">
            <v>370.03</v>
          </cell>
        </row>
        <row r="983">
          <cell r="J983" t="str">
            <v>095.39701.0000.1080</v>
          </cell>
          <cell r="L983">
            <v>202.85</v>
          </cell>
        </row>
        <row r="984">
          <cell r="J984" t="str">
            <v>095.39800.0000.1080</v>
          </cell>
          <cell r="L984">
            <v>2509.52</v>
          </cell>
        </row>
        <row r="985">
          <cell r="J985" t="str">
            <v>095.39903.0000.1080</v>
          </cell>
          <cell r="L985">
            <v>4153.58</v>
          </cell>
        </row>
        <row r="986">
          <cell r="J986" t="str">
            <v>095.39906.0000.1080</v>
          </cell>
          <cell r="L986">
            <v>0</v>
          </cell>
        </row>
        <row r="987">
          <cell r="J987" t="str">
            <v>095.39907.0000.1080</v>
          </cell>
          <cell r="L987">
            <v>0</v>
          </cell>
        </row>
        <row r="988">
          <cell r="J988" t="str">
            <v>095.39909.0000.1080</v>
          </cell>
          <cell r="L988">
            <v>0</v>
          </cell>
        </row>
        <row r="989">
          <cell r="J989" t="str">
            <v>095.39924.0000.1080</v>
          </cell>
          <cell r="L989">
            <v>0</v>
          </cell>
        </row>
        <row r="990">
          <cell r="J990" t="str">
            <v>095..0000.1080</v>
          </cell>
          <cell r="L990">
            <v>0</v>
          </cell>
        </row>
        <row r="991">
          <cell r="J991" t="str">
            <v>096.30100.0000.1080</v>
          </cell>
          <cell r="L991">
            <v>0</v>
          </cell>
        </row>
        <row r="992">
          <cell r="J992" t="str">
            <v>096.30200.0000.1080</v>
          </cell>
          <cell r="L992">
            <v>8.36</v>
          </cell>
        </row>
        <row r="993">
          <cell r="J993" t="str">
            <v>096.30400.0000.1080</v>
          </cell>
          <cell r="L993">
            <v>0</v>
          </cell>
        </row>
        <row r="994">
          <cell r="J994" t="str">
            <v>096.30500.0000.1080</v>
          </cell>
          <cell r="L994">
            <v>0</v>
          </cell>
        </row>
        <row r="995">
          <cell r="J995" t="str">
            <v>096.31100.0000.1080</v>
          </cell>
          <cell r="L995">
            <v>0</v>
          </cell>
        </row>
        <row r="996">
          <cell r="J996" t="str">
            <v>096.31105.0000.1080</v>
          </cell>
          <cell r="L996">
            <v>0</v>
          </cell>
        </row>
        <row r="997">
          <cell r="J997" t="str">
            <v>096.31900.0000.1080</v>
          </cell>
          <cell r="L997">
            <v>0</v>
          </cell>
        </row>
        <row r="998">
          <cell r="J998" t="str">
            <v>096.36100.0000.1080</v>
          </cell>
          <cell r="L998">
            <v>8.4600000000000009</v>
          </cell>
        </row>
        <row r="999">
          <cell r="J999" t="str">
            <v>096.36200.0000.1080</v>
          </cell>
          <cell r="L999">
            <v>1744.73</v>
          </cell>
        </row>
        <row r="1000">
          <cell r="J1000" t="str">
            <v>096.36510.0000.1080</v>
          </cell>
          <cell r="L1000">
            <v>0</v>
          </cell>
        </row>
        <row r="1001">
          <cell r="J1001" t="str">
            <v>096.36520.0000.1080</v>
          </cell>
          <cell r="L1001">
            <v>0</v>
          </cell>
        </row>
        <row r="1002">
          <cell r="J1002" t="str">
            <v>096.36700.0000.1080</v>
          </cell>
          <cell r="L1002">
            <v>0</v>
          </cell>
        </row>
        <row r="1003">
          <cell r="J1003" t="str">
            <v>096.36701.0000.1080</v>
          </cell>
          <cell r="L1003">
            <v>495.89</v>
          </cell>
        </row>
        <row r="1004">
          <cell r="J1004" t="str">
            <v>096.36900.0000.1080</v>
          </cell>
          <cell r="L1004">
            <v>128.34</v>
          </cell>
        </row>
        <row r="1005">
          <cell r="J1005" t="str">
            <v>096.37400.0000.1080</v>
          </cell>
          <cell r="L1005">
            <v>0</v>
          </cell>
        </row>
        <row r="1006">
          <cell r="J1006" t="str">
            <v>096.37402.0000.1080</v>
          </cell>
          <cell r="L1006">
            <v>0</v>
          </cell>
        </row>
        <row r="1007">
          <cell r="J1007" t="str">
            <v>096.37500.0000.1080</v>
          </cell>
          <cell r="L1007">
            <v>102.49</v>
          </cell>
        </row>
        <row r="1008">
          <cell r="J1008" t="str">
            <v>096.37501.0000.1080</v>
          </cell>
          <cell r="L1008">
            <v>0</v>
          </cell>
        </row>
        <row r="1009">
          <cell r="J1009" t="str">
            <v>096.37600.0000.1080</v>
          </cell>
          <cell r="L1009">
            <v>1644.17</v>
          </cell>
        </row>
        <row r="1010">
          <cell r="J1010" t="str">
            <v>096.37601.0000.1080</v>
          </cell>
          <cell r="L1010">
            <v>21251.27</v>
          </cell>
        </row>
        <row r="1011">
          <cell r="J1011" t="str">
            <v>096.37602.0000.1080</v>
          </cell>
          <cell r="L1011">
            <v>24909.61</v>
          </cell>
        </row>
        <row r="1012">
          <cell r="J1012" t="str">
            <v>096.37800.0000.1080</v>
          </cell>
          <cell r="L1012">
            <v>2176.2800000000002</v>
          </cell>
        </row>
        <row r="1013">
          <cell r="J1013" t="str">
            <v>096.37900.0000.1080</v>
          </cell>
          <cell r="L1013">
            <v>5293.26</v>
          </cell>
        </row>
        <row r="1014">
          <cell r="J1014" t="str">
            <v>096.37903.0000.1080</v>
          </cell>
          <cell r="L1014">
            <v>0</v>
          </cell>
        </row>
        <row r="1015">
          <cell r="J1015" t="str">
            <v>096.37905.0000.1080</v>
          </cell>
          <cell r="L1015">
            <v>0</v>
          </cell>
        </row>
        <row r="1016">
          <cell r="J1016" t="str">
            <v>096.38000.0000.1080</v>
          </cell>
          <cell r="L1016">
            <v>34131.370000000003</v>
          </cell>
        </row>
        <row r="1017">
          <cell r="J1017" t="str">
            <v>096.38100.0000.1080</v>
          </cell>
          <cell r="L1017">
            <v>3777.66</v>
          </cell>
        </row>
        <row r="1018">
          <cell r="J1018" t="str">
            <v>096.38200.0000.1080</v>
          </cell>
          <cell r="L1018">
            <v>22440.880000000001</v>
          </cell>
        </row>
        <row r="1019">
          <cell r="J1019" t="str">
            <v>096.38300.0000.1080</v>
          </cell>
          <cell r="L1019">
            <v>654.76</v>
          </cell>
        </row>
        <row r="1020">
          <cell r="J1020" t="str">
            <v>096.38500.0000.1080</v>
          </cell>
          <cell r="L1020">
            <v>173.58</v>
          </cell>
        </row>
        <row r="1021">
          <cell r="J1021" t="str">
            <v>096.38600.0000.1080</v>
          </cell>
          <cell r="L1021">
            <v>0</v>
          </cell>
        </row>
        <row r="1022">
          <cell r="J1022" t="str">
            <v>096.38700.0000.1080</v>
          </cell>
          <cell r="L1022">
            <v>44.12</v>
          </cell>
        </row>
        <row r="1023">
          <cell r="J1023" t="str">
            <v>096.39000.0000.1080</v>
          </cell>
          <cell r="L1023">
            <v>545.28</v>
          </cell>
        </row>
        <row r="1024">
          <cell r="J1024" t="str">
            <v>096.39001.0000.1080</v>
          </cell>
          <cell r="L1024">
            <v>0</v>
          </cell>
        </row>
        <row r="1025">
          <cell r="J1025" t="str">
            <v>096.39003.0000.1080</v>
          </cell>
          <cell r="L1025">
            <v>556.89</v>
          </cell>
        </row>
        <row r="1026">
          <cell r="J1026" t="str">
            <v>096.39100.0000.1080</v>
          </cell>
          <cell r="L1026">
            <v>778.75</v>
          </cell>
        </row>
        <row r="1027">
          <cell r="J1027" t="str">
            <v>096.39200.0000.1080</v>
          </cell>
          <cell r="L1027">
            <v>296.79000000000002</v>
          </cell>
        </row>
        <row r="1028">
          <cell r="J1028" t="str">
            <v>096.39300.0000.1080</v>
          </cell>
          <cell r="L1028">
            <v>4.12</v>
          </cell>
        </row>
        <row r="1029">
          <cell r="J1029" t="str">
            <v>096.39400.0000.1080</v>
          </cell>
          <cell r="L1029">
            <v>2075.4299999999998</v>
          </cell>
        </row>
        <row r="1030">
          <cell r="J1030" t="str">
            <v>096.39600.0000.1080</v>
          </cell>
          <cell r="L1030">
            <v>302.92</v>
          </cell>
        </row>
        <row r="1031">
          <cell r="J1031" t="str">
            <v>096.39603.0000.1080</v>
          </cell>
          <cell r="L1031">
            <v>0</v>
          </cell>
        </row>
        <row r="1032">
          <cell r="J1032" t="str">
            <v>096.39604.0000.1080</v>
          </cell>
          <cell r="L1032">
            <v>345.42</v>
          </cell>
        </row>
        <row r="1033">
          <cell r="J1033" t="str">
            <v>096.39605.0000.1080</v>
          </cell>
          <cell r="L1033">
            <v>146.87</v>
          </cell>
        </row>
        <row r="1034">
          <cell r="J1034" t="str">
            <v>096.39700.0000.1080</v>
          </cell>
          <cell r="L1034">
            <v>1287.77</v>
          </cell>
        </row>
        <row r="1035">
          <cell r="J1035" t="str">
            <v>096.39701.0000.1080</v>
          </cell>
          <cell r="L1035">
            <v>317.44</v>
          </cell>
        </row>
        <row r="1036">
          <cell r="J1036" t="str">
            <v>096.39800.0000.1080</v>
          </cell>
          <cell r="L1036">
            <v>346.02</v>
          </cell>
        </row>
        <row r="1037">
          <cell r="J1037" t="str">
            <v>096.39906.0000.1080</v>
          </cell>
          <cell r="L1037">
            <v>0</v>
          </cell>
        </row>
        <row r="1038">
          <cell r="J1038" t="str">
            <v>096.39906.0000.1080</v>
          </cell>
          <cell r="L1038">
            <v>3737.19</v>
          </cell>
        </row>
        <row r="1039">
          <cell r="J1039" t="str">
            <v>096.39907.0000.1080</v>
          </cell>
          <cell r="L1039">
            <v>0</v>
          </cell>
        </row>
        <row r="1040">
          <cell r="J1040" t="str">
            <v>096.39907.0000.1080</v>
          </cell>
          <cell r="L1040">
            <v>100.2</v>
          </cell>
        </row>
        <row r="1041">
          <cell r="J1041" t="str">
            <v>096.39908.0000.1080</v>
          </cell>
          <cell r="L1041">
            <v>68.849999999999994</v>
          </cell>
        </row>
        <row r="1042">
          <cell r="J1042" t="str">
            <v>096..0000.1080</v>
          </cell>
          <cell r="L1042">
            <v>0</v>
          </cell>
        </row>
        <row r="1043">
          <cell r="J1043" t="str">
            <v>097.30100.0000.1080</v>
          </cell>
          <cell r="L1043">
            <v>0</v>
          </cell>
        </row>
        <row r="1044">
          <cell r="J1044" t="str">
            <v>097.30200.0000.1080</v>
          </cell>
          <cell r="L1044">
            <v>0</v>
          </cell>
        </row>
        <row r="1045">
          <cell r="J1045" t="str">
            <v>097.31100.0000.1080</v>
          </cell>
          <cell r="L1045">
            <v>3640.63</v>
          </cell>
        </row>
        <row r="1046">
          <cell r="J1046" t="str">
            <v>097.31105.0000.1080</v>
          </cell>
          <cell r="L1046">
            <v>0</v>
          </cell>
        </row>
        <row r="1047">
          <cell r="J1047" t="str">
            <v>097.36510.0000.1080</v>
          </cell>
          <cell r="L1047">
            <v>0</v>
          </cell>
        </row>
        <row r="1048">
          <cell r="J1048" t="str">
            <v>097.36520.0000.1080</v>
          </cell>
          <cell r="L1048">
            <v>0.56999999999999995</v>
          </cell>
        </row>
        <row r="1049">
          <cell r="J1049" t="str">
            <v>097.36700.0000.1080</v>
          </cell>
          <cell r="L1049">
            <v>0</v>
          </cell>
        </row>
        <row r="1050">
          <cell r="J1050" t="str">
            <v>097.36701.0000.1080</v>
          </cell>
          <cell r="L1050">
            <v>119.08</v>
          </cell>
        </row>
        <row r="1051">
          <cell r="J1051" t="str">
            <v>097.36900.0000.1080</v>
          </cell>
          <cell r="L1051">
            <v>7.32</v>
          </cell>
        </row>
        <row r="1052">
          <cell r="J1052" t="str">
            <v>097.37400.0000.1080</v>
          </cell>
          <cell r="L1052">
            <v>0</v>
          </cell>
        </row>
        <row r="1053">
          <cell r="J1053" t="str">
            <v>097.37402.0000.1080</v>
          </cell>
          <cell r="L1053">
            <v>0</v>
          </cell>
        </row>
        <row r="1054">
          <cell r="J1054" t="str">
            <v>097.37500.0000.1080</v>
          </cell>
          <cell r="L1054">
            <v>0</v>
          </cell>
        </row>
        <row r="1055">
          <cell r="J1055" t="str">
            <v>097.37501.0000.1080</v>
          </cell>
          <cell r="L1055">
            <v>0</v>
          </cell>
        </row>
        <row r="1056">
          <cell r="J1056" t="str">
            <v>097.37600.0000.1080</v>
          </cell>
          <cell r="L1056">
            <v>768.49</v>
          </cell>
        </row>
        <row r="1057">
          <cell r="J1057" t="str">
            <v>097.37601.0000.1080</v>
          </cell>
          <cell r="L1057">
            <v>19319.27</v>
          </cell>
        </row>
        <row r="1058">
          <cell r="J1058" t="str">
            <v>097.37602.0000.1080</v>
          </cell>
          <cell r="L1058">
            <v>23773.22</v>
          </cell>
        </row>
        <row r="1059">
          <cell r="J1059" t="str">
            <v>097.37800.0000.1080</v>
          </cell>
          <cell r="L1059">
            <v>1139.25</v>
          </cell>
        </row>
        <row r="1060">
          <cell r="J1060" t="str">
            <v>097.37900.0000.1080</v>
          </cell>
          <cell r="L1060">
            <v>2076.31</v>
          </cell>
        </row>
        <row r="1061">
          <cell r="J1061" t="str">
            <v>097.37903.0000.1080</v>
          </cell>
          <cell r="L1061">
            <v>0</v>
          </cell>
        </row>
        <row r="1062">
          <cell r="J1062" t="str">
            <v>097.37905.0000.1080</v>
          </cell>
          <cell r="L1062">
            <v>0</v>
          </cell>
        </row>
        <row r="1063">
          <cell r="J1063" t="str">
            <v>097.38000.0000.1080</v>
          </cell>
          <cell r="L1063">
            <v>46309.9</v>
          </cell>
        </row>
        <row r="1064">
          <cell r="J1064" t="str">
            <v>097.38100.0000.1080</v>
          </cell>
          <cell r="L1064">
            <v>2230.36</v>
          </cell>
        </row>
        <row r="1065">
          <cell r="J1065" t="str">
            <v>097.38200.0000.1080</v>
          </cell>
          <cell r="L1065">
            <v>7104.73</v>
          </cell>
        </row>
        <row r="1066">
          <cell r="J1066" t="str">
            <v>097.38300.0000.1080</v>
          </cell>
          <cell r="L1066">
            <v>899.66</v>
          </cell>
        </row>
        <row r="1067">
          <cell r="J1067" t="str">
            <v>097.38500.0000.1080</v>
          </cell>
          <cell r="L1067">
            <v>0.95</v>
          </cell>
        </row>
        <row r="1068">
          <cell r="J1068" t="str">
            <v>097.38600.0000.1080</v>
          </cell>
          <cell r="L1068">
            <v>0</v>
          </cell>
        </row>
        <row r="1069">
          <cell r="J1069" t="str">
            <v>097.38700.0000.1080</v>
          </cell>
          <cell r="L1069">
            <v>152.44999999999999</v>
          </cell>
        </row>
        <row r="1070">
          <cell r="J1070" t="str">
            <v>097.38900.0000.1080</v>
          </cell>
          <cell r="L1070">
            <v>0</v>
          </cell>
        </row>
        <row r="1071">
          <cell r="J1071" t="str">
            <v>097.39000.0000.1080</v>
          </cell>
          <cell r="L1071">
            <v>122.4</v>
          </cell>
        </row>
        <row r="1072">
          <cell r="J1072" t="str">
            <v>097.39001.0000.1080</v>
          </cell>
          <cell r="L1072">
            <v>17.93</v>
          </cell>
        </row>
        <row r="1073">
          <cell r="J1073" t="str">
            <v>097.39003.0000.1080</v>
          </cell>
          <cell r="L1073">
            <v>0</v>
          </cell>
        </row>
        <row r="1074">
          <cell r="J1074" t="str">
            <v>097.39100.0000.1080</v>
          </cell>
          <cell r="L1074">
            <v>253.27</v>
          </cell>
        </row>
        <row r="1075">
          <cell r="J1075" t="str">
            <v>097.39200.0000.1080</v>
          </cell>
          <cell r="L1075">
            <v>2632.82</v>
          </cell>
        </row>
        <row r="1076">
          <cell r="J1076" t="str">
            <v>097.39300.0000.1080</v>
          </cell>
          <cell r="L1076">
            <v>51.92</v>
          </cell>
        </row>
        <row r="1077">
          <cell r="J1077" t="str">
            <v>097.39400.0000.1080</v>
          </cell>
          <cell r="L1077">
            <v>526.78</v>
          </cell>
        </row>
        <row r="1078">
          <cell r="J1078" t="str">
            <v>097.39500.0000.1080</v>
          </cell>
          <cell r="L1078">
            <v>1.05</v>
          </cell>
        </row>
        <row r="1079">
          <cell r="J1079" t="str">
            <v>097.39600.0000.1080</v>
          </cell>
          <cell r="L1079">
            <v>377.52</v>
          </cell>
        </row>
        <row r="1080">
          <cell r="J1080" t="str">
            <v>097.39603.0000.1080</v>
          </cell>
          <cell r="L1080">
            <v>1273.07</v>
          </cell>
        </row>
        <row r="1081">
          <cell r="J1081" t="str">
            <v>097.39604.0000.1080</v>
          </cell>
          <cell r="L1081">
            <v>1923.94</v>
          </cell>
        </row>
        <row r="1082">
          <cell r="J1082" t="str">
            <v>097.39700.0000.1080</v>
          </cell>
          <cell r="L1082">
            <v>227.41</v>
          </cell>
        </row>
        <row r="1083">
          <cell r="J1083" t="str">
            <v>097.39701.0000.1080</v>
          </cell>
          <cell r="L1083">
            <v>371.9</v>
          </cell>
        </row>
        <row r="1084">
          <cell r="J1084" t="str">
            <v>097.39702.0000.1080</v>
          </cell>
          <cell r="L1084">
            <v>301.11</v>
          </cell>
        </row>
        <row r="1085">
          <cell r="J1085" t="str">
            <v>097.39705.0000.1080</v>
          </cell>
          <cell r="L1085">
            <v>87.91</v>
          </cell>
        </row>
        <row r="1086">
          <cell r="J1086" t="str">
            <v>097.39800.0000.1080</v>
          </cell>
          <cell r="L1086">
            <v>450.44</v>
          </cell>
        </row>
        <row r="1087">
          <cell r="J1087" t="str">
            <v>097.39903.0000.1080</v>
          </cell>
          <cell r="L1087">
            <v>936.79</v>
          </cell>
        </row>
        <row r="1088">
          <cell r="J1088" t="str">
            <v>097.39906.0000.1080</v>
          </cell>
          <cell r="L1088">
            <v>0</v>
          </cell>
        </row>
        <row r="1089">
          <cell r="J1089" t="str">
            <v>097.39907.0000.1080</v>
          </cell>
          <cell r="L1089">
            <v>0</v>
          </cell>
        </row>
        <row r="1090">
          <cell r="J1090" t="str">
            <v>097.39909.0000.1080</v>
          </cell>
          <cell r="L1090">
            <v>0</v>
          </cell>
        </row>
        <row r="1091">
          <cell r="J1091" t="str">
            <v>097..0000.1080</v>
          </cell>
          <cell r="L1091">
            <v>0</v>
          </cell>
        </row>
        <row r="1092">
          <cell r="J1092" t="str">
            <v>098.30100.0000.1080</v>
          </cell>
          <cell r="L1092">
            <v>0</v>
          </cell>
        </row>
        <row r="1093">
          <cell r="J1093" t="str">
            <v>098.30300.0000.1080</v>
          </cell>
          <cell r="L1093">
            <v>618.25</v>
          </cell>
        </row>
        <row r="1094">
          <cell r="J1094" t="str">
            <v>098.30500.0000.1080</v>
          </cell>
          <cell r="L1094">
            <v>0</v>
          </cell>
        </row>
        <row r="1095">
          <cell r="J1095" t="str">
            <v>098.36510.0000.1080</v>
          </cell>
          <cell r="L1095">
            <v>0</v>
          </cell>
        </row>
        <row r="1096">
          <cell r="J1096" t="str">
            <v>098.36520.0000.1080</v>
          </cell>
          <cell r="L1096">
            <v>0</v>
          </cell>
        </row>
        <row r="1097">
          <cell r="J1097" t="str">
            <v>098.36601.0000.1080</v>
          </cell>
          <cell r="L1097">
            <v>0</v>
          </cell>
        </row>
        <row r="1098">
          <cell r="J1098" t="str">
            <v>098.36602.0000.1080</v>
          </cell>
          <cell r="L1098">
            <v>0</v>
          </cell>
        </row>
        <row r="1099">
          <cell r="J1099" t="str">
            <v>098.36603.0000.1080</v>
          </cell>
          <cell r="L1099">
            <v>0</v>
          </cell>
        </row>
        <row r="1100">
          <cell r="J1100" t="str">
            <v>098.36700.0000.1080</v>
          </cell>
          <cell r="L1100">
            <v>0</v>
          </cell>
        </row>
        <row r="1101">
          <cell r="J1101" t="str">
            <v>098.36701.0000.1080</v>
          </cell>
          <cell r="L1101">
            <v>535.97</v>
          </cell>
        </row>
        <row r="1102">
          <cell r="J1102" t="str">
            <v>098.36900.0000.1080</v>
          </cell>
          <cell r="L1102">
            <v>750.12</v>
          </cell>
        </row>
        <row r="1103">
          <cell r="J1103" t="str">
            <v>098.37400.0000.1080</v>
          </cell>
          <cell r="L1103">
            <v>0</v>
          </cell>
        </row>
        <row r="1104">
          <cell r="J1104" t="str">
            <v>098.37402.0000.1080</v>
          </cell>
          <cell r="L1104">
            <v>0</v>
          </cell>
        </row>
        <row r="1105">
          <cell r="J1105" t="str">
            <v>098.37500.0000.1080</v>
          </cell>
          <cell r="L1105">
            <v>0</v>
          </cell>
        </row>
        <row r="1106">
          <cell r="J1106" t="str">
            <v>098.37501.0000.1080</v>
          </cell>
          <cell r="L1106">
            <v>0</v>
          </cell>
        </row>
        <row r="1107">
          <cell r="J1107" t="str">
            <v>098.37600.0000.1080</v>
          </cell>
          <cell r="L1107">
            <v>57.08</v>
          </cell>
        </row>
        <row r="1108">
          <cell r="J1108" t="str">
            <v>098.37601.0000.1080</v>
          </cell>
          <cell r="L1108">
            <v>5071.66</v>
          </cell>
        </row>
        <row r="1109">
          <cell r="J1109" t="str">
            <v>098.37602.0000.1080</v>
          </cell>
          <cell r="L1109">
            <v>3948.73</v>
          </cell>
        </row>
        <row r="1110">
          <cell r="J1110" t="str">
            <v>098.37800.0000.1080</v>
          </cell>
          <cell r="L1110">
            <v>485.83</v>
          </cell>
        </row>
        <row r="1111">
          <cell r="J1111" t="str">
            <v>098.37900.0000.1080</v>
          </cell>
          <cell r="L1111">
            <v>0</v>
          </cell>
        </row>
        <row r="1112">
          <cell r="J1112" t="str">
            <v>098.37903.0000.1080</v>
          </cell>
          <cell r="L1112">
            <v>0</v>
          </cell>
        </row>
        <row r="1113">
          <cell r="J1113" t="str">
            <v>098.37905.0000.1080</v>
          </cell>
          <cell r="L1113">
            <v>0</v>
          </cell>
        </row>
        <row r="1114">
          <cell r="J1114" t="str">
            <v>098.38000.0000.1080</v>
          </cell>
          <cell r="L1114">
            <v>24330.68</v>
          </cell>
        </row>
        <row r="1115">
          <cell r="J1115" t="str">
            <v>098.38100.0000.1080</v>
          </cell>
          <cell r="L1115">
            <v>1264.56</v>
          </cell>
        </row>
        <row r="1116">
          <cell r="J1116" t="str">
            <v>098.38200.0000.1080</v>
          </cell>
          <cell r="L1116">
            <v>5752.44</v>
          </cell>
        </row>
        <row r="1117">
          <cell r="J1117" t="str">
            <v>098.38300.0000.1080</v>
          </cell>
          <cell r="L1117">
            <v>275.37</v>
          </cell>
        </row>
        <row r="1118">
          <cell r="J1118" t="str">
            <v>098.38500.0000.1080</v>
          </cell>
          <cell r="L1118">
            <v>-5.96</v>
          </cell>
        </row>
        <row r="1119">
          <cell r="J1119" t="str">
            <v>098.38700.0000.1080</v>
          </cell>
          <cell r="L1119">
            <v>0</v>
          </cell>
        </row>
        <row r="1120">
          <cell r="J1120" t="str">
            <v>098.38900.0000.1080</v>
          </cell>
          <cell r="L1120">
            <v>0</v>
          </cell>
        </row>
        <row r="1121">
          <cell r="J1121" t="str">
            <v>098.39000.0000.1080</v>
          </cell>
          <cell r="L1121">
            <v>1493.93</v>
          </cell>
        </row>
        <row r="1122">
          <cell r="J1122" t="str">
            <v>098.39003.0000.1080</v>
          </cell>
          <cell r="L1122">
            <v>35.01</v>
          </cell>
        </row>
        <row r="1123">
          <cell r="J1123" t="str">
            <v>098.39100.0000.1080</v>
          </cell>
          <cell r="L1123">
            <v>336.17</v>
          </cell>
        </row>
        <row r="1124">
          <cell r="J1124" t="str">
            <v>098.39200.0000.1080</v>
          </cell>
          <cell r="L1124">
            <v>1410.64</v>
          </cell>
        </row>
        <row r="1125">
          <cell r="J1125" t="str">
            <v>098.39300.0000.1080</v>
          </cell>
          <cell r="L1125">
            <v>0</v>
          </cell>
        </row>
        <row r="1126">
          <cell r="J1126" t="str">
            <v>098.39400.0000.1080</v>
          </cell>
          <cell r="L1126">
            <v>53.74</v>
          </cell>
        </row>
        <row r="1127">
          <cell r="J1127" t="str">
            <v>098.39500.0000.1080</v>
          </cell>
          <cell r="L1127">
            <v>131.47</v>
          </cell>
        </row>
        <row r="1128">
          <cell r="J1128" t="str">
            <v>098.39600.0000.1080</v>
          </cell>
          <cell r="L1128">
            <v>84.28</v>
          </cell>
        </row>
        <row r="1129">
          <cell r="J1129" t="str">
            <v>098.39603.0000.1080</v>
          </cell>
          <cell r="L1129">
            <v>184.72</v>
          </cell>
        </row>
        <row r="1130">
          <cell r="J1130" t="str">
            <v>098.39604.0000.1080</v>
          </cell>
          <cell r="L1130">
            <v>34.1</v>
          </cell>
        </row>
        <row r="1131">
          <cell r="J1131" t="str">
            <v>098.39605.0000.1080</v>
          </cell>
          <cell r="L1131">
            <v>0</v>
          </cell>
        </row>
        <row r="1132">
          <cell r="J1132" t="str">
            <v>098.39700.0000.1080</v>
          </cell>
          <cell r="L1132">
            <v>320.08</v>
          </cell>
        </row>
        <row r="1133">
          <cell r="J1133" t="str">
            <v>098.39702.0000.1080</v>
          </cell>
          <cell r="L1133">
            <v>192.38</v>
          </cell>
        </row>
        <row r="1134">
          <cell r="J1134" t="str">
            <v>098.39800.0000.1080</v>
          </cell>
          <cell r="L1134">
            <v>2417.59</v>
          </cell>
        </row>
        <row r="1135">
          <cell r="J1135" t="str">
            <v>098.39901.0000.1080</v>
          </cell>
          <cell r="L1135">
            <v>16.71</v>
          </cell>
        </row>
        <row r="1136">
          <cell r="J1136" t="str">
            <v>098.39902.0000.1080</v>
          </cell>
          <cell r="L1136">
            <v>27.32</v>
          </cell>
        </row>
        <row r="1137">
          <cell r="J1137" t="str">
            <v>098.39906.0000.1080</v>
          </cell>
          <cell r="L1137">
            <v>0</v>
          </cell>
        </row>
        <row r="1138">
          <cell r="J1138" t="str">
            <v>098.39907.0000.1080</v>
          </cell>
          <cell r="L1138">
            <v>636.69000000000005</v>
          </cell>
        </row>
        <row r="1139">
          <cell r="J1139" t="str">
            <v>098..0000.1080</v>
          </cell>
          <cell r="L1139">
            <v>0</v>
          </cell>
        </row>
        <row r="1140">
          <cell r="J1140" t="str">
            <v>099.37600.0000.1080</v>
          </cell>
          <cell r="L1140">
            <v>0</v>
          </cell>
        </row>
        <row r="1141">
          <cell r="J1141" t="str">
            <v>099.37601.0000.1080</v>
          </cell>
          <cell r="L1141">
            <v>0</v>
          </cell>
        </row>
        <row r="1142">
          <cell r="J1142" t="str">
            <v>099.37602.0000.1080</v>
          </cell>
          <cell r="L1142">
            <v>0</v>
          </cell>
        </row>
        <row r="1143">
          <cell r="J1143" t="str">
            <v>099.37800.0000.1080</v>
          </cell>
          <cell r="L1143">
            <v>0</v>
          </cell>
        </row>
        <row r="1144">
          <cell r="J1144" t="str">
            <v>099.38000.0000.1080</v>
          </cell>
          <cell r="L1144">
            <v>0</v>
          </cell>
        </row>
        <row r="1145">
          <cell r="J1145" t="str">
            <v>099.38200.0000.1080</v>
          </cell>
          <cell r="L1145">
            <v>0</v>
          </cell>
        </row>
        <row r="1146">
          <cell r="J1146" t="str">
            <v>099.38500.0000.1080</v>
          </cell>
          <cell r="L1146">
            <v>0</v>
          </cell>
        </row>
        <row r="1147">
          <cell r="J1147" t="str">
            <v>099..0000.1080</v>
          </cell>
          <cell r="L1147">
            <v>0</v>
          </cell>
        </row>
        <row r="1148">
          <cell r="J1148" t="str">
            <v>024.37500.0000.1080</v>
          </cell>
          <cell r="L1148">
            <v>0</v>
          </cell>
        </row>
        <row r="1149">
          <cell r="J1149" t="str">
            <v>024.37800.0000.1080</v>
          </cell>
          <cell r="L1149">
            <v>663.49</v>
          </cell>
        </row>
        <row r="1150">
          <cell r="J1150" t="str">
            <v>024.37900.0000.1080</v>
          </cell>
          <cell r="L1150">
            <v>159.84</v>
          </cell>
        </row>
        <row r="1151">
          <cell r="J1151" t="str">
            <v>024.37908.0000.1080</v>
          </cell>
          <cell r="L1151">
            <v>301.02999999999997</v>
          </cell>
        </row>
        <row r="1152">
          <cell r="J1152" t="str">
            <v>024.38100.0000.1080</v>
          </cell>
          <cell r="L1152">
            <v>0</v>
          </cell>
        </row>
        <row r="1153">
          <cell r="J1153" t="str">
            <v>024.38300.0000.1080</v>
          </cell>
          <cell r="L1153">
            <v>2670.51</v>
          </cell>
        </row>
        <row r="1154">
          <cell r="J1154" t="str">
            <v>024.38900.0000.1080</v>
          </cell>
          <cell r="L1154">
            <v>0</v>
          </cell>
        </row>
        <row r="1155">
          <cell r="J1155" t="str">
            <v>024.39000.0000.1080</v>
          </cell>
          <cell r="L1155">
            <v>176.39</v>
          </cell>
        </row>
        <row r="1156">
          <cell r="J1156" t="str">
            <v>024.39100.0000.1080</v>
          </cell>
          <cell r="L1156">
            <v>6.27</v>
          </cell>
        </row>
        <row r="1157">
          <cell r="J1157" t="str">
            <v>024.39103.0000.1080</v>
          </cell>
          <cell r="L1157">
            <v>0</v>
          </cell>
        </row>
        <row r="1158">
          <cell r="J1158" t="str">
            <v>024.39200.0000.1080</v>
          </cell>
          <cell r="L1158">
            <v>0</v>
          </cell>
        </row>
        <row r="1159">
          <cell r="J1159" t="str">
            <v>024.39400.0000.1080</v>
          </cell>
          <cell r="L1159">
            <v>65.13</v>
          </cell>
        </row>
        <row r="1160">
          <cell r="J1160" t="str">
            <v>024.39700.0000.1080</v>
          </cell>
          <cell r="L1160">
            <v>2.6</v>
          </cell>
        </row>
        <row r="1161">
          <cell r="J1161" t="str">
            <v>024.39705.0000.1080</v>
          </cell>
          <cell r="L1161">
            <v>768.73</v>
          </cell>
        </row>
        <row r="1162">
          <cell r="J1162" t="str">
            <v>024.39800.0000.1080</v>
          </cell>
          <cell r="L1162">
            <v>7.18</v>
          </cell>
        </row>
        <row r="1163">
          <cell r="J1163" t="str">
            <v>024..0000.1080</v>
          </cell>
          <cell r="L1163">
            <v>0</v>
          </cell>
        </row>
        <row r="1164">
          <cell r="J1164" t="str">
            <v>029.37400.0000.1080</v>
          </cell>
          <cell r="L1164">
            <v>0</v>
          </cell>
        </row>
        <row r="1165">
          <cell r="J1165" t="str">
            <v>029.37500.0000.1080</v>
          </cell>
          <cell r="L1165">
            <v>0</v>
          </cell>
        </row>
        <row r="1166">
          <cell r="J1166" t="str">
            <v>029.37600.0000.1080</v>
          </cell>
          <cell r="L1166">
            <v>133.59</v>
          </cell>
        </row>
        <row r="1167">
          <cell r="J1167" t="str">
            <v>029.37601.0000.1080</v>
          </cell>
          <cell r="L1167">
            <v>521.14</v>
          </cell>
        </row>
        <row r="1168">
          <cell r="J1168" t="str">
            <v>029.37602.0000.1080</v>
          </cell>
          <cell r="L1168">
            <v>404.67</v>
          </cell>
        </row>
        <row r="1169">
          <cell r="J1169" t="str">
            <v>029.37800.0000.1080</v>
          </cell>
          <cell r="L1169">
            <v>34.090000000000003</v>
          </cell>
        </row>
        <row r="1170">
          <cell r="J1170" t="str">
            <v>029.37900.0000.1080</v>
          </cell>
          <cell r="L1170">
            <v>0</v>
          </cell>
        </row>
        <row r="1171">
          <cell r="J1171" t="str">
            <v>029.38000.0000.1080</v>
          </cell>
          <cell r="L1171">
            <v>1398.36</v>
          </cell>
        </row>
        <row r="1172">
          <cell r="J1172" t="str">
            <v>029.38100.0000.1080</v>
          </cell>
          <cell r="L1172">
            <v>77.8</v>
          </cell>
        </row>
        <row r="1173">
          <cell r="J1173" t="str">
            <v>029.38200.0000.1080</v>
          </cell>
          <cell r="L1173">
            <v>123.24</v>
          </cell>
        </row>
        <row r="1174">
          <cell r="J1174" t="str">
            <v>029.38300.0000.1080</v>
          </cell>
          <cell r="L1174">
            <v>15.04</v>
          </cell>
        </row>
        <row r="1175">
          <cell r="J1175" t="str">
            <v>029.38400.0000.1080</v>
          </cell>
          <cell r="L1175">
            <v>0</v>
          </cell>
        </row>
        <row r="1176">
          <cell r="J1176" t="str">
            <v>029..0000.1080</v>
          </cell>
          <cell r="L1176">
            <v>0</v>
          </cell>
        </row>
        <row r="1177">
          <cell r="J1177" t="str">
            <v>030.39100.0000.1080</v>
          </cell>
          <cell r="L1177">
            <v>1081.78</v>
          </cell>
        </row>
        <row r="1178">
          <cell r="J1178" t="str">
            <v>030.39103.0000.1080</v>
          </cell>
          <cell r="L1178">
            <v>1131.5999999999999</v>
          </cell>
        </row>
        <row r="1179">
          <cell r="J1179" t="str">
            <v>030.39200.0000.1080</v>
          </cell>
          <cell r="L1179">
            <v>0</v>
          </cell>
        </row>
        <row r="1180">
          <cell r="J1180" t="str">
            <v>030.39400.0000.1080</v>
          </cell>
          <cell r="L1180">
            <v>1733.82</v>
          </cell>
        </row>
        <row r="1181">
          <cell r="J1181" t="str">
            <v>030.39500.0000.1080</v>
          </cell>
          <cell r="L1181">
            <v>0</v>
          </cell>
        </row>
        <row r="1182">
          <cell r="J1182" t="str">
            <v>030.39700.0000.1080</v>
          </cell>
          <cell r="L1182">
            <v>5878.24</v>
          </cell>
        </row>
        <row r="1183">
          <cell r="J1183" t="str">
            <v>030.39800.0000.1080</v>
          </cell>
          <cell r="L1183">
            <v>4550.6400000000003</v>
          </cell>
        </row>
        <row r="1184">
          <cell r="J1184" t="str">
            <v>030.39901.0000.1080</v>
          </cell>
          <cell r="L1184">
            <v>2208.54</v>
          </cell>
        </row>
        <row r="1185">
          <cell r="J1185" t="str">
            <v>030.39902.0000.1080</v>
          </cell>
          <cell r="L1185">
            <v>159.58000000000001</v>
          </cell>
        </row>
        <row r="1186">
          <cell r="J1186" t="str">
            <v>030.39903.0000.1080</v>
          </cell>
          <cell r="L1186">
            <v>5565.58</v>
          </cell>
        </row>
        <row r="1187">
          <cell r="J1187" t="str">
            <v>030.39905.0000.1080</v>
          </cell>
          <cell r="L1187">
            <v>0</v>
          </cell>
        </row>
        <row r="1188">
          <cell r="J1188" t="str">
            <v>030.39906.0000.1080</v>
          </cell>
          <cell r="L1188">
            <v>19583.150000000001</v>
          </cell>
        </row>
        <row r="1189">
          <cell r="J1189" t="str">
            <v>030.39907.0000.1080</v>
          </cell>
          <cell r="L1189">
            <v>1398.99</v>
          </cell>
        </row>
        <row r="1190">
          <cell r="J1190" t="str">
            <v>030..0000.1080</v>
          </cell>
          <cell r="L1190">
            <v>0</v>
          </cell>
        </row>
        <row r="1191">
          <cell r="J1191" t="str">
            <v>031..0000.1080</v>
          </cell>
          <cell r="L1191">
            <v>0</v>
          </cell>
        </row>
        <row r="1192">
          <cell r="J1192" t="str">
            <v>032..0000.1080</v>
          </cell>
          <cell r="L1192">
            <v>0</v>
          </cell>
        </row>
        <row r="1193">
          <cell r="J1193" t="str">
            <v>033.30100.0000.1080</v>
          </cell>
          <cell r="L1193">
            <v>0</v>
          </cell>
        </row>
        <row r="1194">
          <cell r="J1194" t="str">
            <v>033.37400.0000.1080</v>
          </cell>
          <cell r="L1194">
            <v>0</v>
          </cell>
        </row>
        <row r="1195">
          <cell r="J1195" t="str">
            <v>033.37500.0000.1080</v>
          </cell>
          <cell r="L1195">
            <v>96.49</v>
          </cell>
        </row>
        <row r="1196">
          <cell r="J1196" t="str">
            <v>033.37600.0000.1080</v>
          </cell>
          <cell r="L1196">
            <v>3048.75</v>
          </cell>
        </row>
        <row r="1197">
          <cell r="J1197" t="str">
            <v>033.37601.0000.1080</v>
          </cell>
          <cell r="L1197">
            <v>14453.14</v>
          </cell>
        </row>
        <row r="1198">
          <cell r="J1198" t="str">
            <v>033.37602.0000.1080</v>
          </cell>
          <cell r="L1198">
            <v>26370.15</v>
          </cell>
        </row>
        <row r="1199">
          <cell r="J1199" t="str">
            <v>033.37800.0000.1080</v>
          </cell>
          <cell r="L1199">
            <v>1202.5999999999999</v>
          </cell>
        </row>
        <row r="1200">
          <cell r="J1200" t="str">
            <v>033.37900.0000.1080</v>
          </cell>
          <cell r="L1200">
            <v>6355.24</v>
          </cell>
        </row>
        <row r="1201">
          <cell r="J1201" t="str">
            <v>033.37908.0000.1080</v>
          </cell>
          <cell r="L1201">
            <v>79.37</v>
          </cell>
        </row>
        <row r="1202">
          <cell r="J1202" t="str">
            <v>033.38000.0000.1080</v>
          </cell>
          <cell r="L1202">
            <v>51345.83</v>
          </cell>
        </row>
        <row r="1203">
          <cell r="J1203" t="str">
            <v>033.38100.0000.1080</v>
          </cell>
          <cell r="L1203">
            <v>8056.44</v>
          </cell>
        </row>
        <row r="1204">
          <cell r="J1204" t="str">
            <v>033.38200.0000.1080</v>
          </cell>
          <cell r="L1204">
            <v>15458.57</v>
          </cell>
        </row>
        <row r="1205">
          <cell r="J1205" t="str">
            <v>033.38300.0000.1080</v>
          </cell>
          <cell r="L1205">
            <v>2407.27</v>
          </cell>
        </row>
        <row r="1206">
          <cell r="J1206" t="str">
            <v>033.38500.0000.1080</v>
          </cell>
          <cell r="L1206">
            <v>431.48</v>
          </cell>
        </row>
        <row r="1207">
          <cell r="J1207" t="str">
            <v>033.38700.0000.1080</v>
          </cell>
          <cell r="L1207">
            <v>33.380000000000003</v>
          </cell>
        </row>
        <row r="1208">
          <cell r="J1208" t="str">
            <v>033.38900.0000.1080</v>
          </cell>
          <cell r="L1208">
            <v>0</v>
          </cell>
        </row>
        <row r="1209">
          <cell r="J1209" t="str">
            <v>033.39000.0000.1080</v>
          </cell>
          <cell r="L1209">
            <v>2537.59</v>
          </cell>
        </row>
        <row r="1210">
          <cell r="J1210" t="str">
            <v>033.39100.0000.1080</v>
          </cell>
          <cell r="L1210">
            <v>2383.31</v>
          </cell>
        </row>
        <row r="1211">
          <cell r="J1211" t="str">
            <v>033.39103.0000.1080</v>
          </cell>
          <cell r="L1211">
            <v>256.85000000000002</v>
          </cell>
        </row>
        <row r="1212">
          <cell r="J1212" t="str">
            <v>033.39200.0000.1080</v>
          </cell>
          <cell r="L1212">
            <v>0</v>
          </cell>
        </row>
        <row r="1213">
          <cell r="J1213" t="str">
            <v>033.39300.0000.1080</v>
          </cell>
          <cell r="L1213">
            <v>0</v>
          </cell>
        </row>
        <row r="1214">
          <cell r="J1214" t="str">
            <v>033.39400.0000.1080</v>
          </cell>
          <cell r="L1214">
            <v>2820.99</v>
          </cell>
        </row>
        <row r="1215">
          <cell r="J1215" t="str">
            <v>033.39500.0000.1080</v>
          </cell>
          <cell r="L1215">
            <v>515.89</v>
          </cell>
        </row>
        <row r="1216">
          <cell r="J1216" t="str">
            <v>033.39600.0000.1080</v>
          </cell>
          <cell r="L1216">
            <v>1273</v>
          </cell>
        </row>
        <row r="1217">
          <cell r="J1217" t="str">
            <v>033.39604.0000.1080</v>
          </cell>
          <cell r="L1217">
            <v>1133.69</v>
          </cell>
        </row>
        <row r="1218">
          <cell r="J1218" t="str">
            <v>033.39605.0000.1080</v>
          </cell>
          <cell r="L1218">
            <v>159.30000000000001</v>
          </cell>
        </row>
        <row r="1219">
          <cell r="J1219" t="str">
            <v>033.39700.0000.1080</v>
          </cell>
          <cell r="L1219">
            <v>662.23</v>
          </cell>
        </row>
        <row r="1220">
          <cell r="J1220" t="str">
            <v>033.39701.0000.1080</v>
          </cell>
          <cell r="L1220">
            <v>0</v>
          </cell>
        </row>
        <row r="1221">
          <cell r="J1221" t="str">
            <v>033.39702.0000.1080</v>
          </cell>
          <cell r="L1221">
            <v>401.39</v>
          </cell>
        </row>
        <row r="1222">
          <cell r="J1222" t="str">
            <v>033.39800.0000.1080</v>
          </cell>
          <cell r="L1222">
            <v>1966.81</v>
          </cell>
        </row>
        <row r="1223">
          <cell r="J1223" t="str">
            <v>033.39900.0000.1080</v>
          </cell>
          <cell r="L1223">
            <v>974.58</v>
          </cell>
        </row>
        <row r="1224">
          <cell r="J1224" t="str">
            <v>033.39901.0000.1080</v>
          </cell>
          <cell r="L1224">
            <v>68.38</v>
          </cell>
        </row>
        <row r="1225">
          <cell r="J1225" t="str">
            <v>033.39902.0000.1080</v>
          </cell>
          <cell r="L1225">
            <v>111.82</v>
          </cell>
        </row>
        <row r="1226">
          <cell r="J1226" t="str">
            <v>033.39906.0000.1080</v>
          </cell>
          <cell r="L1226">
            <v>0</v>
          </cell>
        </row>
        <row r="1227">
          <cell r="J1227" t="str">
            <v>033.39907.0000.1080</v>
          </cell>
          <cell r="L1227">
            <v>807.13</v>
          </cell>
        </row>
        <row r="1228">
          <cell r="J1228" t="str">
            <v>033.39908.0000.1080</v>
          </cell>
          <cell r="L1228">
            <v>423.5</v>
          </cell>
        </row>
        <row r="1229">
          <cell r="J1229" t="str">
            <v>033..0000.1080</v>
          </cell>
          <cell r="L1229">
            <v>0</v>
          </cell>
        </row>
        <row r="1230">
          <cell r="J1230" t="str">
            <v>034.30100.0000.1080</v>
          </cell>
          <cell r="L1230">
            <v>0</v>
          </cell>
        </row>
        <row r="1231">
          <cell r="J1231" t="str">
            <v>034.30200.0000.1080</v>
          </cell>
          <cell r="L1231">
            <v>0</v>
          </cell>
        </row>
        <row r="1232">
          <cell r="J1232" t="str">
            <v>034.30300.0000.1080</v>
          </cell>
          <cell r="L1232">
            <v>0</v>
          </cell>
        </row>
        <row r="1233">
          <cell r="J1233" t="str">
            <v>034.37400.0000.1080</v>
          </cell>
          <cell r="L1233">
            <v>0</v>
          </cell>
        </row>
        <row r="1234">
          <cell r="J1234" t="str">
            <v>034.37500.0000.1080</v>
          </cell>
          <cell r="L1234">
            <v>29.32</v>
          </cell>
        </row>
        <row r="1235">
          <cell r="J1235" t="str">
            <v>034.37600.0000.1080</v>
          </cell>
          <cell r="L1235">
            <v>310.19</v>
          </cell>
        </row>
        <row r="1236">
          <cell r="J1236" t="str">
            <v>034.37601.0000.1080</v>
          </cell>
          <cell r="L1236">
            <v>8640.7900000000009</v>
          </cell>
        </row>
        <row r="1237">
          <cell r="J1237" t="str">
            <v>034.37602.0000.1080</v>
          </cell>
          <cell r="L1237">
            <v>19022.96</v>
          </cell>
        </row>
        <row r="1238">
          <cell r="J1238" t="str">
            <v>034.37800.0000.1080</v>
          </cell>
          <cell r="L1238">
            <v>475.61</v>
          </cell>
        </row>
        <row r="1239">
          <cell r="J1239" t="str">
            <v>034.37900.0000.1080</v>
          </cell>
          <cell r="L1239">
            <v>572.78</v>
          </cell>
        </row>
        <row r="1240">
          <cell r="J1240" t="str">
            <v>034.38000.0000.1080</v>
          </cell>
          <cell r="L1240">
            <v>21718.94</v>
          </cell>
        </row>
        <row r="1241">
          <cell r="J1241" t="str">
            <v>034.38100.0000.1080</v>
          </cell>
          <cell r="L1241">
            <v>4673.24</v>
          </cell>
        </row>
        <row r="1242">
          <cell r="J1242" t="str">
            <v>034.38200.0000.1080</v>
          </cell>
          <cell r="L1242">
            <v>10536.74</v>
          </cell>
        </row>
        <row r="1243">
          <cell r="J1243" t="str">
            <v>034.38300.0000.1080</v>
          </cell>
          <cell r="L1243">
            <v>600.27</v>
          </cell>
        </row>
        <row r="1244">
          <cell r="J1244" t="str">
            <v>034.38400.0000.1080</v>
          </cell>
          <cell r="L1244">
            <v>0</v>
          </cell>
        </row>
        <row r="1245">
          <cell r="J1245" t="str">
            <v>034.38500.0000.1080</v>
          </cell>
          <cell r="L1245">
            <v>434.04</v>
          </cell>
        </row>
        <row r="1246">
          <cell r="J1246" t="str">
            <v>034.38700.0000.1080</v>
          </cell>
          <cell r="L1246">
            <v>57.6</v>
          </cell>
        </row>
        <row r="1247">
          <cell r="J1247" t="str">
            <v>034.39000.0000.1080</v>
          </cell>
          <cell r="L1247">
            <v>427.82</v>
          </cell>
        </row>
        <row r="1248">
          <cell r="J1248" t="str">
            <v>034.39100.0000.1080</v>
          </cell>
          <cell r="L1248">
            <v>527.02</v>
          </cell>
        </row>
        <row r="1249">
          <cell r="J1249" t="str">
            <v>034.39103.0000.1080</v>
          </cell>
          <cell r="L1249">
            <v>0</v>
          </cell>
        </row>
        <row r="1250">
          <cell r="J1250" t="str">
            <v>034.39200.0000.1080</v>
          </cell>
          <cell r="L1250">
            <v>0</v>
          </cell>
        </row>
        <row r="1251">
          <cell r="J1251" t="str">
            <v>034.39300.0000.1080</v>
          </cell>
          <cell r="L1251">
            <v>0</v>
          </cell>
        </row>
        <row r="1252">
          <cell r="J1252" t="str">
            <v>034.39400.0000.1080</v>
          </cell>
          <cell r="L1252">
            <v>2131.1</v>
          </cell>
        </row>
        <row r="1253">
          <cell r="J1253" t="str">
            <v>034.39500.0000.1080</v>
          </cell>
          <cell r="L1253">
            <v>0</v>
          </cell>
        </row>
        <row r="1254">
          <cell r="J1254" t="str">
            <v>034.39600.0000.1080</v>
          </cell>
          <cell r="L1254">
            <v>1827.63</v>
          </cell>
        </row>
        <row r="1255">
          <cell r="J1255" t="str">
            <v>034.39603.0000.1080</v>
          </cell>
          <cell r="L1255">
            <v>0</v>
          </cell>
        </row>
        <row r="1256">
          <cell r="J1256" t="str">
            <v>034.39604.0000.1080</v>
          </cell>
          <cell r="L1256">
            <v>577.04</v>
          </cell>
        </row>
        <row r="1257">
          <cell r="J1257" t="str">
            <v>034.39605.0000.1080</v>
          </cell>
          <cell r="L1257">
            <v>0</v>
          </cell>
        </row>
        <row r="1258">
          <cell r="J1258" t="str">
            <v>034.39700.0000.1080</v>
          </cell>
          <cell r="L1258">
            <v>98.44</v>
          </cell>
        </row>
        <row r="1259">
          <cell r="J1259" t="str">
            <v>034.39701.0000.1080</v>
          </cell>
          <cell r="L1259">
            <v>0</v>
          </cell>
        </row>
        <row r="1260">
          <cell r="J1260" t="str">
            <v>034.39702.0000.1080</v>
          </cell>
          <cell r="L1260">
            <v>230.96</v>
          </cell>
        </row>
        <row r="1261">
          <cell r="J1261" t="str">
            <v>034.39800.0000.1080</v>
          </cell>
          <cell r="L1261">
            <v>131.16</v>
          </cell>
        </row>
        <row r="1262">
          <cell r="J1262" t="str">
            <v>034.39900.0000.1080</v>
          </cell>
          <cell r="L1262">
            <v>-559.66</v>
          </cell>
        </row>
        <row r="1263">
          <cell r="J1263" t="str">
            <v>034.39901.0000.1080</v>
          </cell>
          <cell r="L1263">
            <v>127.59</v>
          </cell>
        </row>
        <row r="1264">
          <cell r="J1264" t="str">
            <v>034.39902.0000.1080</v>
          </cell>
          <cell r="L1264">
            <v>208.64</v>
          </cell>
        </row>
        <row r="1265">
          <cell r="J1265" t="str">
            <v>034.39906.0000.1080</v>
          </cell>
          <cell r="L1265">
            <v>5391.84</v>
          </cell>
        </row>
        <row r="1266">
          <cell r="J1266" t="str">
            <v>034.39907.0000.1080</v>
          </cell>
          <cell r="L1266">
            <v>249.43</v>
          </cell>
        </row>
        <row r="1267">
          <cell r="J1267" t="str">
            <v>034.39908.0000.1080</v>
          </cell>
          <cell r="L1267">
            <v>790.19</v>
          </cell>
        </row>
        <row r="1268">
          <cell r="J1268" t="str">
            <v>034..0000.1080</v>
          </cell>
          <cell r="L1268">
            <v>0</v>
          </cell>
        </row>
        <row r="1269">
          <cell r="J1269" t="str">
            <v>035.30300.0000.1080</v>
          </cell>
          <cell r="L1269">
            <v>0</v>
          </cell>
        </row>
        <row r="1270">
          <cell r="J1270" t="str">
            <v>035.32540.0000.1080</v>
          </cell>
          <cell r="L1270">
            <v>0</v>
          </cell>
        </row>
        <row r="1271">
          <cell r="J1271" t="str">
            <v>035.32800.0000.1080</v>
          </cell>
          <cell r="L1271">
            <v>0</v>
          </cell>
        </row>
        <row r="1272">
          <cell r="J1272" t="str">
            <v>035.32900.0000.1080</v>
          </cell>
          <cell r="L1272">
            <v>0</v>
          </cell>
        </row>
        <row r="1273">
          <cell r="J1273" t="str">
            <v>035.33200.0000.1080</v>
          </cell>
          <cell r="L1273">
            <v>2760.23</v>
          </cell>
        </row>
        <row r="1274">
          <cell r="J1274" t="str">
            <v>035.33300.0000.1080</v>
          </cell>
          <cell r="L1274">
            <v>0</v>
          </cell>
        </row>
        <row r="1275">
          <cell r="J1275" t="str">
            <v>035.33400.0000.1080</v>
          </cell>
          <cell r="L1275">
            <v>488.95</v>
          </cell>
        </row>
        <row r="1276">
          <cell r="J1276" t="str">
            <v>035.34000.0000.1080</v>
          </cell>
          <cell r="L1276">
            <v>71.739999999999995</v>
          </cell>
        </row>
        <row r="1277">
          <cell r="J1277" t="str">
            <v>035.34200.0000.1080</v>
          </cell>
          <cell r="L1277">
            <v>10.5</v>
          </cell>
        </row>
        <row r="1278">
          <cell r="J1278" t="str">
            <v>035.34400.0000.1080</v>
          </cell>
          <cell r="L1278">
            <v>0</v>
          </cell>
        </row>
        <row r="1279">
          <cell r="J1279" t="str">
            <v>035.34500.0000.1080</v>
          </cell>
          <cell r="L1279">
            <v>3.18</v>
          </cell>
        </row>
        <row r="1280">
          <cell r="J1280" t="str">
            <v>035.36500.0000.1080</v>
          </cell>
          <cell r="L1280">
            <v>0</v>
          </cell>
        </row>
        <row r="1281">
          <cell r="J1281" t="str">
            <v>035.36600.0000.1080</v>
          </cell>
          <cell r="L1281">
            <v>0</v>
          </cell>
        </row>
        <row r="1282">
          <cell r="J1282" t="str">
            <v>035.36700.0000.1080</v>
          </cell>
          <cell r="L1282">
            <v>10941.03</v>
          </cell>
        </row>
        <row r="1283">
          <cell r="J1283" t="str">
            <v>035.36701.0000.1080</v>
          </cell>
          <cell r="L1283">
            <v>0</v>
          </cell>
        </row>
        <row r="1284">
          <cell r="J1284" t="str">
            <v>035.36800.0000.1080</v>
          </cell>
          <cell r="L1284">
            <v>0</v>
          </cell>
        </row>
        <row r="1285">
          <cell r="J1285" t="str">
            <v>035.36900.0000.1080</v>
          </cell>
          <cell r="L1285">
            <v>0</v>
          </cell>
        </row>
        <row r="1286">
          <cell r="J1286" t="str">
            <v>035.37100.0000.1080</v>
          </cell>
          <cell r="L1286">
            <v>0</v>
          </cell>
        </row>
        <row r="1287">
          <cell r="J1287" t="str">
            <v>035.37400.0000.1080</v>
          </cell>
          <cell r="L1287">
            <v>0</v>
          </cell>
        </row>
        <row r="1288">
          <cell r="J1288" t="str">
            <v>035.37500.0000.1080</v>
          </cell>
          <cell r="L1288">
            <v>66.45</v>
          </cell>
        </row>
        <row r="1289">
          <cell r="J1289" t="str">
            <v>035.37600.0000.1080</v>
          </cell>
          <cell r="L1289">
            <v>659.37</v>
          </cell>
        </row>
        <row r="1290">
          <cell r="J1290" t="str">
            <v>035.37601.0000.1080</v>
          </cell>
          <cell r="L1290">
            <v>11195.37</v>
          </cell>
        </row>
        <row r="1291">
          <cell r="J1291" t="str">
            <v>035.37602.0000.1080</v>
          </cell>
          <cell r="L1291">
            <v>19578.150000000001</v>
          </cell>
        </row>
        <row r="1292">
          <cell r="J1292" t="str">
            <v>035.37800.0000.1080</v>
          </cell>
          <cell r="L1292">
            <v>744.19</v>
          </cell>
        </row>
        <row r="1293">
          <cell r="J1293" t="str">
            <v>035.37900.0000.1080</v>
          </cell>
          <cell r="L1293">
            <v>61.36</v>
          </cell>
        </row>
        <row r="1294">
          <cell r="J1294" t="str">
            <v>035.38000.0000.1080</v>
          </cell>
          <cell r="L1294">
            <v>17313.61</v>
          </cell>
        </row>
        <row r="1295">
          <cell r="J1295" t="str">
            <v>035.38100.0000.1080</v>
          </cell>
          <cell r="L1295">
            <v>4669.8</v>
          </cell>
        </row>
        <row r="1296">
          <cell r="J1296" t="str">
            <v>035.38200.0000.1080</v>
          </cell>
          <cell r="L1296">
            <v>5238.72</v>
          </cell>
        </row>
        <row r="1297">
          <cell r="J1297" t="str">
            <v>035.38300.0000.1080</v>
          </cell>
          <cell r="L1297">
            <v>1065.49</v>
          </cell>
        </row>
        <row r="1298">
          <cell r="J1298" t="str">
            <v>035.38400.0000.1080</v>
          </cell>
          <cell r="L1298">
            <v>0</v>
          </cell>
        </row>
        <row r="1299">
          <cell r="J1299" t="str">
            <v>035.38500.0000.1080</v>
          </cell>
          <cell r="L1299">
            <v>339.85</v>
          </cell>
        </row>
        <row r="1300">
          <cell r="J1300" t="str">
            <v>035.39000.0000.1080</v>
          </cell>
          <cell r="L1300">
            <v>227.71</v>
          </cell>
        </row>
        <row r="1301">
          <cell r="J1301" t="str">
            <v>035.39003.0000.1080</v>
          </cell>
          <cell r="L1301">
            <v>12.85</v>
          </cell>
        </row>
        <row r="1302">
          <cell r="J1302" t="str">
            <v>035.39100.0000.1080</v>
          </cell>
          <cell r="L1302">
            <v>26.09</v>
          </cell>
        </row>
        <row r="1303">
          <cell r="J1303" t="str">
            <v>035.39103.0000.1080</v>
          </cell>
          <cell r="L1303">
            <v>261.04000000000002</v>
          </cell>
        </row>
        <row r="1304">
          <cell r="J1304" t="str">
            <v>035.39200.0000.1080</v>
          </cell>
          <cell r="L1304">
            <v>0</v>
          </cell>
        </row>
        <row r="1305">
          <cell r="J1305" t="str">
            <v>035.39300.0000.1080</v>
          </cell>
          <cell r="L1305">
            <v>0</v>
          </cell>
        </row>
        <row r="1306">
          <cell r="J1306" t="str">
            <v>035.39400.0000.1080</v>
          </cell>
          <cell r="L1306">
            <v>1934.41</v>
          </cell>
        </row>
        <row r="1307">
          <cell r="J1307" t="str">
            <v>035.39500.0000.1080</v>
          </cell>
          <cell r="L1307">
            <v>127.59</v>
          </cell>
        </row>
        <row r="1308">
          <cell r="J1308" t="str">
            <v>035.39600.0000.1080</v>
          </cell>
          <cell r="L1308">
            <v>676.58</v>
          </cell>
        </row>
        <row r="1309">
          <cell r="J1309" t="str">
            <v>035.39603.0000.1080</v>
          </cell>
          <cell r="L1309">
            <v>1591.2</v>
          </cell>
        </row>
        <row r="1310">
          <cell r="J1310" t="str">
            <v>035.39604.0000.1080</v>
          </cell>
          <cell r="L1310">
            <v>493.32</v>
          </cell>
        </row>
        <row r="1311">
          <cell r="J1311" t="str">
            <v>035.39700.0000.1080</v>
          </cell>
          <cell r="L1311">
            <v>333.15</v>
          </cell>
        </row>
        <row r="1312">
          <cell r="J1312" t="str">
            <v>035.39701.0000.1080</v>
          </cell>
          <cell r="L1312">
            <v>0</v>
          </cell>
        </row>
        <row r="1313">
          <cell r="J1313" t="str">
            <v>035.39702.0000.1080</v>
          </cell>
          <cell r="L1313">
            <v>0</v>
          </cell>
        </row>
        <row r="1314">
          <cell r="J1314" t="str">
            <v>035.39800.0000.1080</v>
          </cell>
          <cell r="L1314">
            <v>714.28</v>
          </cell>
        </row>
        <row r="1315">
          <cell r="J1315" t="str">
            <v>035.39900.0000.1080</v>
          </cell>
          <cell r="L1315">
            <v>1489.83</v>
          </cell>
        </row>
        <row r="1316">
          <cell r="J1316" t="str">
            <v>035.39901.0000.1080</v>
          </cell>
          <cell r="L1316">
            <v>107.57</v>
          </cell>
        </row>
        <row r="1317">
          <cell r="J1317" t="str">
            <v>035.39902.0000.1080</v>
          </cell>
          <cell r="L1317">
            <v>175.92</v>
          </cell>
        </row>
        <row r="1318">
          <cell r="J1318" t="str">
            <v>035.39906.0000.1080</v>
          </cell>
          <cell r="L1318">
            <v>0</v>
          </cell>
        </row>
        <row r="1319">
          <cell r="J1319" t="str">
            <v>035.39907.0000.1080</v>
          </cell>
          <cell r="L1319">
            <v>276.91000000000003</v>
          </cell>
        </row>
        <row r="1320">
          <cell r="J1320" t="str">
            <v>035.39908.0000.1080</v>
          </cell>
          <cell r="L1320">
            <v>666.24</v>
          </cell>
        </row>
        <row r="1321">
          <cell r="J1321" t="str">
            <v>035..0000.1080</v>
          </cell>
          <cell r="L1321">
            <v>0</v>
          </cell>
        </row>
        <row r="1322">
          <cell r="J1322" t="str">
            <v>036.32800.0000.1080</v>
          </cell>
          <cell r="L1322">
            <v>0</v>
          </cell>
        </row>
        <row r="1323">
          <cell r="J1323" t="str">
            <v>036.33200.0000.1080</v>
          </cell>
          <cell r="L1323">
            <v>405.28</v>
          </cell>
        </row>
        <row r="1324">
          <cell r="J1324" t="str">
            <v>036.33300.0000.1080</v>
          </cell>
          <cell r="L1324">
            <v>0</v>
          </cell>
        </row>
        <row r="1325">
          <cell r="J1325" t="str">
            <v>036.33400.0000.1080</v>
          </cell>
          <cell r="L1325">
            <v>179.26</v>
          </cell>
        </row>
        <row r="1326">
          <cell r="J1326" t="str">
            <v>036.36600.0000.1080</v>
          </cell>
          <cell r="L1326">
            <v>6.86</v>
          </cell>
        </row>
        <row r="1327">
          <cell r="J1327" t="str">
            <v>036.36701.0000.1080</v>
          </cell>
          <cell r="L1327">
            <v>0</v>
          </cell>
        </row>
        <row r="1328">
          <cell r="J1328" t="str">
            <v>036.36800.0000.1080</v>
          </cell>
          <cell r="L1328">
            <v>199.02</v>
          </cell>
        </row>
        <row r="1329">
          <cell r="J1329" t="str">
            <v>036.36900.0000.1080</v>
          </cell>
          <cell r="L1329">
            <v>159.62</v>
          </cell>
        </row>
        <row r="1330">
          <cell r="J1330" t="str">
            <v>036.37400.0000.1080</v>
          </cell>
          <cell r="L1330">
            <v>0</v>
          </cell>
        </row>
        <row r="1331">
          <cell r="J1331" t="str">
            <v>036.37500.0000.1080</v>
          </cell>
          <cell r="L1331">
            <v>78.88</v>
          </cell>
        </row>
        <row r="1332">
          <cell r="J1332" t="str">
            <v>036.37600.0000.1080</v>
          </cell>
          <cell r="L1332">
            <v>851.01</v>
          </cell>
        </row>
        <row r="1333">
          <cell r="J1333" t="str">
            <v>036.37601.0000.1080</v>
          </cell>
          <cell r="L1333">
            <v>13525.52</v>
          </cell>
        </row>
        <row r="1334">
          <cell r="J1334" t="str">
            <v>036.37602.0000.1080</v>
          </cell>
          <cell r="L1334">
            <v>12301.72</v>
          </cell>
        </row>
        <row r="1335">
          <cell r="J1335" t="str">
            <v>036.37800.0000.1080</v>
          </cell>
          <cell r="L1335">
            <v>0</v>
          </cell>
        </row>
        <row r="1336">
          <cell r="J1336" t="str">
            <v>036.37900.0000.1080</v>
          </cell>
          <cell r="L1336">
            <v>558.29999999999995</v>
          </cell>
        </row>
        <row r="1337">
          <cell r="J1337" t="str">
            <v>036.38000.0000.1080</v>
          </cell>
          <cell r="L1337">
            <v>15003.6</v>
          </cell>
        </row>
        <row r="1338">
          <cell r="J1338" t="str">
            <v>036.38100.0000.1080</v>
          </cell>
          <cell r="L1338">
            <v>3253.89</v>
          </cell>
        </row>
        <row r="1339">
          <cell r="J1339" t="str">
            <v>036.38200.0000.1080</v>
          </cell>
          <cell r="L1339">
            <v>9519.2099999999991</v>
          </cell>
        </row>
        <row r="1340">
          <cell r="J1340" t="str">
            <v>036.38300.0000.1080</v>
          </cell>
          <cell r="L1340">
            <v>591.38</v>
          </cell>
        </row>
        <row r="1341">
          <cell r="J1341" t="str">
            <v>036.38400.0000.1080</v>
          </cell>
          <cell r="L1341">
            <v>27.63</v>
          </cell>
        </row>
        <row r="1342">
          <cell r="J1342" t="str">
            <v>036.38500.0000.1080</v>
          </cell>
          <cell r="L1342">
            <v>315.25</v>
          </cell>
        </row>
        <row r="1343">
          <cell r="J1343" t="str">
            <v>036.38700.0000.1080</v>
          </cell>
          <cell r="L1343">
            <v>42.29</v>
          </cell>
        </row>
        <row r="1344">
          <cell r="J1344" t="str">
            <v>036.39000.0000.1080</v>
          </cell>
          <cell r="L1344">
            <v>445.87</v>
          </cell>
        </row>
        <row r="1345">
          <cell r="J1345" t="str">
            <v>036.39100.0000.1080</v>
          </cell>
          <cell r="L1345">
            <v>68.84</v>
          </cell>
        </row>
        <row r="1346">
          <cell r="J1346" t="str">
            <v>036.39103.0000.1080</v>
          </cell>
          <cell r="L1346">
            <v>82.67</v>
          </cell>
        </row>
        <row r="1347">
          <cell r="J1347" t="str">
            <v>036.39200.0000.1080</v>
          </cell>
          <cell r="L1347">
            <v>236.66</v>
          </cell>
        </row>
        <row r="1348">
          <cell r="J1348" t="str">
            <v>036.39300.0000.1080</v>
          </cell>
          <cell r="L1348">
            <v>0</v>
          </cell>
        </row>
        <row r="1349">
          <cell r="J1349" t="str">
            <v>036.39400.0000.1080</v>
          </cell>
          <cell r="L1349">
            <v>2137.87</v>
          </cell>
        </row>
        <row r="1350">
          <cell r="J1350" t="str">
            <v>036.39500.0000.1080</v>
          </cell>
          <cell r="L1350">
            <v>0</v>
          </cell>
        </row>
        <row r="1351">
          <cell r="J1351" t="str">
            <v>036.39600.0000.1080</v>
          </cell>
          <cell r="L1351">
            <v>384.09</v>
          </cell>
        </row>
        <row r="1352">
          <cell r="J1352" t="str">
            <v>036.39604.0000.1080</v>
          </cell>
          <cell r="L1352">
            <v>0</v>
          </cell>
        </row>
        <row r="1353">
          <cell r="J1353" t="str">
            <v>036.39700.0000.1080</v>
          </cell>
          <cell r="L1353">
            <v>0</v>
          </cell>
        </row>
        <row r="1354">
          <cell r="J1354" t="str">
            <v>036.39701.0000.1080</v>
          </cell>
          <cell r="L1354">
            <v>99.28</v>
          </cell>
        </row>
        <row r="1355">
          <cell r="J1355" t="str">
            <v>036.39702.0000.1080</v>
          </cell>
          <cell r="L1355">
            <v>3.83</v>
          </cell>
        </row>
        <row r="1356">
          <cell r="J1356" t="str">
            <v>036.39800.0000.1080</v>
          </cell>
          <cell r="L1356">
            <v>20.29</v>
          </cell>
        </row>
        <row r="1357">
          <cell r="J1357" t="str">
            <v>036.39900.0000.1080</v>
          </cell>
          <cell r="L1357">
            <v>0</v>
          </cell>
        </row>
        <row r="1358">
          <cell r="J1358" t="str">
            <v>036.39901.0000.1080</v>
          </cell>
          <cell r="L1358">
            <v>68.38</v>
          </cell>
        </row>
        <row r="1359">
          <cell r="J1359" t="str">
            <v>036.39902.0000.1080</v>
          </cell>
          <cell r="L1359">
            <v>111.82</v>
          </cell>
        </row>
        <row r="1360">
          <cell r="J1360" t="str">
            <v>036.39905.0000.1080</v>
          </cell>
          <cell r="L1360">
            <v>0</v>
          </cell>
        </row>
        <row r="1361">
          <cell r="J1361" t="str">
            <v>036.39906.0000.1080</v>
          </cell>
          <cell r="L1361">
            <v>0</v>
          </cell>
        </row>
        <row r="1362">
          <cell r="J1362" t="str">
            <v>036.39907.0000.1080</v>
          </cell>
          <cell r="L1362">
            <v>469.03</v>
          </cell>
        </row>
        <row r="1363">
          <cell r="J1363" t="str">
            <v>036.39908.0000.1080</v>
          </cell>
          <cell r="L1363">
            <v>423.5</v>
          </cell>
        </row>
        <row r="1364">
          <cell r="J1364" t="str">
            <v>036..0000.1080</v>
          </cell>
          <cell r="L1364">
            <v>0</v>
          </cell>
        </row>
        <row r="1365">
          <cell r="J1365" t="str">
            <v>037..0000.1080</v>
          </cell>
          <cell r="L1365">
            <v>0</v>
          </cell>
        </row>
        <row r="1366">
          <cell r="J1366" t="str">
            <v>038..0000.1080</v>
          </cell>
          <cell r="L1366">
            <v>0</v>
          </cell>
        </row>
        <row r="1367">
          <cell r="J1367" t="str">
            <v>039..0000.1080</v>
          </cell>
          <cell r="L1367">
            <v>0</v>
          </cell>
        </row>
        <row r="1368">
          <cell r="J1368" t="str">
            <v>041.37601.0000.1080</v>
          </cell>
          <cell r="L1368">
            <v>1251.8699999999999</v>
          </cell>
        </row>
        <row r="1369">
          <cell r="J1369" t="str">
            <v>041.37602.0000.1080</v>
          </cell>
          <cell r="L1369">
            <v>350.31</v>
          </cell>
        </row>
        <row r="1370">
          <cell r="J1370" t="str">
            <v>041.37800.0000.1080</v>
          </cell>
          <cell r="L1370">
            <v>75.650000000000006</v>
          </cell>
        </row>
        <row r="1371">
          <cell r="J1371" t="str">
            <v>041.38000.0000.1080</v>
          </cell>
          <cell r="L1371">
            <v>454.02</v>
          </cell>
        </row>
        <row r="1372">
          <cell r="J1372" t="str">
            <v>041.38100.0000.1080</v>
          </cell>
          <cell r="L1372">
            <v>986.76</v>
          </cell>
        </row>
        <row r="1373">
          <cell r="J1373" t="str">
            <v>041.38300.0000.1080</v>
          </cell>
          <cell r="L1373">
            <v>142.55000000000001</v>
          </cell>
        </row>
        <row r="1374">
          <cell r="J1374" t="str">
            <v>041.39100.0000.1080</v>
          </cell>
          <cell r="L1374">
            <v>77.19</v>
          </cell>
        </row>
        <row r="1375">
          <cell r="J1375" t="str">
            <v>041.39200.0000.1080</v>
          </cell>
          <cell r="L1375">
            <v>1113.96</v>
          </cell>
        </row>
        <row r="1376">
          <cell r="J1376" t="str">
            <v>041.39400.0000.1080</v>
          </cell>
          <cell r="L1376">
            <v>291.19</v>
          </cell>
        </row>
        <row r="1377">
          <cell r="J1377" t="str">
            <v>041.39600.0000.1080</v>
          </cell>
          <cell r="L1377">
            <v>0</v>
          </cell>
        </row>
        <row r="1378">
          <cell r="J1378" t="str">
            <v>041.39700.0000.1080</v>
          </cell>
          <cell r="L1378">
            <v>3.11</v>
          </cell>
        </row>
        <row r="1379">
          <cell r="J1379" t="str">
            <v>041.39701.0000.1080</v>
          </cell>
          <cell r="L1379">
            <v>0</v>
          </cell>
        </row>
        <row r="1380">
          <cell r="J1380" t="str">
            <v>041.39906.0000.1080</v>
          </cell>
          <cell r="L1380">
            <v>172.6</v>
          </cell>
        </row>
        <row r="1381">
          <cell r="J1381" t="str">
            <v>041.39907.0000.1080</v>
          </cell>
          <cell r="L1381">
            <v>196.12</v>
          </cell>
        </row>
        <row r="1382">
          <cell r="J1382" t="str">
            <v>041..0000.1080</v>
          </cell>
          <cell r="L1382">
            <v>0</v>
          </cell>
        </row>
        <row r="1383">
          <cell r="J1383" t="str">
            <v>079.00000.0000.1080</v>
          </cell>
          <cell r="L1383">
            <v>0</v>
          </cell>
        </row>
        <row r="1384">
          <cell r="J1384" t="str">
            <v>080.39906.0000.1080</v>
          </cell>
          <cell r="L1384">
            <v>430.32</v>
          </cell>
        </row>
        <row r="1385">
          <cell r="J1385" t="str">
            <v>080..0000.1080</v>
          </cell>
          <cell r="L1385">
            <v>0</v>
          </cell>
        </row>
        <row r="1386">
          <cell r="J1386" t="str">
            <v>081.30200.0000.1080</v>
          </cell>
          <cell r="L1386">
            <v>0</v>
          </cell>
        </row>
        <row r="1387">
          <cell r="J1387" t="str">
            <v>081.30300.0000.1080</v>
          </cell>
          <cell r="L1387">
            <v>0</v>
          </cell>
        </row>
        <row r="1388">
          <cell r="J1388" t="str">
            <v>081.32540.0000.1080</v>
          </cell>
          <cell r="L1388">
            <v>3.48</v>
          </cell>
        </row>
        <row r="1389">
          <cell r="J1389" t="str">
            <v>081.32800.0000.1080</v>
          </cell>
          <cell r="L1389">
            <v>6.38</v>
          </cell>
        </row>
        <row r="1390">
          <cell r="J1390" t="str">
            <v>081.33200.0000.1080</v>
          </cell>
          <cell r="L1390">
            <v>634.26</v>
          </cell>
        </row>
        <row r="1391">
          <cell r="J1391" t="str">
            <v>081.33400.0000.1080</v>
          </cell>
          <cell r="L1391">
            <v>581.30999999999995</v>
          </cell>
        </row>
        <row r="1392">
          <cell r="J1392" t="str">
            <v>081.36500.0000.1080</v>
          </cell>
          <cell r="L1392">
            <v>0</v>
          </cell>
        </row>
        <row r="1393">
          <cell r="J1393" t="str">
            <v>081.36520.0000.1080</v>
          </cell>
          <cell r="L1393">
            <v>0</v>
          </cell>
        </row>
        <row r="1394">
          <cell r="J1394" t="str">
            <v>081.36601.0000.1080</v>
          </cell>
          <cell r="L1394">
            <v>0</v>
          </cell>
        </row>
        <row r="1395">
          <cell r="J1395" t="str">
            <v>081.36700.0000.1080</v>
          </cell>
          <cell r="L1395">
            <v>2230.81</v>
          </cell>
        </row>
        <row r="1396">
          <cell r="J1396" t="str">
            <v>081.36701.0000.1080</v>
          </cell>
          <cell r="L1396">
            <v>0</v>
          </cell>
        </row>
        <row r="1397">
          <cell r="J1397" t="str">
            <v>081.36900.0000.1080</v>
          </cell>
          <cell r="L1397">
            <v>16.84</v>
          </cell>
        </row>
        <row r="1398">
          <cell r="J1398" t="str">
            <v>081.37000.0000.1080</v>
          </cell>
          <cell r="L1398">
            <v>0</v>
          </cell>
        </row>
        <row r="1399">
          <cell r="J1399" t="str">
            <v>081.37100.0000.1080</v>
          </cell>
          <cell r="L1399">
            <v>0</v>
          </cell>
        </row>
        <row r="1400">
          <cell r="J1400" t="str">
            <v>081.37400.0000.1080</v>
          </cell>
          <cell r="L1400">
            <v>0</v>
          </cell>
        </row>
        <row r="1401">
          <cell r="J1401" t="str">
            <v>081.37402.0000.1080</v>
          </cell>
          <cell r="L1401">
            <v>0</v>
          </cell>
        </row>
        <row r="1402">
          <cell r="J1402" t="str">
            <v>081.37500.0000.1080</v>
          </cell>
          <cell r="L1402">
            <v>336.99</v>
          </cell>
        </row>
        <row r="1403">
          <cell r="J1403" t="str">
            <v>081.37501.0000.1080</v>
          </cell>
          <cell r="L1403">
            <v>0</v>
          </cell>
        </row>
        <row r="1404">
          <cell r="J1404" t="str">
            <v>081.37600.0000.1080</v>
          </cell>
          <cell r="L1404">
            <v>11593.36</v>
          </cell>
        </row>
        <row r="1405">
          <cell r="J1405" t="str">
            <v>081.37601.0000.1080</v>
          </cell>
          <cell r="L1405">
            <v>68221.600000000006</v>
          </cell>
        </row>
        <row r="1406">
          <cell r="J1406" t="str">
            <v>081.37602.0000.1080</v>
          </cell>
          <cell r="L1406">
            <v>117145.58</v>
          </cell>
        </row>
        <row r="1407">
          <cell r="J1407" t="str">
            <v>081.37800.0000.1080</v>
          </cell>
          <cell r="L1407">
            <v>6525.18</v>
          </cell>
        </row>
        <row r="1408">
          <cell r="J1408" t="str">
            <v>081.37900.0000.1080</v>
          </cell>
          <cell r="L1408">
            <v>4664.1899999999996</v>
          </cell>
        </row>
        <row r="1409">
          <cell r="J1409" t="str">
            <v>081.37905.0000.1080</v>
          </cell>
          <cell r="L1409">
            <v>0</v>
          </cell>
        </row>
        <row r="1410">
          <cell r="J1410" t="str">
            <v>081.38000.0000.1080</v>
          </cell>
          <cell r="L1410">
            <v>108648.01</v>
          </cell>
        </row>
        <row r="1411">
          <cell r="J1411" t="str">
            <v>081.38100.0000.1080</v>
          </cell>
          <cell r="L1411">
            <v>26105</v>
          </cell>
        </row>
        <row r="1412">
          <cell r="J1412" t="str">
            <v>081.38200.0000.1080</v>
          </cell>
          <cell r="L1412">
            <v>75907.25</v>
          </cell>
        </row>
        <row r="1413">
          <cell r="J1413" t="str">
            <v>081.38300.0000.1080</v>
          </cell>
          <cell r="L1413">
            <v>4380.25</v>
          </cell>
        </row>
        <row r="1414">
          <cell r="J1414" t="str">
            <v>081.38400.0000.1080</v>
          </cell>
          <cell r="L1414">
            <v>0</v>
          </cell>
        </row>
        <row r="1415">
          <cell r="J1415" t="str">
            <v>081.38500.0000.1080</v>
          </cell>
          <cell r="L1415">
            <v>2144.25</v>
          </cell>
        </row>
        <row r="1416">
          <cell r="J1416" t="str">
            <v>081.38700.0000.1080</v>
          </cell>
          <cell r="L1416">
            <v>51.08</v>
          </cell>
        </row>
        <row r="1417">
          <cell r="J1417" t="str">
            <v>081.38900.0000.1080</v>
          </cell>
          <cell r="L1417">
            <v>0</v>
          </cell>
        </row>
        <row r="1418">
          <cell r="J1418" t="str">
            <v>081.39000.0000.1080</v>
          </cell>
          <cell r="L1418">
            <v>3558.48</v>
          </cell>
        </row>
        <row r="1419">
          <cell r="J1419" t="str">
            <v>081.39003.0000.1080</v>
          </cell>
          <cell r="L1419">
            <v>0</v>
          </cell>
        </row>
        <row r="1420">
          <cell r="J1420" t="str">
            <v>081.39009.0000.1080</v>
          </cell>
          <cell r="L1420">
            <v>0</v>
          </cell>
        </row>
        <row r="1421">
          <cell r="J1421" t="str">
            <v>081.39100.0000.1080</v>
          </cell>
          <cell r="L1421">
            <v>2764.59</v>
          </cell>
        </row>
        <row r="1422">
          <cell r="J1422" t="str">
            <v>081.39103.0000.1080</v>
          </cell>
          <cell r="L1422">
            <v>0</v>
          </cell>
        </row>
        <row r="1423">
          <cell r="J1423" t="str">
            <v>081.39200.0000.1080</v>
          </cell>
          <cell r="L1423">
            <v>2553.15</v>
          </cell>
        </row>
        <row r="1424">
          <cell r="J1424" t="str">
            <v>081.39300.0000.1080</v>
          </cell>
          <cell r="L1424">
            <v>80.8</v>
          </cell>
        </row>
        <row r="1425">
          <cell r="J1425" t="str">
            <v>081.39400.0000.1080</v>
          </cell>
          <cell r="L1425">
            <v>4778.5</v>
          </cell>
        </row>
        <row r="1426">
          <cell r="J1426" t="str">
            <v>081.39500.0000.1080</v>
          </cell>
          <cell r="L1426">
            <v>6.03</v>
          </cell>
        </row>
        <row r="1427">
          <cell r="J1427" t="str">
            <v>081.39600.0000.1080</v>
          </cell>
          <cell r="L1427">
            <v>2011.12</v>
          </cell>
        </row>
        <row r="1428">
          <cell r="J1428" t="str">
            <v>081.39603.0000.1080</v>
          </cell>
          <cell r="L1428">
            <v>732.11</v>
          </cell>
        </row>
        <row r="1429">
          <cell r="J1429" t="str">
            <v>081.39604.0000.1080</v>
          </cell>
          <cell r="L1429">
            <v>1018.38</v>
          </cell>
        </row>
        <row r="1430">
          <cell r="J1430" t="str">
            <v>081.39605.0000.1080</v>
          </cell>
          <cell r="L1430">
            <v>27.68</v>
          </cell>
        </row>
        <row r="1431">
          <cell r="J1431" t="str">
            <v>081.39700.0000.1080</v>
          </cell>
          <cell r="L1431">
            <v>1808.1</v>
          </cell>
        </row>
        <row r="1432">
          <cell r="J1432" t="str">
            <v>081.39701.0000.1080</v>
          </cell>
          <cell r="L1432">
            <v>403.45</v>
          </cell>
        </row>
        <row r="1433">
          <cell r="J1433" t="str">
            <v>081.39702.0000.1080</v>
          </cell>
          <cell r="L1433">
            <v>0</v>
          </cell>
        </row>
        <row r="1434">
          <cell r="J1434" t="str">
            <v>081.39800.0000.1080</v>
          </cell>
          <cell r="L1434">
            <v>6191.91</v>
          </cell>
        </row>
        <row r="1435">
          <cell r="J1435" t="str">
            <v>081.39900.0000.1080</v>
          </cell>
          <cell r="L1435">
            <v>371.25</v>
          </cell>
        </row>
        <row r="1436">
          <cell r="J1436" t="str">
            <v>081.39901.0000.1080</v>
          </cell>
          <cell r="L1436">
            <v>200.16</v>
          </cell>
        </row>
        <row r="1437">
          <cell r="J1437" t="str">
            <v>081.39902.0000.1080</v>
          </cell>
          <cell r="L1437">
            <v>327.33</v>
          </cell>
        </row>
        <row r="1438">
          <cell r="J1438" t="str">
            <v>081.39906.0000.1080</v>
          </cell>
          <cell r="L1438">
            <v>11278.31</v>
          </cell>
        </row>
        <row r="1439">
          <cell r="J1439" t="str">
            <v>081.39907.0000.1080</v>
          </cell>
          <cell r="L1439">
            <v>348.1</v>
          </cell>
        </row>
        <row r="1440">
          <cell r="J1440" t="str">
            <v>081.39908.0000.1080</v>
          </cell>
          <cell r="L1440">
            <v>2240.67</v>
          </cell>
        </row>
        <row r="1441">
          <cell r="J1441" t="str">
            <v>081..0000.1080</v>
          </cell>
          <cell r="L1441">
            <v>0</v>
          </cell>
        </row>
        <row r="1442">
          <cell r="J1442" t="str">
            <v>082.30300.0000.1080</v>
          </cell>
          <cell r="L1442">
            <v>0</v>
          </cell>
        </row>
        <row r="1443">
          <cell r="J1443" t="str">
            <v>082.37400.0000.1080</v>
          </cell>
          <cell r="L1443">
            <v>0</v>
          </cell>
        </row>
        <row r="1444">
          <cell r="J1444" t="str">
            <v>082.37500.0000.1080</v>
          </cell>
          <cell r="L1444">
            <v>0</v>
          </cell>
        </row>
        <row r="1445">
          <cell r="J1445" t="str">
            <v>082.37600.0000.1080</v>
          </cell>
          <cell r="L1445">
            <v>0</v>
          </cell>
        </row>
        <row r="1446">
          <cell r="J1446" t="str">
            <v>082.37601.0000.1080</v>
          </cell>
          <cell r="L1446">
            <v>0</v>
          </cell>
        </row>
        <row r="1447">
          <cell r="J1447" t="str">
            <v>082.37602.0000.1080</v>
          </cell>
          <cell r="L1447">
            <v>-0.76</v>
          </cell>
        </row>
        <row r="1448">
          <cell r="J1448" t="str">
            <v>082.37800.0000.1080</v>
          </cell>
          <cell r="L1448">
            <v>0</v>
          </cell>
        </row>
        <row r="1449">
          <cell r="J1449" t="str">
            <v>082.37900.0000.1080</v>
          </cell>
          <cell r="L1449">
            <v>0</v>
          </cell>
        </row>
        <row r="1450">
          <cell r="J1450" t="str">
            <v>082.38000.0000.1080</v>
          </cell>
          <cell r="L1450">
            <v>3.52</v>
          </cell>
        </row>
        <row r="1451">
          <cell r="J1451" t="str">
            <v>082.38100.0000.1080</v>
          </cell>
          <cell r="L1451">
            <v>0</v>
          </cell>
        </row>
        <row r="1452">
          <cell r="J1452" t="str">
            <v>082.38200.0000.1080</v>
          </cell>
          <cell r="L1452">
            <v>0</v>
          </cell>
        </row>
        <row r="1453">
          <cell r="J1453" t="str">
            <v>082.38300.0000.1080</v>
          </cell>
          <cell r="L1453">
            <v>0</v>
          </cell>
        </row>
        <row r="1454">
          <cell r="J1454" t="str">
            <v>082.38500.0000.1080</v>
          </cell>
          <cell r="L1454">
            <v>0</v>
          </cell>
        </row>
        <row r="1455">
          <cell r="J1455" t="str">
            <v>082.38700.0000.1080</v>
          </cell>
          <cell r="L1455">
            <v>0</v>
          </cell>
        </row>
        <row r="1456">
          <cell r="J1456" t="str">
            <v>082.39000.0000.1080</v>
          </cell>
          <cell r="L1456">
            <v>0</v>
          </cell>
        </row>
        <row r="1457">
          <cell r="J1457" t="str">
            <v>082.39009.0000.1080</v>
          </cell>
          <cell r="L1457">
            <v>0</v>
          </cell>
        </row>
        <row r="1458">
          <cell r="J1458" t="str">
            <v>082.39100.0000.1080</v>
          </cell>
          <cell r="L1458">
            <v>0</v>
          </cell>
        </row>
        <row r="1459">
          <cell r="J1459" t="str">
            <v>082.39103.0000.1080</v>
          </cell>
          <cell r="L1459">
            <v>0</v>
          </cell>
        </row>
        <row r="1460">
          <cell r="J1460" t="str">
            <v>082.39200.0000.1080</v>
          </cell>
          <cell r="L1460">
            <v>0</v>
          </cell>
        </row>
        <row r="1461">
          <cell r="J1461" t="str">
            <v>082.39300.0000.1080</v>
          </cell>
          <cell r="L1461">
            <v>0</v>
          </cell>
        </row>
        <row r="1462">
          <cell r="J1462" t="str">
            <v>082.39400.0000.1080</v>
          </cell>
          <cell r="L1462">
            <v>0</v>
          </cell>
        </row>
        <row r="1463">
          <cell r="J1463" t="str">
            <v>082.39500.0000.1080</v>
          </cell>
          <cell r="L1463">
            <v>0</v>
          </cell>
        </row>
        <row r="1464">
          <cell r="J1464" t="str">
            <v>082.39600.0000.1080</v>
          </cell>
          <cell r="L1464">
            <v>0</v>
          </cell>
        </row>
        <row r="1465">
          <cell r="J1465" t="str">
            <v>082.39603.0000.1080</v>
          </cell>
          <cell r="L1465">
            <v>0</v>
          </cell>
        </row>
        <row r="1466">
          <cell r="J1466" t="str">
            <v>082.39604.0000.1080</v>
          </cell>
          <cell r="L1466">
            <v>0</v>
          </cell>
        </row>
        <row r="1467">
          <cell r="J1467" t="str">
            <v>082.39700.0000.1080</v>
          </cell>
          <cell r="L1467">
            <v>0</v>
          </cell>
        </row>
        <row r="1468">
          <cell r="J1468" t="str">
            <v>082.39701.0000.1080</v>
          </cell>
          <cell r="L1468">
            <v>0</v>
          </cell>
        </row>
        <row r="1469">
          <cell r="J1469" t="str">
            <v>082.39702.0000.1080</v>
          </cell>
          <cell r="L1469">
            <v>0</v>
          </cell>
        </row>
        <row r="1470">
          <cell r="J1470" t="str">
            <v>082.39800.0000.1080</v>
          </cell>
          <cell r="L1470">
            <v>0</v>
          </cell>
        </row>
        <row r="1471">
          <cell r="J1471" t="str">
            <v>082.39900.0000.1080</v>
          </cell>
          <cell r="L1471">
            <v>0</v>
          </cell>
        </row>
        <row r="1472">
          <cell r="J1472" t="str">
            <v>082.39901.0000.1080</v>
          </cell>
          <cell r="L1472">
            <v>0</v>
          </cell>
        </row>
        <row r="1473">
          <cell r="J1473" t="str">
            <v>082.39902.0000.1080</v>
          </cell>
          <cell r="L1473">
            <v>0</v>
          </cell>
        </row>
        <row r="1474">
          <cell r="J1474" t="str">
            <v>082.39906.0000.1080</v>
          </cell>
          <cell r="L1474">
            <v>0</v>
          </cell>
        </row>
        <row r="1475">
          <cell r="J1475" t="str">
            <v>082.39907.0000.1080</v>
          </cell>
          <cell r="L1475">
            <v>0</v>
          </cell>
        </row>
        <row r="1476">
          <cell r="J1476" t="str">
            <v>082.39908.0000.1080</v>
          </cell>
          <cell r="L1476">
            <v>0</v>
          </cell>
        </row>
        <row r="1477">
          <cell r="J1477" t="str">
            <v>082..0000.1080</v>
          </cell>
          <cell r="L1477">
            <v>0</v>
          </cell>
        </row>
        <row r="1478">
          <cell r="J1478" t="str">
            <v>083.37400.0000.1080</v>
          </cell>
          <cell r="L1478">
            <v>0</v>
          </cell>
        </row>
        <row r="1479">
          <cell r="J1479" t="str">
            <v>083.37500.0000.1080</v>
          </cell>
          <cell r="L1479">
            <v>0</v>
          </cell>
        </row>
        <row r="1480">
          <cell r="J1480" t="str">
            <v>083.37600.0000.1080</v>
          </cell>
          <cell r="L1480">
            <v>-0.72</v>
          </cell>
        </row>
        <row r="1481">
          <cell r="J1481" t="str">
            <v>083.37601.0000.1080</v>
          </cell>
          <cell r="L1481">
            <v>0</v>
          </cell>
        </row>
        <row r="1482">
          <cell r="J1482" t="str">
            <v>083.37602.0000.1080</v>
          </cell>
          <cell r="L1482">
            <v>0</v>
          </cell>
        </row>
        <row r="1483">
          <cell r="J1483" t="str">
            <v>083.37800.0000.1080</v>
          </cell>
          <cell r="L1483">
            <v>0</v>
          </cell>
        </row>
        <row r="1484">
          <cell r="J1484" t="str">
            <v>083.37900.0000.1080</v>
          </cell>
          <cell r="L1484">
            <v>0</v>
          </cell>
        </row>
        <row r="1485">
          <cell r="J1485" t="str">
            <v>083.38000.0000.1080</v>
          </cell>
          <cell r="L1485">
            <v>0</v>
          </cell>
        </row>
        <row r="1486">
          <cell r="J1486" t="str">
            <v>083.38100.0000.1080</v>
          </cell>
          <cell r="L1486">
            <v>0</v>
          </cell>
        </row>
        <row r="1487">
          <cell r="J1487" t="str">
            <v>083.38200.0000.1080</v>
          </cell>
          <cell r="L1487">
            <v>0</v>
          </cell>
        </row>
        <row r="1488">
          <cell r="J1488" t="str">
            <v>083.38300.0000.1080</v>
          </cell>
          <cell r="L1488">
            <v>0</v>
          </cell>
        </row>
        <row r="1489">
          <cell r="J1489" t="str">
            <v>083.38400.0000.1080</v>
          </cell>
          <cell r="L1489">
            <v>0</v>
          </cell>
        </row>
        <row r="1490">
          <cell r="J1490" t="str">
            <v>083.38500.0000.1080</v>
          </cell>
          <cell r="L1490">
            <v>0</v>
          </cell>
        </row>
        <row r="1491">
          <cell r="J1491" t="str">
            <v>083.38700.0000.1080</v>
          </cell>
          <cell r="L1491">
            <v>0</v>
          </cell>
        </row>
        <row r="1492">
          <cell r="J1492" t="str">
            <v>083.39000.0000.1080</v>
          </cell>
          <cell r="L1492">
            <v>0</v>
          </cell>
        </row>
        <row r="1493">
          <cell r="J1493" t="str">
            <v>083.39100.0000.1080</v>
          </cell>
          <cell r="L1493">
            <v>0</v>
          </cell>
        </row>
        <row r="1494">
          <cell r="J1494" t="str">
            <v>083.39103.0000.1080</v>
          </cell>
          <cell r="L1494">
            <v>0</v>
          </cell>
        </row>
        <row r="1495">
          <cell r="J1495" t="str">
            <v>083.39200.0000.1080</v>
          </cell>
          <cell r="L1495">
            <v>0</v>
          </cell>
        </row>
        <row r="1496">
          <cell r="J1496" t="str">
            <v>083.39300.0000.1080</v>
          </cell>
          <cell r="L1496">
            <v>0</v>
          </cell>
        </row>
        <row r="1497">
          <cell r="J1497" t="str">
            <v>083.39400.0000.1080</v>
          </cell>
          <cell r="L1497">
            <v>0</v>
          </cell>
        </row>
        <row r="1498">
          <cell r="J1498" t="str">
            <v>083.39500.0000.1080</v>
          </cell>
          <cell r="L1498">
            <v>0</v>
          </cell>
        </row>
        <row r="1499">
          <cell r="J1499" t="str">
            <v>083.39600.0000.1080</v>
          </cell>
          <cell r="L1499">
            <v>0</v>
          </cell>
        </row>
        <row r="1500">
          <cell r="J1500" t="str">
            <v>083.39603.0000.1080</v>
          </cell>
          <cell r="L1500">
            <v>0</v>
          </cell>
        </row>
        <row r="1501">
          <cell r="J1501" t="str">
            <v>083.39604.0000.1080</v>
          </cell>
          <cell r="L1501">
            <v>0</v>
          </cell>
        </row>
        <row r="1502">
          <cell r="J1502" t="str">
            <v>083.39700.0000.1080</v>
          </cell>
          <cell r="L1502">
            <v>0</v>
          </cell>
        </row>
        <row r="1503">
          <cell r="J1503" t="str">
            <v>083.39701.0000.1080</v>
          </cell>
          <cell r="L1503">
            <v>0</v>
          </cell>
        </row>
        <row r="1504">
          <cell r="J1504" t="str">
            <v>083.39702.0000.1080</v>
          </cell>
          <cell r="L1504">
            <v>0</v>
          </cell>
        </row>
        <row r="1505">
          <cell r="J1505" t="str">
            <v>083.39800.0000.1080</v>
          </cell>
          <cell r="L1505">
            <v>0</v>
          </cell>
        </row>
        <row r="1506">
          <cell r="J1506" t="str">
            <v>083.39900.0000.1080</v>
          </cell>
          <cell r="L1506">
            <v>0</v>
          </cell>
        </row>
        <row r="1507">
          <cell r="J1507" t="str">
            <v>083.39901.0000.1080</v>
          </cell>
          <cell r="L1507">
            <v>0</v>
          </cell>
        </row>
        <row r="1508">
          <cell r="J1508" t="str">
            <v>083.39902.0000.1080</v>
          </cell>
          <cell r="L1508">
            <v>0</v>
          </cell>
        </row>
        <row r="1509">
          <cell r="J1509" t="str">
            <v>083.39906.0000.1080</v>
          </cell>
          <cell r="L1509">
            <v>0</v>
          </cell>
        </row>
        <row r="1510">
          <cell r="J1510" t="str">
            <v>083.39907.0000.1080</v>
          </cell>
          <cell r="L1510">
            <v>0</v>
          </cell>
        </row>
        <row r="1511">
          <cell r="J1511" t="str">
            <v>083.39908.0000.1080</v>
          </cell>
          <cell r="L1511">
            <v>0</v>
          </cell>
        </row>
        <row r="1512">
          <cell r="J1512" t="str">
            <v>083..0000.1080</v>
          </cell>
          <cell r="L1512">
            <v>0</v>
          </cell>
        </row>
        <row r="1513">
          <cell r="J1513" t="str">
            <v>084.30100.0000.1080</v>
          </cell>
          <cell r="L1513">
            <v>0</v>
          </cell>
        </row>
        <row r="1514">
          <cell r="J1514" t="str">
            <v>084.30200.0000.1080</v>
          </cell>
          <cell r="L1514">
            <v>0</v>
          </cell>
        </row>
        <row r="1515">
          <cell r="J1515" t="str">
            <v>084.30300.0000.1080</v>
          </cell>
          <cell r="L1515">
            <v>0</v>
          </cell>
        </row>
        <row r="1516">
          <cell r="J1516" t="str">
            <v>084.36701.0000.1080</v>
          </cell>
          <cell r="L1516">
            <v>0</v>
          </cell>
        </row>
        <row r="1517">
          <cell r="J1517" t="str">
            <v>084.37400.0000.1080</v>
          </cell>
          <cell r="L1517">
            <v>0</v>
          </cell>
        </row>
        <row r="1518">
          <cell r="J1518" t="str">
            <v>084.37500.0000.1080</v>
          </cell>
          <cell r="L1518">
            <v>0</v>
          </cell>
        </row>
        <row r="1519">
          <cell r="J1519" t="str">
            <v>084.37600.0000.1080</v>
          </cell>
          <cell r="L1519">
            <v>0</v>
          </cell>
        </row>
        <row r="1520">
          <cell r="J1520" t="str">
            <v>084.37601.0000.1080</v>
          </cell>
          <cell r="L1520">
            <v>-6.84</v>
          </cell>
        </row>
        <row r="1521">
          <cell r="J1521" t="str">
            <v>084.37602.0000.1080</v>
          </cell>
          <cell r="L1521">
            <v>-6.67</v>
          </cell>
        </row>
        <row r="1522">
          <cell r="J1522" t="str">
            <v>084.37700.0000.1080</v>
          </cell>
          <cell r="L1522">
            <v>0</v>
          </cell>
        </row>
        <row r="1523">
          <cell r="J1523" t="str">
            <v>084.37800.0000.1080</v>
          </cell>
          <cell r="L1523">
            <v>0</v>
          </cell>
        </row>
        <row r="1524">
          <cell r="J1524" t="str">
            <v>084.37900.0000.1080</v>
          </cell>
          <cell r="L1524">
            <v>0</v>
          </cell>
        </row>
        <row r="1525">
          <cell r="J1525" t="str">
            <v>084.38000.0000.1080</v>
          </cell>
          <cell r="L1525">
            <v>0</v>
          </cell>
        </row>
        <row r="1526">
          <cell r="J1526" t="str">
            <v>084.38100.0000.1080</v>
          </cell>
          <cell r="L1526">
            <v>0</v>
          </cell>
        </row>
        <row r="1527">
          <cell r="J1527" t="str">
            <v>084.38200.0000.1080</v>
          </cell>
          <cell r="L1527">
            <v>-53.33</v>
          </cell>
        </row>
        <row r="1528">
          <cell r="J1528" t="str">
            <v>084.38300.0000.1080</v>
          </cell>
          <cell r="L1528">
            <v>0</v>
          </cell>
        </row>
        <row r="1529">
          <cell r="J1529" t="str">
            <v>084.38400.0000.1080</v>
          </cell>
          <cell r="L1529">
            <v>0</v>
          </cell>
        </row>
        <row r="1530">
          <cell r="J1530" t="str">
            <v>084.38500.0000.1080</v>
          </cell>
          <cell r="L1530">
            <v>0</v>
          </cell>
        </row>
        <row r="1531">
          <cell r="J1531" t="str">
            <v>084.38900.0000.1080</v>
          </cell>
          <cell r="L1531">
            <v>0</v>
          </cell>
        </row>
        <row r="1532">
          <cell r="J1532" t="str">
            <v>084.39000.0000.1080</v>
          </cell>
          <cell r="L1532">
            <v>0</v>
          </cell>
        </row>
        <row r="1533">
          <cell r="J1533" t="str">
            <v>084.39003.0000.1080</v>
          </cell>
          <cell r="L1533">
            <v>0</v>
          </cell>
        </row>
        <row r="1534">
          <cell r="J1534" t="str">
            <v>084.39009.0000.1080</v>
          </cell>
          <cell r="L1534">
            <v>0</v>
          </cell>
        </row>
        <row r="1535">
          <cell r="J1535" t="str">
            <v>084.39100.0000.1080</v>
          </cell>
          <cell r="L1535">
            <v>0</v>
          </cell>
        </row>
        <row r="1536">
          <cell r="J1536" t="str">
            <v>084.39103.0000.1080</v>
          </cell>
          <cell r="L1536">
            <v>0</v>
          </cell>
        </row>
        <row r="1537">
          <cell r="J1537" t="str">
            <v>084.39200.0000.1080</v>
          </cell>
          <cell r="L1537">
            <v>0</v>
          </cell>
        </row>
        <row r="1538">
          <cell r="J1538" t="str">
            <v>084.39300.0000.1080</v>
          </cell>
          <cell r="L1538">
            <v>0</v>
          </cell>
        </row>
        <row r="1539">
          <cell r="J1539" t="str">
            <v>084.39400.0000.1080</v>
          </cell>
          <cell r="L1539">
            <v>0</v>
          </cell>
        </row>
        <row r="1540">
          <cell r="J1540" t="str">
            <v>084.39500.0000.1080</v>
          </cell>
          <cell r="L1540">
            <v>0</v>
          </cell>
        </row>
        <row r="1541">
          <cell r="J1541" t="str">
            <v>084.39600.0000.1080</v>
          </cell>
          <cell r="L1541">
            <v>0</v>
          </cell>
        </row>
        <row r="1542">
          <cell r="J1542" t="str">
            <v>084.39603.0000.1080</v>
          </cell>
          <cell r="L1542">
            <v>0</v>
          </cell>
        </row>
        <row r="1543">
          <cell r="J1543" t="str">
            <v>084.39604.0000.1080</v>
          </cell>
          <cell r="L1543">
            <v>0</v>
          </cell>
        </row>
        <row r="1544">
          <cell r="J1544" t="str">
            <v>084.39700.0000.1080</v>
          </cell>
          <cell r="L1544">
            <v>0</v>
          </cell>
        </row>
        <row r="1545">
          <cell r="J1545" t="str">
            <v>084.39701.0000.1080</v>
          </cell>
          <cell r="L1545">
            <v>0</v>
          </cell>
        </row>
        <row r="1546">
          <cell r="J1546" t="str">
            <v>084.39702.0000.1080</v>
          </cell>
          <cell r="L1546">
            <v>0</v>
          </cell>
        </row>
        <row r="1547">
          <cell r="J1547" t="str">
            <v>084.39800.0000.1080</v>
          </cell>
          <cell r="L1547">
            <v>0</v>
          </cell>
        </row>
        <row r="1548">
          <cell r="J1548" t="str">
            <v>084.39901.0000.1080</v>
          </cell>
          <cell r="L1548">
            <v>0</v>
          </cell>
        </row>
        <row r="1549">
          <cell r="J1549" t="str">
            <v>084.39902.0000.1080</v>
          </cell>
          <cell r="L1549">
            <v>0</v>
          </cell>
        </row>
        <row r="1550">
          <cell r="J1550" t="str">
            <v>084.39905.0000.1080</v>
          </cell>
          <cell r="L1550">
            <v>0</v>
          </cell>
        </row>
        <row r="1551">
          <cell r="J1551" t="str">
            <v>084.39906.0000.1080</v>
          </cell>
          <cell r="L1551">
            <v>0</v>
          </cell>
        </row>
        <row r="1552">
          <cell r="J1552" t="str">
            <v>084.39907.0000.1080</v>
          </cell>
          <cell r="L1552">
            <v>0</v>
          </cell>
        </row>
        <row r="1553">
          <cell r="J1553" t="str">
            <v>084.39908.0000.1080</v>
          </cell>
          <cell r="L1553">
            <v>0</v>
          </cell>
        </row>
        <row r="1554">
          <cell r="J1554" t="str">
            <v>084..0000.1080</v>
          </cell>
          <cell r="L1554">
            <v>0</v>
          </cell>
        </row>
        <row r="1555">
          <cell r="J1555" t="str">
            <v>085.33300.0000.1080</v>
          </cell>
          <cell r="L1555">
            <v>0</v>
          </cell>
        </row>
        <row r="1556">
          <cell r="J1556" t="str">
            <v>085.36500.0000.1080</v>
          </cell>
          <cell r="L1556">
            <v>0</v>
          </cell>
        </row>
        <row r="1557">
          <cell r="J1557" t="str">
            <v>085.36700.0000.1080</v>
          </cell>
          <cell r="L1557">
            <v>0</v>
          </cell>
        </row>
        <row r="1558">
          <cell r="J1558" t="str">
            <v>085.36701.0000.1080</v>
          </cell>
          <cell r="L1558">
            <v>0</v>
          </cell>
        </row>
        <row r="1559">
          <cell r="J1559" t="str">
            <v>085.36800.0000.1080</v>
          </cell>
          <cell r="L1559">
            <v>0</v>
          </cell>
        </row>
        <row r="1560">
          <cell r="J1560" t="str">
            <v>085.36900.0000.1080</v>
          </cell>
          <cell r="L1560">
            <v>0</v>
          </cell>
        </row>
        <row r="1561">
          <cell r="J1561" t="str">
            <v>085.37500.0000.1080</v>
          </cell>
          <cell r="L1561">
            <v>0</v>
          </cell>
        </row>
        <row r="1562">
          <cell r="J1562" t="str">
            <v>085.37600.0000.1080</v>
          </cell>
          <cell r="L1562">
            <v>-2.11</v>
          </cell>
        </row>
        <row r="1563">
          <cell r="J1563" t="str">
            <v>085.37601.0000.1080</v>
          </cell>
          <cell r="L1563">
            <v>0</v>
          </cell>
        </row>
        <row r="1564">
          <cell r="J1564" t="str">
            <v>085.37602.0000.1080</v>
          </cell>
          <cell r="L1564">
            <v>0</v>
          </cell>
        </row>
        <row r="1565">
          <cell r="J1565" t="str">
            <v>085.37800.0000.1080</v>
          </cell>
          <cell r="L1565">
            <v>0</v>
          </cell>
        </row>
        <row r="1566">
          <cell r="J1566" t="str">
            <v>085.37900.0000.1080</v>
          </cell>
          <cell r="L1566">
            <v>0</v>
          </cell>
        </row>
        <row r="1567">
          <cell r="J1567" t="str">
            <v>085.38000.0000.1080</v>
          </cell>
          <cell r="L1567">
            <v>0</v>
          </cell>
        </row>
        <row r="1568">
          <cell r="J1568" t="str">
            <v>085.38200.0000.1080</v>
          </cell>
          <cell r="L1568">
            <v>0</v>
          </cell>
        </row>
        <row r="1569">
          <cell r="J1569" t="str">
            <v>085.38300.0000.1080</v>
          </cell>
          <cell r="L1569">
            <v>0</v>
          </cell>
        </row>
        <row r="1570">
          <cell r="J1570" t="str">
            <v>085.38400.0000.1080</v>
          </cell>
          <cell r="L1570">
            <v>0</v>
          </cell>
        </row>
        <row r="1571">
          <cell r="J1571" t="str">
            <v>085.38500.0000.1080</v>
          </cell>
          <cell r="L1571">
            <v>0</v>
          </cell>
        </row>
        <row r="1572">
          <cell r="J1572" t="str">
            <v>085.38700.0000.1080</v>
          </cell>
          <cell r="L1572">
            <v>0</v>
          </cell>
        </row>
        <row r="1573">
          <cell r="J1573" t="str">
            <v>085.39000.0000.1080</v>
          </cell>
          <cell r="L1573">
            <v>0</v>
          </cell>
        </row>
        <row r="1574">
          <cell r="J1574" t="str">
            <v>085.39100.0000.1080</v>
          </cell>
          <cell r="L1574">
            <v>0</v>
          </cell>
        </row>
        <row r="1575">
          <cell r="J1575" t="str">
            <v>085.39103.0000.1080</v>
          </cell>
          <cell r="L1575">
            <v>0</v>
          </cell>
        </row>
        <row r="1576">
          <cell r="J1576" t="str">
            <v>085.39200.0000.1080</v>
          </cell>
          <cell r="L1576">
            <v>0</v>
          </cell>
        </row>
        <row r="1577">
          <cell r="J1577" t="str">
            <v>085.39400.0000.1080</v>
          </cell>
          <cell r="L1577">
            <v>0</v>
          </cell>
        </row>
        <row r="1578">
          <cell r="J1578" t="str">
            <v>085.39500.0000.1080</v>
          </cell>
          <cell r="L1578">
            <v>0</v>
          </cell>
        </row>
        <row r="1579">
          <cell r="J1579" t="str">
            <v>085.39600.0000.1080</v>
          </cell>
          <cell r="L1579">
            <v>0</v>
          </cell>
        </row>
        <row r="1580">
          <cell r="J1580" t="str">
            <v>085.39604.0000.1080</v>
          </cell>
          <cell r="L1580">
            <v>0</v>
          </cell>
        </row>
        <row r="1581">
          <cell r="J1581" t="str">
            <v>085.39700.0000.1080</v>
          </cell>
          <cell r="L1581">
            <v>0</v>
          </cell>
        </row>
        <row r="1582">
          <cell r="J1582" t="str">
            <v>085.39701.0000.1080</v>
          </cell>
          <cell r="L1582">
            <v>0</v>
          </cell>
        </row>
        <row r="1583">
          <cell r="J1583" t="str">
            <v>085.39702.0000.1080</v>
          </cell>
          <cell r="L1583">
            <v>0</v>
          </cell>
        </row>
        <row r="1584">
          <cell r="J1584" t="str">
            <v>085.39800.0000.1080</v>
          </cell>
          <cell r="L1584">
            <v>0</v>
          </cell>
        </row>
        <row r="1585">
          <cell r="J1585" t="str">
            <v>085..0000.1080</v>
          </cell>
          <cell r="L1585">
            <v>0</v>
          </cell>
        </row>
        <row r="1586">
          <cell r="J1586" t="str">
            <v>086.32540.0000.1080</v>
          </cell>
          <cell r="L1586">
            <v>49.47</v>
          </cell>
        </row>
        <row r="1587">
          <cell r="J1587" t="str">
            <v>086.32800.0000.1080</v>
          </cell>
          <cell r="L1587">
            <v>0</v>
          </cell>
        </row>
        <row r="1588">
          <cell r="J1588" t="str">
            <v>086.33200.0000.1080</v>
          </cell>
          <cell r="L1588">
            <v>2205.41</v>
          </cell>
        </row>
        <row r="1589">
          <cell r="J1589" t="str">
            <v>086.33300.0000.1080</v>
          </cell>
          <cell r="L1589">
            <v>1.81</v>
          </cell>
        </row>
        <row r="1590">
          <cell r="J1590" t="str">
            <v>086.33400.0000.1080</v>
          </cell>
          <cell r="L1590">
            <v>311.57</v>
          </cell>
        </row>
        <row r="1591">
          <cell r="J1591" t="str">
            <v>086.36500.0000.1080</v>
          </cell>
          <cell r="L1591">
            <v>0</v>
          </cell>
        </row>
        <row r="1592">
          <cell r="J1592" t="str">
            <v>086.36520.0000.1080</v>
          </cell>
          <cell r="L1592">
            <v>0</v>
          </cell>
        </row>
        <row r="1593">
          <cell r="J1593" t="str">
            <v>086.36600.0000.1080</v>
          </cell>
          <cell r="L1593">
            <v>0.98</v>
          </cell>
        </row>
        <row r="1594">
          <cell r="J1594" t="str">
            <v>086.36601.0000.1080</v>
          </cell>
          <cell r="L1594">
            <v>0</v>
          </cell>
        </row>
        <row r="1595">
          <cell r="J1595" t="str">
            <v>086.36602.0000.1080</v>
          </cell>
          <cell r="L1595">
            <v>0</v>
          </cell>
        </row>
        <row r="1596">
          <cell r="J1596" t="str">
            <v>086.36603.0000.1080</v>
          </cell>
          <cell r="L1596">
            <v>0</v>
          </cell>
        </row>
        <row r="1597">
          <cell r="J1597" t="str">
            <v>086.36700.0000.1080</v>
          </cell>
          <cell r="L1597">
            <v>2494.39</v>
          </cell>
        </row>
        <row r="1598">
          <cell r="J1598" t="str">
            <v>086.36701.0000.1080</v>
          </cell>
          <cell r="L1598">
            <v>4.63</v>
          </cell>
        </row>
        <row r="1599">
          <cell r="J1599" t="str">
            <v>086.36800.0000.1080</v>
          </cell>
          <cell r="L1599">
            <v>1450.2</v>
          </cell>
        </row>
        <row r="1600">
          <cell r="J1600" t="str">
            <v>086.36900.0000.1080</v>
          </cell>
          <cell r="L1600">
            <v>309.89</v>
          </cell>
        </row>
        <row r="1601">
          <cell r="J1601" t="str">
            <v>086.37100.0000.1080</v>
          </cell>
          <cell r="L1601">
            <v>299.75</v>
          </cell>
        </row>
        <row r="1602">
          <cell r="J1602" t="str">
            <v>086.37400.0000.1080</v>
          </cell>
          <cell r="L1602">
            <v>0</v>
          </cell>
        </row>
        <row r="1603">
          <cell r="J1603" t="str">
            <v>086.37500.0000.1080</v>
          </cell>
          <cell r="L1603">
            <v>1.1100000000000001</v>
          </cell>
        </row>
        <row r="1604">
          <cell r="J1604" t="str">
            <v>086.37600.0000.1080</v>
          </cell>
          <cell r="L1604">
            <v>717.54</v>
          </cell>
        </row>
        <row r="1605">
          <cell r="J1605" t="str">
            <v>086.37601.0000.1080</v>
          </cell>
          <cell r="L1605">
            <v>6442.27</v>
          </cell>
        </row>
        <row r="1606">
          <cell r="J1606" t="str">
            <v>086.37602.0000.1080</v>
          </cell>
          <cell r="L1606">
            <v>3785.39</v>
          </cell>
        </row>
        <row r="1607">
          <cell r="J1607" t="str">
            <v>086.37800.0000.1080</v>
          </cell>
          <cell r="L1607">
            <v>568.49</v>
          </cell>
        </row>
        <row r="1608">
          <cell r="J1608" t="str">
            <v>086.37908.0000.1080</v>
          </cell>
          <cell r="L1608">
            <v>38.119999999999997</v>
          </cell>
        </row>
        <row r="1609">
          <cell r="J1609" t="str">
            <v>086.38000.0000.1080</v>
          </cell>
          <cell r="L1609">
            <v>10921.61</v>
          </cell>
        </row>
        <row r="1610">
          <cell r="J1610" t="str">
            <v>086.38100.0000.1080</v>
          </cell>
          <cell r="L1610">
            <v>1658.67</v>
          </cell>
        </row>
        <row r="1611">
          <cell r="J1611" t="str">
            <v>086.38200.0000.1080</v>
          </cell>
          <cell r="L1611">
            <v>7064.67</v>
          </cell>
        </row>
        <row r="1612">
          <cell r="J1612" t="str">
            <v>086.38300.0000.1080</v>
          </cell>
          <cell r="L1612">
            <v>127.98</v>
          </cell>
        </row>
        <row r="1613">
          <cell r="J1613" t="str">
            <v>086.38400.0000.1080</v>
          </cell>
          <cell r="L1613">
            <v>13.67</v>
          </cell>
        </row>
        <row r="1614">
          <cell r="J1614" t="str">
            <v>086.38500.0000.1080</v>
          </cell>
          <cell r="L1614">
            <v>234.84</v>
          </cell>
        </row>
        <row r="1615">
          <cell r="J1615" t="str">
            <v>086.38700.0000.1080</v>
          </cell>
          <cell r="L1615">
            <v>100.05</v>
          </cell>
        </row>
        <row r="1616">
          <cell r="J1616" t="str">
            <v>086.39000.0000.1080</v>
          </cell>
          <cell r="L1616">
            <v>157.54</v>
          </cell>
        </row>
        <row r="1617">
          <cell r="J1617" t="str">
            <v>086.39004.0000.1080</v>
          </cell>
          <cell r="L1617">
            <v>20.78</v>
          </cell>
        </row>
        <row r="1618">
          <cell r="J1618" t="str">
            <v>086.39009.0000.1080</v>
          </cell>
          <cell r="L1618">
            <v>0</v>
          </cell>
        </row>
        <row r="1619">
          <cell r="J1619" t="str">
            <v>086.39100.0000.1080</v>
          </cell>
          <cell r="L1619">
            <v>2.17</v>
          </cell>
        </row>
        <row r="1620">
          <cell r="J1620" t="str">
            <v>086.39101.0000.1080</v>
          </cell>
          <cell r="L1620">
            <v>0</v>
          </cell>
        </row>
        <row r="1621">
          <cell r="J1621" t="str">
            <v>086.39103.0000.1080</v>
          </cell>
          <cell r="L1621">
            <v>7.14</v>
          </cell>
        </row>
        <row r="1622">
          <cell r="J1622" t="str">
            <v>086.39200.0000.1080</v>
          </cell>
          <cell r="L1622">
            <v>289.52999999999997</v>
          </cell>
        </row>
        <row r="1623">
          <cell r="J1623" t="str">
            <v>086.39300.0000.1080</v>
          </cell>
          <cell r="L1623">
            <v>0</v>
          </cell>
        </row>
        <row r="1624">
          <cell r="J1624" t="str">
            <v>086.39400.0000.1080</v>
          </cell>
          <cell r="L1624">
            <v>381.69</v>
          </cell>
        </row>
        <row r="1625">
          <cell r="J1625" t="str">
            <v>086.39500.0000.1080</v>
          </cell>
          <cell r="L1625">
            <v>0</v>
          </cell>
        </row>
        <row r="1626">
          <cell r="J1626" t="str">
            <v>086.39600.0000.1080</v>
          </cell>
          <cell r="L1626">
            <v>15.08</v>
          </cell>
        </row>
        <row r="1627">
          <cell r="J1627" t="str">
            <v>086.39603.0000.1080</v>
          </cell>
          <cell r="L1627">
            <v>221.78</v>
          </cell>
        </row>
        <row r="1628">
          <cell r="J1628" t="str">
            <v>086.39604.0000.1080</v>
          </cell>
          <cell r="L1628">
            <v>0</v>
          </cell>
        </row>
        <row r="1629">
          <cell r="J1629" t="str">
            <v>086.39700.0000.1080</v>
          </cell>
          <cell r="L1629">
            <v>0</v>
          </cell>
        </row>
        <row r="1630">
          <cell r="J1630" t="str">
            <v>086.39701.0000.1080</v>
          </cell>
          <cell r="L1630">
            <v>0</v>
          </cell>
        </row>
        <row r="1631">
          <cell r="J1631" t="str">
            <v>086.39702.0000.1080</v>
          </cell>
          <cell r="L1631">
            <v>0</v>
          </cell>
        </row>
        <row r="1632">
          <cell r="J1632" t="str">
            <v>086.39800.0000.1080</v>
          </cell>
          <cell r="L1632">
            <v>0</v>
          </cell>
        </row>
        <row r="1633">
          <cell r="J1633" t="str">
            <v>086.39901.0000.1080</v>
          </cell>
          <cell r="L1633">
            <v>39.36</v>
          </cell>
        </row>
        <row r="1634">
          <cell r="J1634" t="str">
            <v>086.39902.0000.1080</v>
          </cell>
          <cell r="L1634">
            <v>64.36</v>
          </cell>
        </row>
        <row r="1635">
          <cell r="J1635" t="str">
            <v>086.39906.0000.1080</v>
          </cell>
          <cell r="L1635">
            <v>0</v>
          </cell>
        </row>
        <row r="1636">
          <cell r="J1636" t="str">
            <v>086.39907.0000.1080</v>
          </cell>
          <cell r="L1636">
            <v>107.77</v>
          </cell>
        </row>
        <row r="1637">
          <cell r="J1637" t="str">
            <v>086.39908.0000.1080</v>
          </cell>
          <cell r="L1637">
            <v>174.16</v>
          </cell>
        </row>
        <row r="1638">
          <cell r="J1638" t="str">
            <v>086..0000.1080</v>
          </cell>
          <cell r="L1638">
            <v>0</v>
          </cell>
        </row>
        <row r="1639">
          <cell r="J1639" t="str">
            <v>087..0000.1080</v>
          </cell>
          <cell r="L1639">
            <v>0</v>
          </cell>
        </row>
        <row r="1640">
          <cell r="J1640" t="str">
            <v>170.00000.0000.1080</v>
          </cell>
          <cell r="L1640">
            <v>0</v>
          </cell>
        </row>
        <row r="1641">
          <cell r="J1641" t="str">
            <v>170.30100.0000.1080</v>
          </cell>
          <cell r="L1641">
            <v>0</v>
          </cell>
        </row>
        <row r="1642">
          <cell r="J1642" t="str">
            <v>170.30200.0000.1080</v>
          </cell>
          <cell r="L1642">
            <v>318.89</v>
          </cell>
        </row>
        <row r="1643">
          <cell r="J1643" t="str">
            <v>170.30300.0000.1080</v>
          </cell>
          <cell r="L1643">
            <v>0</v>
          </cell>
        </row>
        <row r="1644">
          <cell r="J1644" t="str">
            <v>170.30400.0000.1080</v>
          </cell>
          <cell r="L1644">
            <v>0</v>
          </cell>
        </row>
        <row r="1645">
          <cell r="J1645" t="str">
            <v>170.35100.0000.1080</v>
          </cell>
          <cell r="L1645">
            <v>46.59</v>
          </cell>
        </row>
        <row r="1646">
          <cell r="J1646" t="str">
            <v>170.35300.0000.1080</v>
          </cell>
          <cell r="L1646">
            <v>0</v>
          </cell>
        </row>
        <row r="1647">
          <cell r="J1647" t="str">
            <v>170.35400.0000.1080</v>
          </cell>
          <cell r="L1647">
            <v>0</v>
          </cell>
        </row>
        <row r="1648">
          <cell r="J1648" t="str">
            <v>170.35500.0000.1080</v>
          </cell>
          <cell r="L1648">
            <v>0</v>
          </cell>
        </row>
        <row r="1649">
          <cell r="J1649" t="str">
            <v>170.35600.0000.1080</v>
          </cell>
          <cell r="L1649">
            <v>0</v>
          </cell>
        </row>
        <row r="1650">
          <cell r="J1650" t="str">
            <v>170.35700.0000.1080</v>
          </cell>
          <cell r="L1650">
            <v>0</v>
          </cell>
        </row>
        <row r="1651">
          <cell r="J1651" t="str">
            <v>170.36100.0000.1080</v>
          </cell>
          <cell r="L1651">
            <v>0</v>
          </cell>
        </row>
        <row r="1652">
          <cell r="J1652" t="str">
            <v>170.36200.0000.1080</v>
          </cell>
          <cell r="L1652">
            <v>111.08</v>
          </cell>
        </row>
        <row r="1653">
          <cell r="J1653" t="str">
            <v>170.36350.0000.1080</v>
          </cell>
          <cell r="L1653">
            <v>17250.43</v>
          </cell>
        </row>
        <row r="1654">
          <cell r="J1654" t="str">
            <v>170.36500.0000.1080</v>
          </cell>
          <cell r="L1654">
            <v>0</v>
          </cell>
        </row>
        <row r="1655">
          <cell r="J1655" t="str">
            <v>170.36510.0000.1080</v>
          </cell>
          <cell r="L1655">
            <v>0</v>
          </cell>
        </row>
        <row r="1656">
          <cell r="J1656" t="str">
            <v>170.36520.0000.1080</v>
          </cell>
          <cell r="L1656">
            <v>0</v>
          </cell>
        </row>
        <row r="1657">
          <cell r="J1657" t="str">
            <v>170.36600.0000.1080</v>
          </cell>
          <cell r="L1657">
            <v>0</v>
          </cell>
        </row>
        <row r="1658">
          <cell r="J1658" t="str">
            <v>170.36602.0000.1080</v>
          </cell>
          <cell r="L1658">
            <v>0</v>
          </cell>
        </row>
        <row r="1659">
          <cell r="J1659" t="str">
            <v>170.36603.0000.1080</v>
          </cell>
          <cell r="L1659">
            <v>557.49</v>
          </cell>
        </row>
        <row r="1660">
          <cell r="J1660" t="str">
            <v>170.36700.0000.1080</v>
          </cell>
          <cell r="L1660">
            <v>151.75</v>
          </cell>
        </row>
        <row r="1661">
          <cell r="J1661" t="str">
            <v>170.36701.0000.1080</v>
          </cell>
          <cell r="L1661">
            <v>53732.47</v>
          </cell>
        </row>
        <row r="1662">
          <cell r="J1662" t="str">
            <v>170.36800.0000.1080</v>
          </cell>
          <cell r="L1662">
            <v>131.9</v>
          </cell>
        </row>
        <row r="1663">
          <cell r="J1663" t="str">
            <v>170.36900.0000.1080</v>
          </cell>
          <cell r="L1663">
            <v>3993.09</v>
          </cell>
        </row>
        <row r="1664">
          <cell r="J1664" t="str">
            <v>170.37000.0000.1080</v>
          </cell>
          <cell r="L1664">
            <v>603.63</v>
          </cell>
        </row>
        <row r="1665">
          <cell r="J1665" t="str">
            <v>170.37100.0000.1080</v>
          </cell>
          <cell r="L1665">
            <v>39.090000000000003</v>
          </cell>
        </row>
        <row r="1666">
          <cell r="J1666" t="str">
            <v>170.37400.0000.1080</v>
          </cell>
          <cell r="L1666">
            <v>0</v>
          </cell>
        </row>
        <row r="1667">
          <cell r="J1667" t="str">
            <v>170.37401.0000.1080</v>
          </cell>
          <cell r="L1667">
            <v>0</v>
          </cell>
        </row>
        <row r="1668">
          <cell r="J1668" t="str">
            <v>170.37402.0000.1080</v>
          </cell>
          <cell r="L1668">
            <v>0</v>
          </cell>
        </row>
        <row r="1669">
          <cell r="J1669" t="str">
            <v>170.37500.0000.1080</v>
          </cell>
          <cell r="L1669">
            <v>742.35</v>
          </cell>
        </row>
        <row r="1670">
          <cell r="J1670" t="str">
            <v>170.37600.0000.1080</v>
          </cell>
          <cell r="L1670">
            <v>6685.7</v>
          </cell>
        </row>
        <row r="1671">
          <cell r="J1671" t="str">
            <v>170.37601.0000.1080</v>
          </cell>
          <cell r="L1671">
            <v>129179.1</v>
          </cell>
        </row>
        <row r="1672">
          <cell r="J1672" t="str">
            <v>170.37602.0000.1080</v>
          </cell>
          <cell r="L1672">
            <v>134975.82999999999</v>
          </cell>
        </row>
        <row r="1673">
          <cell r="J1673" t="str">
            <v>170.37700.0000.1080</v>
          </cell>
          <cell r="L1673">
            <v>0</v>
          </cell>
        </row>
        <row r="1674">
          <cell r="J1674" t="str">
            <v>170.37800.0000.1080</v>
          </cell>
          <cell r="L1674">
            <v>7299.14</v>
          </cell>
        </row>
        <row r="1675">
          <cell r="J1675" t="str">
            <v>170.37900.0000.1080</v>
          </cell>
          <cell r="L1675">
            <v>5254.48</v>
          </cell>
        </row>
        <row r="1676">
          <cell r="J1676" t="str">
            <v>170.37905.0000.1080</v>
          </cell>
          <cell r="L1676">
            <v>0</v>
          </cell>
        </row>
        <row r="1677">
          <cell r="J1677" t="str">
            <v>170.38000.0000.1080</v>
          </cell>
          <cell r="L1677">
            <v>166676.51</v>
          </cell>
        </row>
        <row r="1678">
          <cell r="J1678" t="str">
            <v>170.38100.0000.1080</v>
          </cell>
          <cell r="L1678">
            <v>34357.47</v>
          </cell>
        </row>
        <row r="1679">
          <cell r="J1679" t="str">
            <v>170.38200.0000.1080</v>
          </cell>
          <cell r="L1679">
            <v>23028.47</v>
          </cell>
        </row>
        <row r="1680">
          <cell r="J1680" t="str">
            <v>170.38300.0000.1080</v>
          </cell>
          <cell r="L1680">
            <v>22612.04</v>
          </cell>
        </row>
        <row r="1681">
          <cell r="J1681" t="str">
            <v>170.38400.0000.1080</v>
          </cell>
          <cell r="L1681">
            <v>0</v>
          </cell>
        </row>
        <row r="1682">
          <cell r="J1682" t="str">
            <v>170.38500.0000.1080</v>
          </cell>
          <cell r="L1682">
            <v>3575.81</v>
          </cell>
        </row>
        <row r="1683">
          <cell r="J1683" t="str">
            <v>170.38600.0000.1080</v>
          </cell>
          <cell r="L1683">
            <v>810.58</v>
          </cell>
        </row>
        <row r="1684">
          <cell r="J1684" t="str">
            <v>170.38700.0000.1080</v>
          </cell>
          <cell r="L1684">
            <v>438.03</v>
          </cell>
        </row>
        <row r="1685">
          <cell r="J1685" t="str">
            <v>170.38900.0000.1080</v>
          </cell>
          <cell r="L1685">
            <v>0</v>
          </cell>
        </row>
        <row r="1686">
          <cell r="J1686" t="str">
            <v>170.39000.0000.1080</v>
          </cell>
          <cell r="L1686">
            <v>45482.52</v>
          </cell>
        </row>
        <row r="1687">
          <cell r="J1687" t="str">
            <v>170.39100.0000.1080</v>
          </cell>
          <cell r="L1687">
            <v>8793.25</v>
          </cell>
        </row>
        <row r="1688">
          <cell r="J1688" t="str">
            <v>170.39103.0000.1080</v>
          </cell>
          <cell r="L1688">
            <v>0</v>
          </cell>
        </row>
        <row r="1689">
          <cell r="J1689" t="str">
            <v>170.39200.0000.1080</v>
          </cell>
          <cell r="L1689">
            <v>80240.13</v>
          </cell>
        </row>
        <row r="1690">
          <cell r="J1690" t="str">
            <v>170.39300.0000.1080</v>
          </cell>
          <cell r="L1690">
            <v>1411.08</v>
          </cell>
        </row>
        <row r="1691">
          <cell r="J1691" t="str">
            <v>170.39400.0000.1080</v>
          </cell>
          <cell r="L1691">
            <v>14645.67</v>
          </cell>
        </row>
        <row r="1692">
          <cell r="J1692" t="str">
            <v>170.39500.0000.1080</v>
          </cell>
          <cell r="L1692">
            <v>93.99</v>
          </cell>
        </row>
        <row r="1693">
          <cell r="J1693" t="str">
            <v>170.39600.0000.1080</v>
          </cell>
          <cell r="L1693">
            <v>8352.67</v>
          </cell>
        </row>
        <row r="1694">
          <cell r="J1694" t="str">
            <v>170.39604.0000.1080</v>
          </cell>
          <cell r="L1694">
            <v>427.26</v>
          </cell>
        </row>
        <row r="1695">
          <cell r="J1695" t="str">
            <v>170.39700.0000.1080</v>
          </cell>
          <cell r="L1695">
            <v>3286.63</v>
          </cell>
        </row>
        <row r="1696">
          <cell r="J1696" t="str">
            <v>170.39701.0000.1080</v>
          </cell>
          <cell r="L1696">
            <v>0</v>
          </cell>
        </row>
        <row r="1697">
          <cell r="J1697" t="str">
            <v>170.39702.0000.1080</v>
          </cell>
          <cell r="L1697">
            <v>6.46</v>
          </cell>
        </row>
        <row r="1698">
          <cell r="J1698" t="str">
            <v>170.39705.0000.1080</v>
          </cell>
          <cell r="L1698">
            <v>4163.1899999999996</v>
          </cell>
        </row>
        <row r="1699">
          <cell r="J1699" t="str">
            <v>170.39800.0000.1080</v>
          </cell>
          <cell r="L1699">
            <v>1273.9100000000001</v>
          </cell>
        </row>
        <row r="1700">
          <cell r="J1700" t="str">
            <v>170.39900.0000.1080</v>
          </cell>
          <cell r="L1700">
            <v>38.31</v>
          </cell>
        </row>
        <row r="1701">
          <cell r="J1701" t="str">
            <v>170.39906.0000.1080</v>
          </cell>
          <cell r="L1701">
            <v>10282.870000000001</v>
          </cell>
        </row>
        <row r="1702">
          <cell r="J1702" t="str">
            <v>170.39907.0000.1080</v>
          </cell>
          <cell r="L1702">
            <v>636.53</v>
          </cell>
        </row>
        <row r="1703">
          <cell r="J1703" t="str">
            <v>170.39908.0000.1080</v>
          </cell>
          <cell r="L1703">
            <v>20.329999999999998</v>
          </cell>
        </row>
        <row r="1704">
          <cell r="J1704" t="str">
            <v>170.39924.0000.1080</v>
          </cell>
          <cell r="L1704">
            <v>0</v>
          </cell>
        </row>
        <row r="1705">
          <cell r="J1705" t="str">
            <v>170.39924.0000.1080</v>
          </cell>
          <cell r="L1705">
            <v>0</v>
          </cell>
        </row>
        <row r="1706">
          <cell r="J1706" t="str">
            <v>170..0000.1080</v>
          </cell>
          <cell r="L1706">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FY05 WITH TXU"/>
      <sheetName val="Composite FY05"/>
      <sheetName val="Composite Walkforward"/>
      <sheetName val="Composite FY04"/>
      <sheetName val="employee count"/>
      <sheetName val="vehicle count"/>
      <sheetName val="O&amp;M Projection - 04"/>
      <sheetName val="TXU Beginning Bal Sheet"/>
      <sheetName val="TXU 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B3" t="str">
            <v>TXU GAS DISTRIBUTION</v>
          </cell>
          <cell r="L3" t="str">
            <v>Base Case</v>
          </cell>
          <cell r="N3" t="str">
            <v>TXU GAS PIPELINE</v>
          </cell>
          <cell r="X3" t="str">
            <v>Base Case</v>
          </cell>
          <cell r="Z3" t="str">
            <v>NETWORKS STAND-ALONE</v>
          </cell>
          <cell r="AH3" t="str">
            <v>Base Case</v>
          </cell>
        </row>
        <row r="4">
          <cell r="B4" t="str">
            <v>INCOME STATEMENT</v>
          </cell>
          <cell r="L4" t="str">
            <v>DRAFT - CONFIDENTIAL</v>
          </cell>
          <cell r="N4" t="str">
            <v>INCOME STATEMENT</v>
          </cell>
          <cell r="X4" t="str">
            <v>DRAFT - CONFIDENTIAL</v>
          </cell>
          <cell r="Z4" t="str">
            <v>INCOME STATEMENT</v>
          </cell>
          <cell r="AH4" t="str">
            <v>DRAFT - CONFIDENTIAL</v>
          </cell>
        </row>
        <row r="5">
          <cell r="B5" t="str">
            <v>(Dollar amounts in thousands)</v>
          </cell>
          <cell r="N5" t="str">
            <v>(Dollar amounts in thousands)</v>
          </cell>
          <cell r="Z5" t="str">
            <v>(Dollar amounts in thousands)</v>
          </cell>
        </row>
        <row r="6">
          <cell r="C6" t="str">
            <v>Actual</v>
          </cell>
          <cell r="F6" t="str">
            <v>Pro forma</v>
          </cell>
          <cell r="H6" t="str">
            <v xml:space="preserve">P r o j e c t i o n </v>
          </cell>
          <cell r="O6" t="str">
            <v>Actual</v>
          </cell>
          <cell r="R6" t="str">
            <v>Pro forma</v>
          </cell>
          <cell r="T6" t="str">
            <v xml:space="preserve">P r o j e c t i o n </v>
          </cell>
          <cell r="AB6" t="str">
            <v>Pro forma</v>
          </cell>
          <cell r="AD6" t="str">
            <v xml:space="preserve">P r o j e c t i o n </v>
          </cell>
        </row>
        <row r="7">
          <cell r="C7">
            <v>2002</v>
          </cell>
          <cell r="D7">
            <v>2003</v>
          </cell>
          <cell r="F7">
            <v>2002</v>
          </cell>
          <cell r="G7">
            <v>2003</v>
          </cell>
          <cell r="H7">
            <v>2004</v>
          </cell>
          <cell r="I7">
            <v>2005</v>
          </cell>
          <cell r="J7">
            <v>2006</v>
          </cell>
          <cell r="K7">
            <v>2007</v>
          </cell>
          <cell r="L7">
            <v>2008</v>
          </cell>
          <cell r="O7">
            <v>2002</v>
          </cell>
          <cell r="P7">
            <v>2003</v>
          </cell>
          <cell r="R7">
            <v>2002</v>
          </cell>
          <cell r="S7">
            <v>2003</v>
          </cell>
          <cell r="T7">
            <v>2004</v>
          </cell>
          <cell r="U7">
            <v>2005</v>
          </cell>
          <cell r="V7">
            <v>2006</v>
          </cell>
          <cell r="W7">
            <v>2007</v>
          </cell>
          <cell r="X7">
            <v>2008</v>
          </cell>
          <cell r="AB7">
            <v>2002</v>
          </cell>
          <cell r="AC7">
            <v>2003</v>
          </cell>
          <cell r="AD7">
            <v>2004</v>
          </cell>
          <cell r="AE7">
            <v>2005</v>
          </cell>
          <cell r="AF7">
            <v>2006</v>
          </cell>
          <cell r="AG7">
            <v>2007</v>
          </cell>
          <cell r="AH7">
            <v>2008</v>
          </cell>
        </row>
        <row r="8">
          <cell r="B8" t="str">
            <v>OPERATING REVENUES</v>
          </cell>
          <cell r="N8" t="str">
            <v>OPERATING REVENUES</v>
          </cell>
          <cell r="Z8" t="str">
            <v>OPERATING REVENUES</v>
          </cell>
        </row>
        <row r="9">
          <cell r="B9" t="str">
            <v>Tariff-based revenue</v>
          </cell>
          <cell r="C9">
            <v>282181.68599999999</v>
          </cell>
          <cell r="D9">
            <v>311566.36399999994</v>
          </cell>
          <cell r="F9">
            <v>282181.68599999999</v>
          </cell>
          <cell r="G9">
            <v>311566.36399999994</v>
          </cell>
          <cell r="H9">
            <v>309419.9000665088</v>
          </cell>
          <cell r="I9">
            <v>315226.42500183202</v>
          </cell>
          <cell r="J9">
            <v>321230.34537823696</v>
          </cell>
          <cell r="K9">
            <v>327358.96690890187</v>
          </cell>
          <cell r="L9">
            <v>333614.92650492309</v>
          </cell>
          <cell r="N9" t="str">
            <v>Transport tariff revenue (489.05)</v>
          </cell>
          <cell r="O9">
            <v>26078.535</v>
          </cell>
          <cell r="P9">
            <v>22625.55</v>
          </cell>
          <cell r="R9">
            <v>26078.535</v>
          </cell>
          <cell r="S9">
            <v>22625.55</v>
          </cell>
          <cell r="T9">
            <v>22349.11182490698</v>
          </cell>
          <cell r="U9">
            <v>22349.11182490698</v>
          </cell>
          <cell r="V9">
            <v>22349.11182490698</v>
          </cell>
          <cell r="W9">
            <v>22349.11182490698</v>
          </cell>
          <cell r="X9">
            <v>22349.11182490698</v>
          </cell>
          <cell r="Z9" t="str">
            <v>Transport tariff revenue</v>
          </cell>
          <cell r="AB9">
            <v>7500</v>
          </cell>
          <cell r="AC9">
            <v>7500</v>
          </cell>
          <cell r="AD9">
            <v>7151.715783970234</v>
          </cell>
          <cell r="AE9">
            <v>7151.715783970234</v>
          </cell>
          <cell r="AF9">
            <v>7151.715783970234</v>
          </cell>
          <cell r="AG9">
            <v>7151.715783970234</v>
          </cell>
          <cell r="AH9">
            <v>7151.715783970234</v>
          </cell>
        </row>
        <row r="10">
          <cell r="B10" t="str">
            <v>Service charges</v>
          </cell>
          <cell r="C10">
            <v>8570.5650499999992</v>
          </cell>
          <cell r="D10">
            <v>9448.2034199999998</v>
          </cell>
          <cell r="F10">
            <v>8570.5650499999992</v>
          </cell>
          <cell r="G10">
            <v>9448.2034199999998</v>
          </cell>
          <cell r="H10">
            <v>14571.674978000003</v>
          </cell>
          <cell r="I10">
            <v>14892.251827516004</v>
          </cell>
          <cell r="J10">
            <v>15219.881367721355</v>
          </cell>
          <cell r="K10">
            <v>15554.718757811221</v>
          </cell>
          <cell r="L10">
            <v>15896.92257048307</v>
          </cell>
          <cell r="N10" t="str">
            <v>City gate charges to Distribution (489.01)</v>
          </cell>
          <cell r="O10">
            <v>74988.361000000004</v>
          </cell>
          <cell r="P10">
            <v>74273.982000000004</v>
          </cell>
          <cell r="R10">
            <v>74988.361000000004</v>
          </cell>
          <cell r="S10">
            <v>74273.982000000004</v>
          </cell>
          <cell r="T10">
            <v>72932.012872048479</v>
          </cell>
          <cell r="U10">
            <v>73926.961397417996</v>
          </cell>
          <cell r="V10">
            <v>74961.625191049621</v>
          </cell>
          <cell r="W10">
            <v>76016.364715096279</v>
          </cell>
          <cell r="X10">
            <v>77091.575124548603</v>
          </cell>
          <cell r="Z10" t="str">
            <v>City gate charges to Distribution</v>
          </cell>
          <cell r="AB10">
            <v>26500</v>
          </cell>
          <cell r="AC10">
            <v>26500</v>
          </cell>
          <cell r="AD10">
            <v>25526.204505216967</v>
          </cell>
          <cell r="AE10">
            <v>25874.436489096297</v>
          </cell>
          <cell r="AF10">
            <v>26236.568816867366</v>
          </cell>
          <cell r="AG10">
            <v>26605.727650283698</v>
          </cell>
          <cell r="AH10">
            <v>26982.051293592005</v>
          </cell>
        </row>
        <row r="11">
          <cell r="B11" t="str">
            <v>Interim tariff updates</v>
          </cell>
          <cell r="H11">
            <v>0</v>
          </cell>
          <cell r="I11">
            <v>1832.1242584166807</v>
          </cell>
          <cell r="J11">
            <v>1164.9745102531904</v>
          </cell>
          <cell r="K11">
            <v>-149.56065711906399</v>
          </cell>
          <cell r="L11">
            <v>-1609.0575642643676</v>
          </cell>
          <cell r="N11" t="str">
            <v>Interim tariff updates</v>
          </cell>
          <cell r="T11">
            <v>0</v>
          </cell>
          <cell r="U11">
            <v>7523.0184779459405</v>
          </cell>
          <cell r="V11">
            <v>10795.726291283716</v>
          </cell>
          <cell r="W11">
            <v>11207.782856085039</v>
          </cell>
          <cell r="X11">
            <v>11375.044509253034</v>
          </cell>
          <cell r="Z11" t="str">
            <v>Interim tariff updates</v>
          </cell>
          <cell r="AD11">
            <v>0</v>
          </cell>
          <cell r="AE11">
            <v>0</v>
          </cell>
          <cell r="AF11">
            <v>0</v>
          </cell>
          <cell r="AG11">
            <v>0</v>
          </cell>
          <cell r="AH11">
            <v>0</v>
          </cell>
        </row>
        <row r="12">
          <cell r="B12" t="str">
            <v>Gas cost recovery</v>
          </cell>
          <cell r="C12">
            <v>544642.24355799996</v>
          </cell>
          <cell r="D12">
            <v>840664.11675400008</v>
          </cell>
          <cell r="F12">
            <v>544642.24355799996</v>
          </cell>
          <cell r="G12">
            <v>840664.11675400008</v>
          </cell>
          <cell r="H12">
            <v>883172.33668401209</v>
          </cell>
          <cell r="I12">
            <v>898283.53770597791</v>
          </cell>
          <cell r="J12">
            <v>913997.931141468</v>
          </cell>
          <cell r="K12">
            <v>930017.23321316275</v>
          </cell>
          <cell r="L12">
            <v>946347.44550440658</v>
          </cell>
          <cell r="N12" t="str">
            <v>Gas cost recovery</v>
          </cell>
          <cell r="T12">
            <v>0</v>
          </cell>
          <cell r="U12">
            <v>0</v>
          </cell>
          <cell r="V12">
            <v>0</v>
          </cell>
          <cell r="W12">
            <v>0</v>
          </cell>
          <cell r="X12">
            <v>0</v>
          </cell>
          <cell r="Z12" t="str">
            <v>Gas cost recovery</v>
          </cell>
          <cell r="AD12">
            <v>0</v>
          </cell>
          <cell r="AE12">
            <v>0</v>
          </cell>
          <cell r="AF12">
            <v>0</v>
          </cell>
          <cell r="AG12">
            <v>0</v>
          </cell>
          <cell r="AH12">
            <v>0</v>
          </cell>
        </row>
        <row r="13">
          <cell r="B13" t="str">
            <v>LUG recovery</v>
          </cell>
          <cell r="C13">
            <v>15113.402441999999</v>
          </cell>
          <cell r="D13">
            <v>23327.781246000002</v>
          </cell>
          <cell r="F13">
            <v>15113.402441999999</v>
          </cell>
          <cell r="G13">
            <v>23327.781246000002</v>
          </cell>
          <cell r="H13">
            <v>26583.487334188761</v>
          </cell>
          <cell r="I13">
            <v>27038.334484949934</v>
          </cell>
          <cell r="J13">
            <v>27511.337727358186</v>
          </cell>
          <cell r="K13">
            <v>27993.518719716198</v>
          </cell>
          <cell r="L13">
            <v>28485.058109682635</v>
          </cell>
          <cell r="N13" t="str">
            <v>LUG recovery</v>
          </cell>
          <cell r="T13">
            <v>0</v>
          </cell>
          <cell r="U13">
            <v>0</v>
          </cell>
          <cell r="V13">
            <v>0</v>
          </cell>
          <cell r="W13">
            <v>0</v>
          </cell>
          <cell r="X13">
            <v>0</v>
          </cell>
          <cell r="Z13" t="str">
            <v>LUG recovery</v>
          </cell>
          <cell r="AD13">
            <v>0</v>
          </cell>
          <cell r="AE13">
            <v>0</v>
          </cell>
          <cell r="AF13">
            <v>0</v>
          </cell>
          <cell r="AG13">
            <v>0</v>
          </cell>
          <cell r="AH13">
            <v>0</v>
          </cell>
        </row>
        <row r="14">
          <cell r="B14" t="str">
            <v>Tax recovery</v>
          </cell>
          <cell r="C14">
            <v>49266.432999999997</v>
          </cell>
          <cell r="D14">
            <v>65952.759000000005</v>
          </cell>
          <cell r="F14">
            <v>49266.432999999997</v>
          </cell>
          <cell r="G14">
            <v>65952.759000000005</v>
          </cell>
          <cell r="H14">
            <v>72050.848105262237</v>
          </cell>
          <cell r="I14">
            <v>73317.72806278411</v>
          </cell>
          <cell r="J14">
            <v>74632.834543903402</v>
          </cell>
          <cell r="K14">
            <v>75973.987155816183</v>
          </cell>
          <cell r="L14">
            <v>77341.710197066524</v>
          </cell>
          <cell r="N14" t="str">
            <v>Tax recovery</v>
          </cell>
          <cell r="T14">
            <v>0</v>
          </cell>
          <cell r="U14">
            <v>0</v>
          </cell>
          <cell r="V14">
            <v>0</v>
          </cell>
          <cell r="W14">
            <v>0</v>
          </cell>
          <cell r="X14">
            <v>0</v>
          </cell>
          <cell r="Z14" t="str">
            <v>Tax recovery</v>
          </cell>
          <cell r="AD14">
            <v>0</v>
          </cell>
          <cell r="AE14">
            <v>0</v>
          </cell>
          <cell r="AF14">
            <v>0</v>
          </cell>
          <cell r="AG14">
            <v>0</v>
          </cell>
          <cell r="AH14">
            <v>0</v>
          </cell>
        </row>
        <row r="15">
          <cell r="B15" t="str">
            <v>Other gas revenue</v>
          </cell>
          <cell r="C15">
            <v>5245.6537499999995</v>
          </cell>
          <cell r="D15">
            <v>4681.4674500000001</v>
          </cell>
          <cell r="F15">
            <v>5245.6537499999995</v>
          </cell>
          <cell r="G15">
            <v>4681.4674500000001</v>
          </cell>
          <cell r="H15">
            <v>4681.4674500000001</v>
          </cell>
          <cell r="I15">
            <v>4681.4674500000001</v>
          </cell>
          <cell r="J15">
            <v>4681.4674500000001</v>
          </cell>
          <cell r="K15">
            <v>4681.4674500000001</v>
          </cell>
          <cell r="L15">
            <v>4681.4674500000001</v>
          </cell>
          <cell r="N15" t="str">
            <v>Other gas revenue</v>
          </cell>
          <cell r="O15">
            <v>27166.698999999993</v>
          </cell>
          <cell r="P15">
            <v>29172</v>
          </cell>
          <cell r="R15">
            <v>27166.698999999993</v>
          </cell>
          <cell r="S15">
            <v>29172</v>
          </cell>
          <cell r="T15">
            <v>34500</v>
          </cell>
          <cell r="U15">
            <v>51230</v>
          </cell>
          <cell r="V15">
            <v>51230</v>
          </cell>
          <cell r="W15">
            <v>51230</v>
          </cell>
          <cell r="X15">
            <v>51230</v>
          </cell>
          <cell r="Z15" t="str">
            <v>Other gas revenue</v>
          </cell>
          <cell r="AA15">
            <v>0.44</v>
          </cell>
          <cell r="AB15">
            <v>11953.347559999997</v>
          </cell>
          <cell r="AC15">
            <v>12835.68</v>
          </cell>
          <cell r="AD15">
            <v>12835.68</v>
          </cell>
          <cell r="AE15">
            <v>12835.68</v>
          </cell>
          <cell r="AF15">
            <v>12835.68</v>
          </cell>
          <cell r="AG15">
            <v>12835.68</v>
          </cell>
          <cell r="AH15">
            <v>12835.68</v>
          </cell>
        </row>
        <row r="16">
          <cell r="B16" t="str">
            <v>Other revenue</v>
          </cell>
          <cell r="H16">
            <v>2300</v>
          </cell>
          <cell r="I16">
            <v>2300</v>
          </cell>
          <cell r="J16">
            <v>2300</v>
          </cell>
          <cell r="K16">
            <v>2300</v>
          </cell>
          <cell r="L16">
            <v>2300</v>
          </cell>
          <cell r="N16" t="str">
            <v>Other revenue</v>
          </cell>
          <cell r="O16">
            <v>210.02199999999999</v>
          </cell>
          <cell r="P16">
            <v>12.967000000000001</v>
          </cell>
          <cell r="R16">
            <v>210.02199999999999</v>
          </cell>
          <cell r="S16">
            <v>12.967000000000001</v>
          </cell>
          <cell r="T16">
            <v>12.967000000000001</v>
          </cell>
          <cell r="U16">
            <v>12.967000000000001</v>
          </cell>
          <cell r="V16">
            <v>12.967000000000001</v>
          </cell>
          <cell r="W16">
            <v>12.967000000000001</v>
          </cell>
          <cell r="X16">
            <v>12.967000000000001</v>
          </cell>
          <cell r="Z16" t="str">
            <v>Other revenue</v>
          </cell>
          <cell r="AD16">
            <v>0</v>
          </cell>
          <cell r="AE16">
            <v>0</v>
          </cell>
          <cell r="AF16">
            <v>0</v>
          </cell>
          <cell r="AG16">
            <v>0</v>
          </cell>
          <cell r="AH16">
            <v>0</v>
          </cell>
        </row>
        <row r="17">
          <cell r="B17" t="str">
            <v>Surcharges</v>
          </cell>
          <cell r="H17">
            <v>6847</v>
          </cell>
          <cell r="I17">
            <v>6847</v>
          </cell>
          <cell r="J17">
            <v>6847</v>
          </cell>
          <cell r="K17">
            <v>0</v>
          </cell>
          <cell r="L17">
            <v>0</v>
          </cell>
          <cell r="N17" t="str">
            <v>Surcharges</v>
          </cell>
          <cell r="R17">
            <v>0</v>
          </cell>
          <cell r="S17">
            <v>0</v>
          </cell>
          <cell r="T17">
            <v>0</v>
          </cell>
          <cell r="U17">
            <v>0</v>
          </cell>
          <cell r="V17">
            <v>0</v>
          </cell>
          <cell r="W17">
            <v>0</v>
          </cell>
          <cell r="X17">
            <v>0</v>
          </cell>
          <cell r="Z17" t="str">
            <v>Surcharges</v>
          </cell>
          <cell r="AB17">
            <v>0</v>
          </cell>
          <cell r="AC17">
            <v>0</v>
          </cell>
          <cell r="AD17">
            <v>0</v>
          </cell>
          <cell r="AE17">
            <v>0</v>
          </cell>
          <cell r="AF17">
            <v>0</v>
          </cell>
          <cell r="AG17">
            <v>0</v>
          </cell>
          <cell r="AH17">
            <v>0</v>
          </cell>
        </row>
        <row r="18">
          <cell r="B18" t="str">
            <v>Less: Jan-Jun 2004 at prior tariff rates</v>
          </cell>
          <cell r="H18">
            <v>-5000</v>
          </cell>
          <cell r="N18" t="str">
            <v>Less: Jan-Jun 2004 at prior tariff rates</v>
          </cell>
          <cell r="T18">
            <v>-1000</v>
          </cell>
          <cell r="Z18" t="str">
            <v>Less: Jan-Jun 2004 at prior tariff rates</v>
          </cell>
          <cell r="AD18">
            <v>-500</v>
          </cell>
        </row>
        <row r="19">
          <cell r="B19" t="str">
            <v>Total operating revenues</v>
          </cell>
          <cell r="C19">
            <v>905019.98379999993</v>
          </cell>
          <cell r="D19">
            <v>1255640.6918700002</v>
          </cell>
          <cell r="F19">
            <v>905019.98379999993</v>
          </cell>
          <cell r="G19">
            <v>1255640.6918700002</v>
          </cell>
          <cell r="H19">
            <v>1314626.714617972</v>
          </cell>
          <cell r="I19">
            <v>1344418.8687914768</v>
          </cell>
          <cell r="J19">
            <v>1367585.7721189412</v>
          </cell>
          <cell r="K19">
            <v>1383730.3315482894</v>
          </cell>
          <cell r="L19">
            <v>1407058.4727722977</v>
          </cell>
          <cell r="N19" t="str">
            <v>Total operating revenues</v>
          </cell>
          <cell r="O19">
            <v>128443.617</v>
          </cell>
          <cell r="P19">
            <v>126084.49900000001</v>
          </cell>
          <cell r="R19">
            <v>128443.617</v>
          </cell>
          <cell r="S19">
            <v>126084.49900000001</v>
          </cell>
          <cell r="T19">
            <v>128794.09169695547</v>
          </cell>
          <cell r="U19">
            <v>155042.05870027092</v>
          </cell>
          <cell r="V19">
            <v>159349.43030724034</v>
          </cell>
          <cell r="W19">
            <v>160816.22639608831</v>
          </cell>
          <cell r="X19">
            <v>162058.69845870862</v>
          </cell>
          <cell r="Z19" t="str">
            <v>Total operating revenues</v>
          </cell>
          <cell r="AB19">
            <v>45953.347559999995</v>
          </cell>
          <cell r="AC19">
            <v>46835.68</v>
          </cell>
          <cell r="AD19">
            <v>45013.600289187205</v>
          </cell>
          <cell r="AE19">
            <v>45861.832273066531</v>
          </cell>
          <cell r="AF19">
            <v>46223.9646008376</v>
          </cell>
          <cell r="AG19">
            <v>46593.123434253932</v>
          </cell>
          <cell r="AH19">
            <v>46969.447077562239</v>
          </cell>
        </row>
        <row r="21">
          <cell r="B21" t="str">
            <v>DIRECT COSTS AND EXPENSES</v>
          </cell>
          <cell r="N21" t="str">
            <v>DIRECT COSTS AND EXPENSES</v>
          </cell>
          <cell r="Z21" t="str">
            <v>DIRECT COSTS AND EXPENSES</v>
          </cell>
        </row>
        <row r="22">
          <cell r="B22" t="str">
            <v>Gas purchases</v>
          </cell>
          <cell r="C22">
            <v>559755.64599999995</v>
          </cell>
          <cell r="D22">
            <v>863991.89800000004</v>
          </cell>
          <cell r="F22">
            <v>559755.64599999995</v>
          </cell>
          <cell r="G22">
            <v>863991.89800000004</v>
          </cell>
          <cell r="H22">
            <v>909755.82401820086</v>
          </cell>
          <cell r="I22">
            <v>925321.87219092785</v>
          </cell>
          <cell r="J22">
            <v>941509.26886882621</v>
          </cell>
          <cell r="K22">
            <v>958010.75193287898</v>
          </cell>
          <cell r="L22">
            <v>974832.50361408922</v>
          </cell>
          <cell r="N22" t="str">
            <v>Gas purchases (retention)</v>
          </cell>
          <cell r="O22">
            <v>-2139.636</v>
          </cell>
          <cell r="P22">
            <v>-18182.454000000002</v>
          </cell>
          <cell r="R22">
            <v>-2139.636</v>
          </cell>
          <cell r="S22">
            <v>-18182.454000000002</v>
          </cell>
          <cell r="T22">
            <v>-9827</v>
          </cell>
          <cell r="U22">
            <v>-9818</v>
          </cell>
          <cell r="V22">
            <v>-9676</v>
          </cell>
          <cell r="W22">
            <v>-9581</v>
          </cell>
          <cell r="X22">
            <v>-9535</v>
          </cell>
          <cell r="Z22" t="str">
            <v>Gas purchases (retention)</v>
          </cell>
          <cell r="AB22">
            <v>-1</v>
          </cell>
          <cell r="AC22">
            <v>0</v>
          </cell>
          <cell r="AD22">
            <v>0</v>
          </cell>
          <cell r="AE22">
            <v>0</v>
          </cell>
          <cell r="AF22">
            <v>0</v>
          </cell>
          <cell r="AG22">
            <v>0</v>
          </cell>
          <cell r="AH22">
            <v>0</v>
          </cell>
        </row>
        <row r="23">
          <cell r="B23" t="str">
            <v>Operating costs</v>
          </cell>
          <cell r="C23">
            <v>95270.604000000007</v>
          </cell>
          <cell r="D23">
            <v>101632.58199999999</v>
          </cell>
          <cell r="F23">
            <v>95270.604000000007</v>
          </cell>
          <cell r="G23">
            <v>101632.58199999999</v>
          </cell>
          <cell r="H23">
            <v>97343</v>
          </cell>
          <cell r="I23">
            <v>97346.5</v>
          </cell>
          <cell r="J23">
            <v>97347.7</v>
          </cell>
          <cell r="K23">
            <v>97348.9</v>
          </cell>
          <cell r="L23">
            <v>97350.1</v>
          </cell>
          <cell r="N23" t="str">
            <v>Operating costs</v>
          </cell>
          <cell r="O23">
            <v>56712.752</v>
          </cell>
          <cell r="P23">
            <v>56524.46</v>
          </cell>
          <cell r="R23">
            <v>56712.752</v>
          </cell>
          <cell r="S23">
            <v>56524.46</v>
          </cell>
          <cell r="T23">
            <v>58358</v>
          </cell>
          <cell r="U23">
            <v>58358</v>
          </cell>
          <cell r="V23">
            <v>58358</v>
          </cell>
          <cell r="W23">
            <v>58358</v>
          </cell>
          <cell r="X23">
            <v>58358</v>
          </cell>
          <cell r="Z23" t="str">
            <v>Operating costs</v>
          </cell>
          <cell r="AA23">
            <v>0.44</v>
          </cell>
          <cell r="AB23">
            <v>24953.61088</v>
          </cell>
          <cell r="AC23">
            <v>24870.7624</v>
          </cell>
          <cell r="AD23">
            <v>25677.52</v>
          </cell>
          <cell r="AE23">
            <v>25677.52</v>
          </cell>
          <cell r="AF23">
            <v>25677.52</v>
          </cell>
          <cell r="AG23">
            <v>25677.52</v>
          </cell>
          <cell r="AH23">
            <v>25677.52</v>
          </cell>
        </row>
        <row r="24">
          <cell r="B24" t="str">
            <v>Depreciation and other amortization</v>
          </cell>
          <cell r="C24">
            <v>50205.356</v>
          </cell>
          <cell r="D24">
            <v>56103.023000000001</v>
          </cell>
          <cell r="F24">
            <v>50205.356</v>
          </cell>
          <cell r="G24">
            <v>56103.023000000001</v>
          </cell>
          <cell r="H24">
            <v>62003.100851380754</v>
          </cell>
          <cell r="I24">
            <v>64026.384236700054</v>
          </cell>
          <cell r="J24">
            <v>66048.19324159986</v>
          </cell>
          <cell r="K24">
            <v>68149.968436976385</v>
          </cell>
          <cell r="L24">
            <v>70251.743632352911</v>
          </cell>
          <cell r="N24" t="str">
            <v>Depreciation and other amortization</v>
          </cell>
          <cell r="O24">
            <v>15762.428</v>
          </cell>
          <cell r="P24">
            <v>16310.705</v>
          </cell>
          <cell r="R24">
            <v>15762.428</v>
          </cell>
          <cell r="S24">
            <v>16310.705</v>
          </cell>
          <cell r="T24">
            <v>18321.151612152418</v>
          </cell>
          <cell r="U24">
            <v>19054.348524086105</v>
          </cell>
          <cell r="V24">
            <v>19470.912938125708</v>
          </cell>
          <cell r="W24">
            <v>19846.261582575778</v>
          </cell>
          <cell r="X24">
            <v>20221.610227025849</v>
          </cell>
          <cell r="Z24" t="str">
            <v>Depreciation and other amortization</v>
          </cell>
          <cell r="AB24">
            <v>7603</v>
          </cell>
          <cell r="AC24">
            <v>7604</v>
          </cell>
          <cell r="AD24">
            <v>7603.6081975786419</v>
          </cell>
          <cell r="AE24">
            <v>7603.628647262205</v>
          </cell>
          <cell r="AF24">
            <v>7603.628647262205</v>
          </cell>
          <cell r="AG24">
            <v>7603.628647262205</v>
          </cell>
          <cell r="AH24">
            <v>7603.628647262205</v>
          </cell>
        </row>
        <row r="25">
          <cell r="B25" t="str">
            <v>Total direct costs and expenses</v>
          </cell>
          <cell r="C25">
            <v>705231.60600000003</v>
          </cell>
          <cell r="D25">
            <v>1021727.503</v>
          </cell>
          <cell r="F25">
            <v>705231.60600000003</v>
          </cell>
          <cell r="G25">
            <v>1021727.503</v>
          </cell>
          <cell r="H25">
            <v>1069101.9248695816</v>
          </cell>
          <cell r="I25">
            <v>1086694.756427628</v>
          </cell>
          <cell r="J25">
            <v>1104905.162110426</v>
          </cell>
          <cell r="K25">
            <v>1123509.6203698553</v>
          </cell>
          <cell r="L25">
            <v>1142434.3472464422</v>
          </cell>
          <cell r="N25" t="str">
            <v>Total direct costs and expenses</v>
          </cell>
          <cell r="O25">
            <v>70335.543999999994</v>
          </cell>
          <cell r="P25">
            <v>54652.710999999996</v>
          </cell>
          <cell r="R25">
            <v>70335.543999999994</v>
          </cell>
          <cell r="S25">
            <v>54652.710999999996</v>
          </cell>
          <cell r="T25">
            <v>66852.151612152418</v>
          </cell>
          <cell r="U25">
            <v>67594.348524086105</v>
          </cell>
          <cell r="V25">
            <v>68152.912938125708</v>
          </cell>
          <cell r="W25">
            <v>68623.261582575782</v>
          </cell>
          <cell r="X25">
            <v>69044.610227025842</v>
          </cell>
          <cell r="Z25" t="str">
            <v>Total direct costs and expenses</v>
          </cell>
          <cell r="AB25">
            <v>32555.61088</v>
          </cell>
          <cell r="AC25">
            <v>32474.7624</v>
          </cell>
          <cell r="AD25">
            <v>33281.128197578641</v>
          </cell>
          <cell r="AE25">
            <v>33281.148647262205</v>
          </cell>
          <cell r="AF25">
            <v>33281.148647262205</v>
          </cell>
          <cell r="AG25">
            <v>33281.148647262205</v>
          </cell>
          <cell r="AH25">
            <v>33281.148647262205</v>
          </cell>
        </row>
        <row r="26">
          <cell r="B26" t="str">
            <v>GROSS MARGIN</v>
          </cell>
          <cell r="C26">
            <v>199788.3777999999</v>
          </cell>
          <cell r="D26">
            <v>233913.18887000019</v>
          </cell>
          <cell r="F26">
            <v>199788.3777999999</v>
          </cell>
          <cell r="G26">
            <v>233913.18887000019</v>
          </cell>
          <cell r="H26">
            <v>245524.78974839044</v>
          </cell>
          <cell r="I26">
            <v>257724.11236384884</v>
          </cell>
          <cell r="J26">
            <v>262680.61000851518</v>
          </cell>
          <cell r="K26">
            <v>260220.71117843408</v>
          </cell>
          <cell r="L26">
            <v>264624.12552585546</v>
          </cell>
          <cell r="N26" t="str">
            <v>GROSS MARGIN</v>
          </cell>
          <cell r="O26">
            <v>58108.073000000004</v>
          </cell>
          <cell r="P26">
            <v>71431.788000000015</v>
          </cell>
          <cell r="R26">
            <v>58108.073000000004</v>
          </cell>
          <cell r="S26">
            <v>71431.788000000015</v>
          </cell>
          <cell r="T26">
            <v>61941.940084803049</v>
          </cell>
          <cell r="U26">
            <v>87447.710176184817</v>
          </cell>
          <cell r="V26">
            <v>91196.517369114634</v>
          </cell>
          <cell r="W26">
            <v>92192.964813512532</v>
          </cell>
          <cell r="X26">
            <v>93014.088231682777</v>
          </cell>
          <cell r="Z26" t="str">
            <v>GROSS MARGIN</v>
          </cell>
          <cell r="AB26">
            <v>13397.736679999995</v>
          </cell>
          <cell r="AC26">
            <v>14360.917600000001</v>
          </cell>
          <cell r="AD26">
            <v>11732.472091608564</v>
          </cell>
          <cell r="AE26">
            <v>12580.683625804326</v>
          </cell>
          <cell r="AF26">
            <v>12942.815953575395</v>
          </cell>
          <cell r="AG26">
            <v>13311.974786991726</v>
          </cell>
          <cell r="AH26">
            <v>13688.298430300034</v>
          </cell>
        </row>
        <row r="27">
          <cell r="B27" t="str">
            <v>OTHER COSTS AND EXPENSES</v>
          </cell>
          <cell r="N27" t="str">
            <v>OTHER COSTS AND EXPENSES</v>
          </cell>
          <cell r="Z27" t="str">
            <v>OTHER COSTS AND EXPENSES</v>
          </cell>
        </row>
        <row r="28">
          <cell r="B28" t="str">
            <v>Selling, general and administrative</v>
          </cell>
          <cell r="C28">
            <v>99058.709000000003</v>
          </cell>
          <cell r="D28">
            <v>104706.17600000001</v>
          </cell>
          <cell r="F28">
            <v>99058.709000000003</v>
          </cell>
          <cell r="G28">
            <v>104706.17600000001</v>
          </cell>
          <cell r="H28">
            <v>96415</v>
          </cell>
          <cell r="I28">
            <v>86828</v>
          </cell>
          <cell r="J28">
            <v>86829</v>
          </cell>
          <cell r="K28">
            <v>86829</v>
          </cell>
          <cell r="L28">
            <v>86830</v>
          </cell>
          <cell r="N28" t="str">
            <v>Selling, general and administrative</v>
          </cell>
          <cell r="O28">
            <v>24772.201000000001</v>
          </cell>
          <cell r="P28">
            <v>22103.715</v>
          </cell>
          <cell r="R28">
            <v>24772.201000000001</v>
          </cell>
          <cell r="S28">
            <v>22103.715</v>
          </cell>
          <cell r="T28">
            <v>14513</v>
          </cell>
          <cell r="U28">
            <v>10063</v>
          </cell>
          <cell r="V28">
            <v>10063</v>
          </cell>
          <cell r="W28">
            <v>10063</v>
          </cell>
          <cell r="X28">
            <v>10063</v>
          </cell>
          <cell r="Z28" t="str">
            <v>Selling, general and administrative</v>
          </cell>
          <cell r="AA28">
            <v>0.44</v>
          </cell>
          <cell r="AB28">
            <v>10899.76844</v>
          </cell>
          <cell r="AC28">
            <v>9725.6345999999994</v>
          </cell>
          <cell r="AD28">
            <v>6385.72</v>
          </cell>
          <cell r="AE28">
            <v>4427.72</v>
          </cell>
          <cell r="AF28">
            <v>4427.72</v>
          </cell>
          <cell r="AG28">
            <v>4427.72</v>
          </cell>
          <cell r="AH28">
            <v>4427.72</v>
          </cell>
        </row>
        <row r="29">
          <cell r="B29" t="str">
            <v>Non-operating depreciation and other amortization</v>
          </cell>
          <cell r="C29">
            <v>761.56200000000001</v>
          </cell>
          <cell r="D29">
            <v>745.53300000000002</v>
          </cell>
          <cell r="F29">
            <v>761.56200000000001</v>
          </cell>
          <cell r="G29">
            <v>745.53300000000002</v>
          </cell>
          <cell r="H29">
            <v>8233</v>
          </cell>
          <cell r="I29">
            <v>8233</v>
          </cell>
          <cell r="J29">
            <v>8233</v>
          </cell>
          <cell r="K29">
            <v>1862</v>
          </cell>
          <cell r="L29">
            <v>1862</v>
          </cell>
          <cell r="N29" t="str">
            <v>Non-operating depreciation and other amortization</v>
          </cell>
          <cell r="O29">
            <v>0</v>
          </cell>
          <cell r="P29">
            <v>0</v>
          </cell>
          <cell r="R29">
            <v>0</v>
          </cell>
          <cell r="S29">
            <v>0</v>
          </cell>
          <cell r="T29">
            <v>300</v>
          </cell>
          <cell r="U29">
            <v>300</v>
          </cell>
          <cell r="V29">
            <v>300</v>
          </cell>
          <cell r="W29">
            <v>300</v>
          </cell>
          <cell r="X29">
            <v>300</v>
          </cell>
          <cell r="Z29" t="str">
            <v>Non-operating depreciation and other amortization</v>
          </cell>
        </row>
        <row r="30">
          <cell r="B30" t="str">
            <v>Franchise and revenue-based taxes</v>
          </cell>
          <cell r="C30">
            <v>49266.432999999997</v>
          </cell>
          <cell r="D30">
            <v>65952.759000000005</v>
          </cell>
          <cell r="F30">
            <v>49266.432999999997</v>
          </cell>
          <cell r="G30">
            <v>65952.759000000005</v>
          </cell>
          <cell r="H30">
            <v>72050.848105262237</v>
          </cell>
          <cell r="I30">
            <v>73317.72806278411</v>
          </cell>
          <cell r="J30">
            <v>74632.834543903402</v>
          </cell>
          <cell r="K30">
            <v>75973.987155816183</v>
          </cell>
          <cell r="L30">
            <v>77341.710197066524</v>
          </cell>
          <cell r="N30" t="str">
            <v>Franchise and revenue-based taxes</v>
          </cell>
          <cell r="O30">
            <v>315.52499999999998</v>
          </cell>
          <cell r="P30">
            <v>1672.606</v>
          </cell>
          <cell r="R30">
            <v>315.52499999999998</v>
          </cell>
          <cell r="S30">
            <v>1672.606</v>
          </cell>
          <cell r="T30">
            <v>1672.606</v>
          </cell>
          <cell r="U30">
            <v>1672.606</v>
          </cell>
          <cell r="V30">
            <v>1672.606</v>
          </cell>
          <cell r="W30">
            <v>1672.606</v>
          </cell>
          <cell r="X30">
            <v>1672.606</v>
          </cell>
          <cell r="Z30" t="str">
            <v>Franchise and revenue-based taxes</v>
          </cell>
          <cell r="AA30">
            <v>0.44</v>
          </cell>
          <cell r="AB30">
            <v>138.83099999999999</v>
          </cell>
          <cell r="AC30">
            <v>735.94664</v>
          </cell>
          <cell r="AD30">
            <v>735.94664</v>
          </cell>
          <cell r="AE30">
            <v>735.94664</v>
          </cell>
          <cell r="AF30">
            <v>735.94664</v>
          </cell>
          <cell r="AG30">
            <v>735.94664</v>
          </cell>
          <cell r="AH30">
            <v>735.94664</v>
          </cell>
        </row>
        <row r="31">
          <cell r="B31" t="str">
            <v>Other (income) / deductions</v>
          </cell>
          <cell r="C31">
            <v>-1593.40824</v>
          </cell>
          <cell r="D31">
            <v>-686.01138000000003</v>
          </cell>
          <cell r="F31">
            <v>-1593.40824</v>
          </cell>
          <cell r="G31">
            <v>-686.01138000000003</v>
          </cell>
          <cell r="H31">
            <v>0</v>
          </cell>
          <cell r="I31">
            <v>0</v>
          </cell>
          <cell r="J31">
            <v>0</v>
          </cell>
          <cell r="K31">
            <v>0</v>
          </cell>
          <cell r="L31">
            <v>0</v>
          </cell>
          <cell r="N31" t="str">
            <v>Other (income) / deductions</v>
          </cell>
          <cell r="O31">
            <v>-3643.7635700000001</v>
          </cell>
          <cell r="P31">
            <v>-259.32300000000004</v>
          </cell>
          <cell r="R31">
            <v>-3643.7635700000001</v>
          </cell>
          <cell r="S31">
            <v>-259.32347999999996</v>
          </cell>
          <cell r="T31">
            <v>-435.01049999999998</v>
          </cell>
          <cell r="U31">
            <v>-435.01050000000015</v>
          </cell>
          <cell r="V31">
            <v>-435.01050000000015</v>
          </cell>
          <cell r="W31">
            <v>-435.01050000000015</v>
          </cell>
          <cell r="X31">
            <v>-435.01050000000015</v>
          </cell>
          <cell r="Z31" t="str">
            <v>Other (income) / deductions</v>
          </cell>
        </row>
        <row r="32">
          <cell r="B32" t="str">
            <v>Interest income</v>
          </cell>
          <cell r="C32">
            <v>1237.616</v>
          </cell>
          <cell r="D32">
            <v>-1587.5930000000001</v>
          </cell>
          <cell r="F32">
            <v>1248.6274800000001</v>
          </cell>
          <cell r="G32">
            <v>-1556.12718</v>
          </cell>
          <cell r="H32">
            <v>0</v>
          </cell>
          <cell r="I32">
            <v>0</v>
          </cell>
          <cell r="J32">
            <v>0</v>
          </cell>
          <cell r="K32">
            <v>0</v>
          </cell>
          <cell r="L32">
            <v>0</v>
          </cell>
          <cell r="N32" t="str">
            <v>Interest income</v>
          </cell>
          <cell r="O32">
            <v>-7110.049</v>
          </cell>
          <cell r="P32">
            <v>-5798.8149999999996</v>
          </cell>
          <cell r="R32">
            <v>-8.7145799999999998</v>
          </cell>
          <cell r="S32">
            <v>-115.25451</v>
          </cell>
          <cell r="T32">
            <v>-115.25451</v>
          </cell>
          <cell r="U32">
            <v>-115.25451</v>
          </cell>
          <cell r="V32">
            <v>-115.25451</v>
          </cell>
          <cell r="W32">
            <v>-115.25451</v>
          </cell>
          <cell r="X32">
            <v>-115.25451</v>
          </cell>
          <cell r="Z32" t="str">
            <v>Interest income</v>
          </cell>
        </row>
        <row r="33">
          <cell r="B33" t="str">
            <v>Interest expense and other charges:</v>
          </cell>
          <cell r="N33" t="str">
            <v>Interest expense and other charges:</v>
          </cell>
          <cell r="Z33" t="str">
            <v>Interest expense and other charges:</v>
          </cell>
        </row>
        <row r="34">
          <cell r="B34" t="str">
            <v xml:space="preserve">  Interest expense</v>
          </cell>
          <cell r="C34">
            <v>43120.639000000003</v>
          </cell>
          <cell r="D34">
            <v>22791.527999999998</v>
          </cell>
          <cell r="F34">
            <v>32633.571052924712</v>
          </cell>
          <cell r="G34">
            <v>31681.488051605706</v>
          </cell>
          <cell r="H34">
            <v>30680.827963192693</v>
          </cell>
          <cell r="I34">
            <v>30682.90684866493</v>
          </cell>
          <cell r="J34">
            <v>30795.935006574753</v>
          </cell>
          <cell r="K34">
            <v>30886.692405329606</v>
          </cell>
          <cell r="L34">
            <v>30912.528550697734</v>
          </cell>
          <cell r="N34" t="str">
            <v xml:space="preserve">  Interest expense</v>
          </cell>
          <cell r="O34">
            <v>22530.010999999999</v>
          </cell>
          <cell r="P34">
            <v>10617.003999999999</v>
          </cell>
          <cell r="R34">
            <v>10742.580638889664</v>
          </cell>
          <cell r="S34">
            <v>11258.68678218686</v>
          </cell>
          <cell r="T34">
            <v>12222.795188332861</v>
          </cell>
          <cell r="U34">
            <v>12873.342329956256</v>
          </cell>
          <cell r="V34">
            <v>13115.601672785029</v>
          </cell>
          <cell r="W34">
            <v>13185.991798879371</v>
          </cell>
          <cell r="X34">
            <v>13244.418938871786</v>
          </cell>
          <cell r="Z34" t="str">
            <v xml:space="preserve">  Interest expense</v>
          </cell>
          <cell r="AB34">
            <v>4800</v>
          </cell>
          <cell r="AC34">
            <v>3998.6409388374859</v>
          </cell>
          <cell r="AD34">
            <v>4842.9012208457143</v>
          </cell>
          <cell r="AE34">
            <v>4444.639770968156</v>
          </cell>
          <cell r="AF34">
            <v>4208.1942166428435</v>
          </cell>
          <cell r="AG34">
            <v>3954.5510000602821</v>
          </cell>
          <cell r="AH34">
            <v>3701.0237966079039</v>
          </cell>
        </row>
        <row r="35">
          <cell r="B35" t="str">
            <v xml:space="preserve">  Allowance for borrowed funds used during constr.</v>
          </cell>
          <cell r="C35">
            <v>0</v>
          </cell>
          <cell r="D35">
            <v>0</v>
          </cell>
          <cell r="F35">
            <v>0</v>
          </cell>
          <cell r="G35">
            <v>0</v>
          </cell>
          <cell r="H35">
            <v>0</v>
          </cell>
          <cell r="I35">
            <v>0</v>
          </cell>
          <cell r="J35">
            <v>0</v>
          </cell>
          <cell r="K35">
            <v>0</v>
          </cell>
          <cell r="L35">
            <v>0</v>
          </cell>
          <cell r="N35" t="str">
            <v xml:space="preserve">  Allowance for borrowed funds used during constr.</v>
          </cell>
          <cell r="O35">
            <v>-216.32400000000001</v>
          </cell>
          <cell r="P35">
            <v>-424.19299999999998</v>
          </cell>
          <cell r="R35">
            <v>-216.32423</v>
          </cell>
          <cell r="S35">
            <v>-424.1927</v>
          </cell>
          <cell r="T35">
            <v>-435.01049999999998</v>
          </cell>
          <cell r="U35">
            <v>-435.01050000000015</v>
          </cell>
          <cell r="V35">
            <v>-435.01050000000015</v>
          </cell>
          <cell r="W35">
            <v>-435.01050000000015</v>
          </cell>
          <cell r="X35">
            <v>-435.01050000000015</v>
          </cell>
          <cell r="Z35" t="str">
            <v xml:space="preserve">  Allowance for borrowed funds used during constr.</v>
          </cell>
        </row>
        <row r="36">
          <cell r="B36" t="str">
            <v xml:space="preserve">  Amortization of debt expense and loss</v>
          </cell>
          <cell r="C36">
            <v>0</v>
          </cell>
          <cell r="D36">
            <v>0</v>
          </cell>
          <cell r="F36">
            <v>0</v>
          </cell>
          <cell r="G36">
            <v>0</v>
          </cell>
          <cell r="H36">
            <v>0</v>
          </cell>
          <cell r="I36">
            <v>0</v>
          </cell>
          <cell r="J36">
            <v>0</v>
          </cell>
          <cell r="K36">
            <v>0</v>
          </cell>
          <cell r="L36">
            <v>0</v>
          </cell>
          <cell r="N36" t="str">
            <v xml:space="preserve">  Amortization of debt expense and loss</v>
          </cell>
          <cell r="O36">
            <v>0</v>
          </cell>
          <cell r="P36">
            <v>0</v>
          </cell>
          <cell r="R36">
            <v>0</v>
          </cell>
          <cell r="S36">
            <v>0</v>
          </cell>
          <cell r="T36">
            <v>0</v>
          </cell>
          <cell r="U36">
            <v>0</v>
          </cell>
          <cell r="V36">
            <v>0</v>
          </cell>
          <cell r="W36">
            <v>0</v>
          </cell>
          <cell r="X36">
            <v>0</v>
          </cell>
          <cell r="Z36" t="str">
            <v xml:space="preserve">  Amortization of debt expense and loss</v>
          </cell>
        </row>
        <row r="37">
          <cell r="B37" t="str">
            <v xml:space="preserve">  Preferred stock dividends of subsidiaries</v>
          </cell>
          <cell r="C37">
            <v>1785.85</v>
          </cell>
          <cell r="D37">
            <v>1694.8</v>
          </cell>
          <cell r="F37">
            <v>580.08244269583292</v>
          </cell>
          <cell r="G37">
            <v>563.15856292310991</v>
          </cell>
          <cell r="H37">
            <v>545.3711945884138</v>
          </cell>
          <cell r="I37">
            <v>545.40814809745098</v>
          </cell>
          <cell r="J37">
            <v>547.41729535955744</v>
          </cell>
          <cell r="K37">
            <v>549.03056573922436</v>
          </cell>
          <cell r="L37">
            <v>549.48981962506741</v>
          </cell>
          <cell r="N37" t="str">
            <v xml:space="preserve">  Preferred stock dividends of subsidiaries</v>
          </cell>
          <cell r="O37">
            <v>1785.85</v>
          </cell>
          <cell r="P37">
            <v>1694.8</v>
          </cell>
          <cell r="R37">
            <v>190.95619072021805</v>
          </cell>
          <cell r="S37">
            <v>200.13030506426654</v>
          </cell>
          <cell r="T37">
            <v>217.26794404204662</v>
          </cell>
          <cell r="U37">
            <v>228.83183248041811</v>
          </cell>
          <cell r="V37">
            <v>233.13814609611455</v>
          </cell>
          <cell r="W37">
            <v>234.38937527419822</v>
          </cell>
          <cell r="X37">
            <v>235.42795477969008</v>
          </cell>
          <cell r="Z37" t="str">
            <v xml:space="preserve">  Preferred stock dividends of subsidiaries</v>
          </cell>
          <cell r="AB37">
            <v>85</v>
          </cell>
          <cell r="AC37">
            <v>209.30441940831506</v>
          </cell>
          <cell r="AD37">
            <v>145.1294188734509</v>
          </cell>
          <cell r="AE37">
            <v>79.006293582301183</v>
          </cell>
          <cell r="AF37">
            <v>74.803323748103224</v>
          </cell>
          <cell r="AG37">
            <v>70.294654549448268</v>
          </cell>
          <cell r="AH37">
            <v>65.788047557832542</v>
          </cell>
        </row>
        <row r="38">
          <cell r="B38" t="str">
            <v xml:space="preserve">  Interest expense and other charges</v>
          </cell>
          <cell r="C38">
            <v>44906.489000000001</v>
          </cell>
          <cell r="D38">
            <v>24486.327999999998</v>
          </cell>
          <cell r="F38">
            <v>33213.653495620543</v>
          </cell>
          <cell r="G38">
            <v>32244.646614528814</v>
          </cell>
          <cell r="H38">
            <v>31226.199157781106</v>
          </cell>
          <cell r="I38">
            <v>31228.314996762383</v>
          </cell>
          <cell r="J38">
            <v>31343.352301934312</v>
          </cell>
          <cell r="K38">
            <v>31435.72297106883</v>
          </cell>
          <cell r="L38">
            <v>31462.018370322803</v>
          </cell>
          <cell r="N38" t="str">
            <v xml:space="preserve">  Interest expense and other charges</v>
          </cell>
          <cell r="O38">
            <v>24099.536999999997</v>
          </cell>
          <cell r="P38">
            <v>11887.610999999999</v>
          </cell>
          <cell r="R38">
            <v>10717.212599609882</v>
          </cell>
          <cell r="S38">
            <v>11034.624387251128</v>
          </cell>
          <cell r="T38">
            <v>12005.052632374907</v>
          </cell>
          <cell r="U38">
            <v>12667.163662436675</v>
          </cell>
          <cell r="V38">
            <v>12913.729318881144</v>
          </cell>
          <cell r="W38">
            <v>12985.37067415357</v>
          </cell>
          <cell r="X38">
            <v>13044.836393651476</v>
          </cell>
          <cell r="Z38" t="str">
            <v xml:space="preserve">  Interest expense and other charges</v>
          </cell>
          <cell r="AB38">
            <v>4885</v>
          </cell>
          <cell r="AC38">
            <v>4207.9453582458009</v>
          </cell>
          <cell r="AD38">
            <v>4988.0306397191653</v>
          </cell>
          <cell r="AE38">
            <v>4523.6460645504576</v>
          </cell>
          <cell r="AF38">
            <v>4282.9975403909466</v>
          </cell>
          <cell r="AG38">
            <v>4024.8456546097304</v>
          </cell>
          <cell r="AH38">
            <v>3766.8118441657366</v>
          </cell>
        </row>
        <row r="39">
          <cell r="B39" t="str">
            <v>Total other costs and expenses</v>
          </cell>
          <cell r="C39">
            <v>193637.40076000002</v>
          </cell>
          <cell r="D39">
            <v>193617.19161999997</v>
          </cell>
          <cell r="F39">
            <v>181955.57673562053</v>
          </cell>
          <cell r="G39">
            <v>201406.97605452879</v>
          </cell>
          <cell r="H39">
            <v>207925.04726304335</v>
          </cell>
          <cell r="I39">
            <v>199607.0430595465</v>
          </cell>
          <cell r="J39">
            <v>201038.18684583774</v>
          </cell>
          <cell r="K39">
            <v>196100.71012688501</v>
          </cell>
          <cell r="L39">
            <v>197495.72856738933</v>
          </cell>
          <cell r="N39" t="str">
            <v>Total other costs and expenses</v>
          </cell>
          <cell r="O39">
            <v>38433.450429999997</v>
          </cell>
          <cell r="P39">
            <v>29605.793999999998</v>
          </cell>
          <cell r="R39">
            <v>32152.460449609887</v>
          </cell>
          <cell r="S39">
            <v>34436.367397251131</v>
          </cell>
          <cell r="T39">
            <v>27940.393622374908</v>
          </cell>
          <cell r="U39">
            <v>24152.50465243667</v>
          </cell>
          <cell r="V39">
            <v>24399.070308881139</v>
          </cell>
          <cell r="W39">
            <v>24470.711664153569</v>
          </cell>
          <cell r="X39">
            <v>24530.177383651473</v>
          </cell>
          <cell r="Z39" t="str">
            <v>Total other costs and expenses</v>
          </cell>
          <cell r="AB39">
            <v>15923.59944</v>
          </cell>
          <cell r="AC39">
            <v>14669.5265982458</v>
          </cell>
          <cell r="AD39">
            <v>12109.697279719165</v>
          </cell>
          <cell r="AE39">
            <v>9687.3127045504571</v>
          </cell>
          <cell r="AF39">
            <v>9446.6641803909479</v>
          </cell>
          <cell r="AG39">
            <v>9188.5122946097308</v>
          </cell>
          <cell r="AH39">
            <v>8930.4784841657365</v>
          </cell>
        </row>
        <row r="40">
          <cell r="B40" t="str">
            <v>EARNINGS BEFORE TAXES</v>
          </cell>
          <cell r="C40">
            <v>6150.9770399998815</v>
          </cell>
          <cell r="D40">
            <v>40295.997250000219</v>
          </cell>
          <cell r="F40">
            <v>17832.801064379368</v>
          </cell>
          <cell r="G40">
            <v>32506.212815471401</v>
          </cell>
          <cell r="H40">
            <v>37599.742485347087</v>
          </cell>
          <cell r="I40">
            <v>58117.069304302335</v>
          </cell>
          <cell r="J40">
            <v>61642.423162677442</v>
          </cell>
          <cell r="K40">
            <v>64120.001051549072</v>
          </cell>
          <cell r="L40">
            <v>67128.396958466124</v>
          </cell>
          <cell r="N40" t="str">
            <v>EARNINGS BEFORE TAXES</v>
          </cell>
          <cell r="O40">
            <v>19674.622570000007</v>
          </cell>
          <cell r="P40">
            <v>41825.994000000021</v>
          </cell>
          <cell r="R40">
            <v>25955.612550390117</v>
          </cell>
          <cell r="S40">
            <v>36995.420602748884</v>
          </cell>
          <cell r="T40">
            <v>34001.546462428145</v>
          </cell>
          <cell r="U40">
            <v>63295.205523748147</v>
          </cell>
          <cell r="V40">
            <v>66797.447060233491</v>
          </cell>
          <cell r="W40">
            <v>67722.253149358963</v>
          </cell>
          <cell r="X40">
            <v>68483.910848031301</v>
          </cell>
          <cell r="Z40" t="str">
            <v>EARNINGS BEFORE TAXES</v>
          </cell>
          <cell r="AB40">
            <v>-2525.8627600000054</v>
          </cell>
          <cell r="AC40">
            <v>-308.60899824579974</v>
          </cell>
          <cell r="AD40">
            <v>-377.22518811060036</v>
          </cell>
          <cell r="AE40">
            <v>2893.3709212538688</v>
          </cell>
          <cell r="AF40">
            <v>3496.1517731844469</v>
          </cell>
          <cell r="AG40">
            <v>4123.4624923819956</v>
          </cell>
          <cell r="AH40">
            <v>4757.8199461342974</v>
          </cell>
        </row>
        <row r="41">
          <cell r="B41" t="str">
            <v>Net income tax expense (benefit)</v>
          </cell>
          <cell r="C41">
            <v>2703.8020000000001</v>
          </cell>
          <cell r="D41">
            <v>14041.875</v>
          </cell>
          <cell r="F41">
            <v>6792.4404085328206</v>
          </cell>
          <cell r="G41">
            <v>11315.450447914915</v>
          </cell>
          <cell r="H41">
            <v>13026.70986987148</v>
          </cell>
          <cell r="I41">
            <v>20207.774256505814</v>
          </cell>
          <cell r="J41">
            <v>21441.648106937104</v>
          </cell>
          <cell r="K41">
            <v>22308.800368042172</v>
          </cell>
          <cell r="L41">
            <v>23361.738935463141</v>
          </cell>
          <cell r="N41" t="str">
            <v>Net income tax expense (benefit)</v>
          </cell>
          <cell r="O41">
            <v>7519.3069999999998</v>
          </cell>
          <cell r="P41">
            <v>15147.772000000001</v>
          </cell>
          <cell r="R41">
            <v>9717.6534931365386</v>
          </cell>
          <cell r="S41">
            <v>13457.071310962103</v>
          </cell>
          <cell r="T41">
            <v>11873.18126184985</v>
          </cell>
          <cell r="U41">
            <v>22125.96193331185</v>
          </cell>
          <cell r="V41">
            <v>23351.746471081718</v>
          </cell>
          <cell r="W41">
            <v>23675.428602275635</v>
          </cell>
          <cell r="X41">
            <v>23942.008796810955</v>
          </cell>
          <cell r="Z41" t="str">
            <v>Net income tax expense (benefit)</v>
          </cell>
          <cell r="AB41">
            <v>-884.05196600000181</v>
          </cell>
          <cell r="AC41">
            <v>-108.01314938602991</v>
          </cell>
          <cell r="AD41">
            <v>-132.02881583871013</v>
          </cell>
          <cell r="AE41">
            <v>1012.679822438854</v>
          </cell>
          <cell r="AF41">
            <v>1223.6531206145564</v>
          </cell>
          <cell r="AG41">
            <v>1443.2118723336985</v>
          </cell>
          <cell r="AH41">
            <v>1665.2369811470039</v>
          </cell>
        </row>
        <row r="42">
          <cell r="B42" t="str">
            <v>NET INCOME (LOSS)</v>
          </cell>
          <cell r="C42">
            <v>3447.1750399998814</v>
          </cell>
          <cell r="D42">
            <v>26254.122250000219</v>
          </cell>
          <cell r="F42">
            <v>11040.360655846547</v>
          </cell>
          <cell r="G42">
            <v>21190.762367556486</v>
          </cell>
          <cell r="H42">
            <v>24573.032615475608</v>
          </cell>
          <cell r="I42">
            <v>37909.295047796521</v>
          </cell>
          <cell r="J42">
            <v>40200.775055740334</v>
          </cell>
          <cell r="K42">
            <v>41811.200683506904</v>
          </cell>
          <cell r="L42">
            <v>43766.658023002979</v>
          </cell>
          <cell r="N42" t="str">
            <v>NET INCOME (LOSS)</v>
          </cell>
          <cell r="O42">
            <v>12155.315570000006</v>
          </cell>
          <cell r="P42">
            <v>26678.22200000002</v>
          </cell>
          <cell r="R42">
            <v>16237.959057253578</v>
          </cell>
          <cell r="S42">
            <v>23538.349291786781</v>
          </cell>
          <cell r="T42">
            <v>22128.365200578293</v>
          </cell>
          <cell r="U42">
            <v>41169.243590436294</v>
          </cell>
          <cell r="V42">
            <v>43445.700589151777</v>
          </cell>
          <cell r="W42">
            <v>44046.824547083328</v>
          </cell>
          <cell r="X42">
            <v>44541.902051220342</v>
          </cell>
          <cell r="Z42" t="str">
            <v>NET INCOME (LOSS)</v>
          </cell>
          <cell r="AB42">
            <v>-1641.8107940000036</v>
          </cell>
          <cell r="AC42">
            <v>-200.59584885976983</v>
          </cell>
          <cell r="AD42">
            <v>-245.19637227189023</v>
          </cell>
          <cell r="AE42">
            <v>1880.6910988150148</v>
          </cell>
          <cell r="AF42">
            <v>2272.4986525698905</v>
          </cell>
          <cell r="AG42">
            <v>2680.2506200482972</v>
          </cell>
          <cell r="AH42">
            <v>3092.5829649872935</v>
          </cell>
        </row>
        <row r="43">
          <cell r="B43" t="str">
            <v>Expense / Revenue</v>
          </cell>
          <cell r="C43">
            <v>0.65652259643967603</v>
          </cell>
          <cell r="D43">
            <v>0.63353168570922014</v>
          </cell>
          <cell r="F43">
            <v>0.65652259643967603</v>
          </cell>
          <cell r="G43">
            <v>0.63353168570922014</v>
          </cell>
          <cell r="H43">
            <v>0.59439884512310237</v>
          </cell>
          <cell r="I43">
            <v>0.54634951401082266</v>
          </cell>
          <cell r="J43">
            <v>0.53628335157357621</v>
          </cell>
          <cell r="K43">
            <v>0.52638025522624066</v>
          </cell>
          <cell r="L43">
            <v>0.51664390736726218</v>
          </cell>
          <cell r="N43" t="str">
            <v>Expense / Revenue</v>
          </cell>
          <cell r="O43">
            <v>0.64514952224665034</v>
          </cell>
          <cell r="P43">
            <v>0.72869958118031952</v>
          </cell>
          <cell r="R43">
            <v>0.64514952224665034</v>
          </cell>
          <cell r="S43">
            <v>0.72869958118031952</v>
          </cell>
          <cell r="T43">
            <v>0.61253073400856173</v>
          </cell>
          <cell r="U43">
            <v>0.47114094325937167</v>
          </cell>
          <cell r="V43">
            <v>0.45713524343999884</v>
          </cell>
          <cell r="W43">
            <v>0.4524144382923323</v>
          </cell>
          <cell r="X43">
            <v>0.44859258391588902</v>
          </cell>
          <cell r="Z43" t="str">
            <v>Expense / Revenue</v>
          </cell>
          <cell r="AB43">
            <v>0.78021256826147978</v>
          </cell>
          <cell r="AC43">
            <v>0.73867609053610406</v>
          </cell>
          <cell r="AD43">
            <v>0.71230116662545584</v>
          </cell>
          <cell r="AE43">
            <v>0.65643343294157985</v>
          </cell>
          <cell r="AF43">
            <v>0.6512907376070135</v>
          </cell>
          <cell r="AG43">
            <v>0.64613053989566815</v>
          </cell>
          <cell r="AH43">
            <v>0.64095368102345762</v>
          </cell>
        </row>
        <row r="44">
          <cell r="B44" t="str">
            <v>NOTE: EBITDA</v>
          </cell>
          <cell r="C44">
            <v>103262.00004</v>
          </cell>
          <cell r="D44">
            <v>120043.28825000016</v>
          </cell>
          <cell r="F44">
            <v>103262.00004</v>
          </cell>
          <cell r="G44">
            <v>120043.28825000016</v>
          </cell>
          <cell r="H44">
            <v>139062.04249450893</v>
          </cell>
          <cell r="I44">
            <v>161604.76853776484</v>
          </cell>
          <cell r="J44">
            <v>167266.96870621154</v>
          </cell>
          <cell r="K44">
            <v>165567.69245959423</v>
          </cell>
          <cell r="L44">
            <v>170704.15896114195</v>
          </cell>
          <cell r="N44" t="str">
            <v>NOTE: EBITDA</v>
          </cell>
          <cell r="O44">
            <v>52426.53856999999</v>
          </cell>
          <cell r="P44">
            <v>64225.495000000017</v>
          </cell>
          <cell r="R44">
            <v>52426.53856999999</v>
          </cell>
          <cell r="S44">
            <v>64225.49548000002</v>
          </cell>
          <cell r="T44">
            <v>64512.496196955464</v>
          </cell>
          <cell r="U44">
            <v>95201.463200270926</v>
          </cell>
          <cell r="V44">
            <v>99366.834807240346</v>
          </cell>
          <cell r="W44">
            <v>100738.63089608832</v>
          </cell>
          <cell r="X44">
            <v>101935.10295870862</v>
          </cell>
          <cell r="Z44" t="str">
            <v>NOTE: EBITDA</v>
          </cell>
          <cell r="AB44">
            <v>9962.1372399999946</v>
          </cell>
          <cell r="AC44">
            <v>11503.336360000001</v>
          </cell>
          <cell r="AD44">
            <v>12214.413649187203</v>
          </cell>
          <cell r="AE44">
            <v>15020.64563306653</v>
          </cell>
          <cell r="AF44">
            <v>15382.777960837599</v>
          </cell>
          <cell r="AG44">
            <v>15751.93679425393</v>
          </cell>
          <cell r="AH44">
            <v>16128.260437562238</v>
          </cell>
        </row>
        <row r="46">
          <cell r="B46" t="str">
            <v>TXU GAS DISTRIBUTION</v>
          </cell>
        </row>
        <row r="47">
          <cell r="B47" t="str">
            <v>BALANCE SHEET</v>
          </cell>
        </row>
        <row r="48">
          <cell r="B48" t="str">
            <v>(Dollar amounts in thousands)</v>
          </cell>
        </row>
        <row r="49">
          <cell r="C49" t="str">
            <v>Actual</v>
          </cell>
          <cell r="F49" t="str">
            <v>Pro forma</v>
          </cell>
          <cell r="O49" t="str">
            <v>Actual</v>
          </cell>
          <cell r="R49" t="str">
            <v>Pro forma</v>
          </cell>
          <cell r="AB49" t="str">
            <v>Pro forma</v>
          </cell>
        </row>
        <row r="50">
          <cell r="C50">
            <v>2002</v>
          </cell>
          <cell r="D50">
            <v>2003</v>
          </cell>
          <cell r="F50">
            <v>2002</v>
          </cell>
          <cell r="G50">
            <v>2003</v>
          </cell>
          <cell r="H50" t="str">
            <v xml:space="preserve"> Revised and updated balance sheet to be furnished separately</v>
          </cell>
          <cell r="O50">
            <v>2002</v>
          </cell>
          <cell r="P50">
            <v>2003</v>
          </cell>
          <cell r="R50">
            <v>2002</v>
          </cell>
          <cell r="S50">
            <v>2003</v>
          </cell>
          <cell r="AB50">
            <v>2002</v>
          </cell>
          <cell r="AC50">
            <v>2003</v>
          </cell>
        </row>
        <row r="51">
          <cell r="B51" t="str">
            <v>ASSETS</v>
          </cell>
          <cell r="N51" t="str">
            <v>ASSETS</v>
          </cell>
          <cell r="Z51" t="str">
            <v>ASSETS</v>
          </cell>
        </row>
        <row r="52">
          <cell r="B52" t="str">
            <v>Current assets</v>
          </cell>
          <cell r="N52" t="str">
            <v>Current assets</v>
          </cell>
          <cell r="Z52" t="str">
            <v>Current assets</v>
          </cell>
        </row>
        <row r="53">
          <cell r="B53" t="str">
            <v>Cash and cash equivalents</v>
          </cell>
          <cell r="C53">
            <v>2992.9079999999999</v>
          </cell>
          <cell r="D53">
            <v>2989</v>
          </cell>
          <cell r="F53">
            <v>2992.9079999999999</v>
          </cell>
          <cell r="G53">
            <v>2989</v>
          </cell>
          <cell r="N53" t="str">
            <v>Cash and cash equivalents</v>
          </cell>
          <cell r="O53">
            <v>1287.6606099999999</v>
          </cell>
          <cell r="P53">
            <v>419.61900000000003</v>
          </cell>
          <cell r="R53">
            <v>1287.6606099999999</v>
          </cell>
          <cell r="S53">
            <v>419.61900000000003</v>
          </cell>
          <cell r="Z53" t="str">
            <v>Cash and cash equivalents</v>
          </cell>
          <cell r="AB53">
            <v>1287.6606099999999</v>
          </cell>
          <cell r="AC53">
            <v>419.61900000000003</v>
          </cell>
        </row>
        <row r="54">
          <cell r="B54" t="str">
            <v>Accounts receivable</v>
          </cell>
          <cell r="C54">
            <v>108559.34300000001</v>
          </cell>
          <cell r="D54">
            <v>98995</v>
          </cell>
          <cell r="F54">
            <v>108559.34300000001</v>
          </cell>
          <cell r="G54">
            <v>98995</v>
          </cell>
          <cell r="N54" t="str">
            <v>Accounts receivable</v>
          </cell>
          <cell r="O54">
            <v>26607.402690000003</v>
          </cell>
          <cell r="P54">
            <v>18264.484</v>
          </cell>
          <cell r="R54">
            <v>4930.3714099999997</v>
          </cell>
          <cell r="S54">
            <v>18264.484</v>
          </cell>
          <cell r="Z54" t="str">
            <v>Accounts receivable</v>
          </cell>
          <cell r="AB54">
            <v>-2778.8005900000007</v>
          </cell>
          <cell r="AC54">
            <v>17066.484</v>
          </cell>
        </row>
        <row r="55">
          <cell r="B55" t="str">
            <v>Notes and temporary cash advances</v>
          </cell>
          <cell r="C55">
            <v>0</v>
          </cell>
          <cell r="D55">
            <v>18</v>
          </cell>
          <cell r="F55">
            <v>18</v>
          </cell>
          <cell r="G55">
            <v>18</v>
          </cell>
          <cell r="N55" t="str">
            <v>Notes and temporary cash advances</v>
          </cell>
          <cell r="O55">
            <v>0</v>
          </cell>
          <cell r="P55">
            <v>0</v>
          </cell>
          <cell r="R55">
            <v>0</v>
          </cell>
          <cell r="S55">
            <v>0</v>
          </cell>
          <cell r="Z55" t="str">
            <v>Notes and temporary cash advances</v>
          </cell>
          <cell r="AB55">
            <v>0</v>
          </cell>
          <cell r="AC55">
            <v>0</v>
          </cell>
        </row>
        <row r="56">
          <cell r="B56" t="str">
            <v>Materials and supplies</v>
          </cell>
          <cell r="C56">
            <v>3900.6089999999999</v>
          </cell>
          <cell r="D56">
            <v>2173.6228799999999</v>
          </cell>
          <cell r="F56">
            <v>3900.6089999999999</v>
          </cell>
          <cell r="G56">
            <v>2173.6228799999999</v>
          </cell>
          <cell r="N56" t="str">
            <v>Materials and supplies</v>
          </cell>
          <cell r="O56">
            <v>3250.5504900000001</v>
          </cell>
          <cell r="P56">
            <v>2935.1180300000001</v>
          </cell>
          <cell r="R56">
            <v>3250.5504900000001</v>
          </cell>
          <cell r="S56">
            <v>2935.1180300000001</v>
          </cell>
          <cell r="Z56" t="str">
            <v>Materials and supplies</v>
          </cell>
          <cell r="AB56">
            <v>3251.9684900000002</v>
          </cell>
          <cell r="AC56">
            <v>2984.25803</v>
          </cell>
        </row>
        <row r="57">
          <cell r="B57" t="str">
            <v>Gas stored underground</v>
          </cell>
          <cell r="C57">
            <v>109389.94899999999</v>
          </cell>
          <cell r="D57">
            <v>127444.92271</v>
          </cell>
          <cell r="F57">
            <v>109389.94899999999</v>
          </cell>
          <cell r="G57">
            <v>127444.92271</v>
          </cell>
          <cell r="N57" t="str">
            <v>Gas stored underground</v>
          </cell>
          <cell r="O57">
            <v>8750.4075300000004</v>
          </cell>
          <cell r="P57">
            <v>11616.095369999999</v>
          </cell>
          <cell r="R57">
            <v>8750.4075300000004</v>
          </cell>
          <cell r="S57">
            <v>11616.095369999999</v>
          </cell>
          <cell r="Z57" t="str">
            <v>Gas stored underground</v>
          </cell>
          <cell r="AB57">
            <v>8750.4075300000004</v>
          </cell>
          <cell r="AC57">
            <v>11616.095369999999</v>
          </cell>
        </row>
        <row r="58">
          <cell r="B58" t="str">
            <v>Prepayments</v>
          </cell>
          <cell r="C58">
            <v>2287.431</v>
          </cell>
          <cell r="D58">
            <v>2658.2888499999999</v>
          </cell>
          <cell r="F58">
            <v>2287.431</v>
          </cell>
          <cell r="G58">
            <v>2658.2888499999999</v>
          </cell>
          <cell r="N58" t="str">
            <v>Prepayments</v>
          </cell>
          <cell r="O58">
            <v>308.67466000000002</v>
          </cell>
          <cell r="P58">
            <v>875.25699999999995</v>
          </cell>
          <cell r="R58">
            <v>308.67466000000002</v>
          </cell>
          <cell r="S58">
            <v>875.25699999999995</v>
          </cell>
          <cell r="Z58" t="str">
            <v>Prepayments</v>
          </cell>
          <cell r="AB58">
            <v>171.78166000000002</v>
          </cell>
          <cell r="AC58">
            <v>875.25699999999995</v>
          </cell>
        </row>
        <row r="59">
          <cell r="B59" t="str">
            <v>Other current assets</v>
          </cell>
          <cell r="C59">
            <v>0</v>
          </cell>
          <cell r="D59">
            <v>64.294449999999998</v>
          </cell>
          <cell r="F59">
            <v>0</v>
          </cell>
          <cell r="G59">
            <v>64.294449999999998</v>
          </cell>
          <cell r="N59" t="str">
            <v>Other current assets</v>
          </cell>
          <cell r="O59">
            <v>8354.3094799999999</v>
          </cell>
          <cell r="P59">
            <v>3013.3240000000001</v>
          </cell>
          <cell r="R59">
            <v>8354.3094799999999</v>
          </cell>
          <cell r="S59">
            <v>3013.3240000000001</v>
          </cell>
          <cell r="Z59" t="str">
            <v>Other current assets</v>
          </cell>
          <cell r="AB59">
            <v>8354.3094799999999</v>
          </cell>
          <cell r="AC59">
            <v>3013.3240000000001</v>
          </cell>
        </row>
        <row r="60">
          <cell r="B60" t="str">
            <v>Total current assets</v>
          </cell>
          <cell r="C60">
            <v>227130.23999999999</v>
          </cell>
          <cell r="D60">
            <v>234343.12888999999</v>
          </cell>
          <cell r="F60">
            <v>227148.24</v>
          </cell>
          <cell r="G60">
            <v>234343.12888999999</v>
          </cell>
          <cell r="N60" t="str">
            <v>Total current assets</v>
          </cell>
          <cell r="O60">
            <v>48559.00546</v>
          </cell>
          <cell r="P60">
            <v>37123.897399999994</v>
          </cell>
          <cell r="R60">
            <v>26881.974180000001</v>
          </cell>
          <cell r="S60">
            <v>37123.897399999994</v>
          </cell>
          <cell r="Z60" t="str">
            <v>Total current assets</v>
          </cell>
          <cell r="AB60">
            <v>19037.32718</v>
          </cell>
          <cell r="AC60">
            <v>35975.037400000001</v>
          </cell>
        </row>
        <row r="61">
          <cell r="B61" t="str">
            <v>Investments</v>
          </cell>
          <cell r="C61">
            <v>706.34400000000005</v>
          </cell>
          <cell r="D61">
            <v>2403</v>
          </cell>
          <cell r="F61">
            <v>706.34400000000005</v>
          </cell>
          <cell r="G61">
            <v>2403</v>
          </cell>
          <cell r="N61" t="str">
            <v>Investments</v>
          </cell>
          <cell r="O61">
            <v>288770.51199999999</v>
          </cell>
          <cell r="P61">
            <v>312311.48599999998</v>
          </cell>
          <cell r="R61">
            <v>2257.549</v>
          </cell>
          <cell r="S61">
            <v>1792.24065</v>
          </cell>
          <cell r="Z61" t="str">
            <v>Investments</v>
          </cell>
          <cell r="AB61">
            <v>1834.0430000000001</v>
          </cell>
          <cell r="AC61">
            <v>1613.0165850000001</v>
          </cell>
        </row>
        <row r="62">
          <cell r="B62" t="str">
            <v>Goodwill</v>
          </cell>
          <cell r="C62">
            <v>0</v>
          </cell>
          <cell r="D62">
            <v>0</v>
          </cell>
          <cell r="F62">
            <v>0</v>
          </cell>
          <cell r="G62">
            <v>0</v>
          </cell>
          <cell r="N62" t="str">
            <v>Goodwill</v>
          </cell>
          <cell r="O62">
            <v>0</v>
          </cell>
          <cell r="P62">
            <v>0</v>
          </cell>
          <cell r="R62">
            <v>0</v>
          </cell>
          <cell r="S62">
            <v>0</v>
          </cell>
          <cell r="Z62" t="str">
            <v>Goodwill</v>
          </cell>
        </row>
        <row r="63">
          <cell r="B63" t="str">
            <v>Property, Plant and Equipment</v>
          </cell>
          <cell r="N63" t="str">
            <v>Property, Plant and Equipment</v>
          </cell>
          <cell r="Z63" t="str">
            <v>Property, Plant and Equipment</v>
          </cell>
        </row>
        <row r="64">
          <cell r="B64" t="str">
            <v>Gross plant in service</v>
          </cell>
          <cell r="C64">
            <v>1644068.1591099999</v>
          </cell>
          <cell r="D64">
            <v>1718007</v>
          </cell>
          <cell r="F64">
            <v>1644068.1591099999</v>
          </cell>
          <cell r="G64">
            <v>1718007</v>
          </cell>
          <cell r="N64" t="str">
            <v>Gross plant in service</v>
          </cell>
          <cell r="O64">
            <v>718506.05200000003</v>
          </cell>
          <cell r="P64">
            <v>721151</v>
          </cell>
          <cell r="R64">
            <v>718505</v>
          </cell>
          <cell r="S64">
            <v>739524.92</v>
          </cell>
          <cell r="Z64" t="str">
            <v>Gross plant in service</v>
          </cell>
          <cell r="AB64">
            <v>279099.84100000001</v>
          </cell>
          <cell r="AC64">
            <v>300223.67099999997</v>
          </cell>
        </row>
        <row r="65">
          <cell r="B65" t="str">
            <v>Accumulated deprec and amort</v>
          </cell>
          <cell r="C65">
            <v>-570084.54663</v>
          </cell>
          <cell r="D65">
            <v>-623052</v>
          </cell>
          <cell r="F65">
            <v>-570084.54663</v>
          </cell>
          <cell r="G65">
            <v>-623052</v>
          </cell>
          <cell r="N65" t="str">
            <v>Accumulated deprec and amort</v>
          </cell>
          <cell r="O65">
            <v>-328797.14399999997</v>
          </cell>
          <cell r="P65">
            <v>-322172</v>
          </cell>
          <cell r="R65">
            <v>-328797</v>
          </cell>
          <cell r="S65">
            <v>-340545.49099999998</v>
          </cell>
          <cell r="Z65" t="str">
            <v>Accumulated deprec and amort</v>
          </cell>
          <cell r="AB65">
            <v>-127813.93299999999</v>
          </cell>
          <cell r="AC65">
            <v>-131016.00100000002</v>
          </cell>
        </row>
        <row r="66">
          <cell r="B66" t="str">
            <v>Net plant in service</v>
          </cell>
          <cell r="C66">
            <v>1073983.6124799999</v>
          </cell>
          <cell r="D66">
            <v>1094955</v>
          </cell>
          <cell r="F66">
            <v>1073983.6124799999</v>
          </cell>
          <cell r="G66">
            <v>1094955</v>
          </cell>
          <cell r="N66" t="str">
            <v>Net plant in service</v>
          </cell>
          <cell r="O66">
            <v>389708.90800000005</v>
          </cell>
          <cell r="P66">
            <v>398979</v>
          </cell>
          <cell r="R66">
            <v>389708</v>
          </cell>
          <cell r="S66">
            <v>398979.42900000006</v>
          </cell>
          <cell r="Z66" t="str">
            <v>Net plant in service</v>
          </cell>
          <cell r="AB66">
            <v>151285.90800000002</v>
          </cell>
          <cell r="AC66">
            <v>169207.67</v>
          </cell>
        </row>
        <row r="67">
          <cell r="B67" t="str">
            <v xml:space="preserve">  Construction work in progress</v>
          </cell>
          <cell r="C67">
            <v>23469.420559999999</v>
          </cell>
          <cell r="D67">
            <v>27376</v>
          </cell>
          <cell r="F67">
            <v>23469.420559999999</v>
          </cell>
          <cell r="G67">
            <v>27376</v>
          </cell>
          <cell r="N67" t="str">
            <v xml:space="preserve">  Construction work in progress</v>
          </cell>
          <cell r="O67">
            <v>15922.28565</v>
          </cell>
          <cell r="P67">
            <v>18913.54782</v>
          </cell>
          <cell r="R67">
            <v>15922</v>
          </cell>
          <cell r="S67">
            <v>18913.5</v>
          </cell>
          <cell r="Z67" t="str">
            <v xml:space="preserve">  Construction work in progress</v>
          </cell>
          <cell r="AB67">
            <v>6888.7469999999994</v>
          </cell>
          <cell r="AC67">
            <v>12215.378000000001</v>
          </cell>
        </row>
        <row r="68">
          <cell r="B68" t="str">
            <v xml:space="preserve">  Plant held for future use</v>
          </cell>
          <cell r="C68">
            <v>0</v>
          </cell>
          <cell r="D68">
            <v>0</v>
          </cell>
          <cell r="F68">
            <v>0</v>
          </cell>
          <cell r="G68">
            <v>0</v>
          </cell>
          <cell r="N68" t="str">
            <v xml:space="preserve">  Plant held for future use</v>
          </cell>
          <cell r="O68">
            <v>0</v>
          </cell>
          <cell r="P68">
            <v>0</v>
          </cell>
          <cell r="R68">
            <v>0</v>
          </cell>
          <cell r="S68">
            <v>0</v>
          </cell>
          <cell r="Z68" t="str">
            <v xml:space="preserve">  Plant held for future use</v>
          </cell>
          <cell r="AB68">
            <v>0</v>
          </cell>
          <cell r="AC68">
            <v>0</v>
          </cell>
        </row>
        <row r="69">
          <cell r="B69" t="str">
            <v>Net Plant</v>
          </cell>
          <cell r="C69">
            <v>1097453.0330399999</v>
          </cell>
          <cell r="D69">
            <v>1122331</v>
          </cell>
          <cell r="F69">
            <v>1097453.0330399999</v>
          </cell>
          <cell r="G69">
            <v>1122331</v>
          </cell>
          <cell r="N69" t="str">
            <v>Net Plant</v>
          </cell>
          <cell r="O69">
            <v>405631.19365000003</v>
          </cell>
          <cell r="P69">
            <v>417892.54781999998</v>
          </cell>
          <cell r="R69">
            <v>405630</v>
          </cell>
          <cell r="S69">
            <v>417892.92900000006</v>
          </cell>
          <cell r="Z69" t="str">
            <v>Net Plant</v>
          </cell>
          <cell r="AB69">
            <v>158174.65500000003</v>
          </cell>
          <cell r="AC69">
            <v>181423.04799999995</v>
          </cell>
        </row>
        <row r="70">
          <cell r="B70" t="str">
            <v>Unamortized debt expense</v>
          </cell>
          <cell r="C70">
            <v>0</v>
          </cell>
          <cell r="D70">
            <v>0</v>
          </cell>
          <cell r="F70">
            <v>0</v>
          </cell>
          <cell r="G70">
            <v>0</v>
          </cell>
          <cell r="N70" t="str">
            <v>Unamortized debt expense</v>
          </cell>
          <cell r="O70">
            <v>0</v>
          </cell>
          <cell r="P70">
            <v>0</v>
          </cell>
          <cell r="R70">
            <v>0</v>
          </cell>
          <cell r="S70">
            <v>0</v>
          </cell>
          <cell r="Z70" t="str">
            <v>Unamortized debt expense</v>
          </cell>
          <cell r="AB70">
            <v>0</v>
          </cell>
          <cell r="AC70">
            <v>0</v>
          </cell>
        </row>
        <row r="71">
          <cell r="B71" t="str">
            <v>Deferred AMT asset</v>
          </cell>
          <cell r="C71">
            <v>0</v>
          </cell>
          <cell r="D71">
            <v>0</v>
          </cell>
          <cell r="F71">
            <v>0</v>
          </cell>
          <cell r="G71">
            <v>0</v>
          </cell>
          <cell r="N71" t="str">
            <v>Deferred AMT asset</v>
          </cell>
          <cell r="O71">
            <v>0</v>
          </cell>
          <cell r="P71">
            <v>0</v>
          </cell>
          <cell r="R71">
            <v>0</v>
          </cell>
          <cell r="S71">
            <v>0</v>
          </cell>
          <cell r="Z71" t="str">
            <v>Deferred AMT asset</v>
          </cell>
          <cell r="AB71">
            <v>0</v>
          </cell>
          <cell r="AC71">
            <v>0</v>
          </cell>
        </row>
        <row r="72">
          <cell r="B72" t="str">
            <v>Regulatory assets</v>
          </cell>
          <cell r="C72">
            <v>166264.66</v>
          </cell>
          <cell r="D72">
            <v>106335.102</v>
          </cell>
          <cell r="F72">
            <v>86264.66</v>
          </cell>
          <cell r="G72">
            <v>26335.101999999999</v>
          </cell>
          <cell r="N72" t="str">
            <v>Regulatory assets</v>
          </cell>
          <cell r="O72">
            <v>4766.4729100000004</v>
          </cell>
          <cell r="P72">
            <v>5985.3530000000001</v>
          </cell>
          <cell r="R72">
            <v>4766.4729100000004</v>
          </cell>
          <cell r="S72">
            <v>5985.3530000000001</v>
          </cell>
          <cell r="Z72" t="str">
            <v>Regulatory assets</v>
          </cell>
          <cell r="AB72">
            <v>2171.7399100000002</v>
          </cell>
          <cell r="AC72">
            <v>5696.1530000000002</v>
          </cell>
        </row>
        <row r="73">
          <cell r="B73" t="str">
            <v>Other assets</v>
          </cell>
          <cell r="C73">
            <v>3358.95973</v>
          </cell>
          <cell r="D73">
            <v>5157</v>
          </cell>
          <cell r="F73">
            <v>3358.95973</v>
          </cell>
          <cell r="G73">
            <v>5157</v>
          </cell>
          <cell r="N73" t="str">
            <v>Other assets</v>
          </cell>
          <cell r="O73">
            <v>3590.047</v>
          </cell>
          <cell r="P73">
            <v>6892.9449999999997</v>
          </cell>
          <cell r="R73">
            <v>3590.047</v>
          </cell>
          <cell r="S73">
            <v>6892.9449999999997</v>
          </cell>
          <cell r="Z73" t="str">
            <v>Other assets</v>
          </cell>
          <cell r="AB73">
            <v>3578.4749999999999</v>
          </cell>
          <cell r="AC73">
            <v>6892.9449999999997</v>
          </cell>
        </row>
        <row r="74">
          <cell r="B74" t="str">
            <v>TOTAL ASSETS</v>
          </cell>
          <cell r="C74">
            <v>1494913.2367699998</v>
          </cell>
          <cell r="D74">
            <v>1470569.23089</v>
          </cell>
          <cell r="F74">
            <v>1414931.2367699998</v>
          </cell>
          <cell r="G74">
            <v>1390569.23089</v>
          </cell>
          <cell r="N74" t="str">
            <v>TOTAL ASSETS</v>
          </cell>
          <cell r="O74">
            <v>751317.23102000006</v>
          </cell>
          <cell r="P74">
            <v>780206.22921999986</v>
          </cell>
          <cell r="R74">
            <v>443126.04309000005</v>
          </cell>
          <cell r="S74">
            <v>469687.36505000008</v>
          </cell>
          <cell r="Z74" t="str">
            <v>TOTAL ASSETS</v>
          </cell>
          <cell r="AB74">
            <v>184796.24009000004</v>
          </cell>
          <cell r="AC74">
            <v>231600.19998499996</v>
          </cell>
        </row>
        <row r="76">
          <cell r="B76" t="str">
            <v>LIABILITIES</v>
          </cell>
          <cell r="N76" t="str">
            <v>LIABILITIES</v>
          </cell>
          <cell r="Z76" t="str">
            <v>LIABILITIES</v>
          </cell>
        </row>
        <row r="77">
          <cell r="B77" t="str">
            <v>Current Liabilities</v>
          </cell>
          <cell r="N77" t="str">
            <v>Current Liabilities</v>
          </cell>
          <cell r="Z77" t="str">
            <v>Current Liabilities</v>
          </cell>
        </row>
        <row r="78">
          <cell r="B78" t="str">
            <v>Accounts payable</v>
          </cell>
          <cell r="C78">
            <v>144877.10072000002</v>
          </cell>
          <cell r="D78">
            <v>152527</v>
          </cell>
          <cell r="F78">
            <v>144877.10072000002</v>
          </cell>
          <cell r="G78">
            <v>152527</v>
          </cell>
          <cell r="N78" t="str">
            <v>Accounts payable</v>
          </cell>
          <cell r="O78">
            <v>23944.35053</v>
          </cell>
          <cell r="P78">
            <v>18204.099000000002</v>
          </cell>
          <cell r="R78">
            <v>23944.35053</v>
          </cell>
          <cell r="S78">
            <v>18204.099000000002</v>
          </cell>
          <cell r="Z78" t="str">
            <v>Accounts payable</v>
          </cell>
          <cell r="AB78">
            <v>17914.481530000001</v>
          </cell>
          <cell r="AC78">
            <v>16317.599000000002</v>
          </cell>
        </row>
        <row r="79">
          <cell r="B79" t="str">
            <v>Notes and advances payable</v>
          </cell>
          <cell r="C79">
            <v>0</v>
          </cell>
          <cell r="D79">
            <v>0</v>
          </cell>
          <cell r="F79">
            <v>0</v>
          </cell>
          <cell r="G79">
            <v>0</v>
          </cell>
          <cell r="N79" t="str">
            <v>Notes and advances payable</v>
          </cell>
          <cell r="O79">
            <v>0</v>
          </cell>
          <cell r="P79">
            <v>0</v>
          </cell>
          <cell r="R79">
            <v>0</v>
          </cell>
          <cell r="S79">
            <v>0</v>
          </cell>
          <cell r="Z79" t="str">
            <v>Notes and advances payable</v>
          </cell>
          <cell r="AB79">
            <v>0</v>
          </cell>
          <cell r="AC79">
            <v>0</v>
          </cell>
        </row>
        <row r="80">
          <cell r="B80" t="str">
            <v>Accrued Interest</v>
          </cell>
          <cell r="C80">
            <v>5959.3973699999997</v>
          </cell>
          <cell r="D80">
            <v>6439</v>
          </cell>
          <cell r="F80">
            <v>5959.3973699999997</v>
          </cell>
          <cell r="G80">
            <v>6439</v>
          </cell>
          <cell r="N80" t="str">
            <v>Accrued Interest</v>
          </cell>
          <cell r="O80">
            <v>0</v>
          </cell>
          <cell r="P80">
            <v>0</v>
          </cell>
          <cell r="R80">
            <v>0</v>
          </cell>
          <cell r="S80">
            <v>0</v>
          </cell>
          <cell r="Z80" t="str">
            <v>Accrued Interest</v>
          </cell>
          <cell r="AB80">
            <v>0</v>
          </cell>
          <cell r="AC80">
            <v>0</v>
          </cell>
        </row>
        <row r="81">
          <cell r="B81" t="str">
            <v>Federal income taxes accrued</v>
          </cell>
          <cell r="C81">
            <v>-11414.49343</v>
          </cell>
          <cell r="D81">
            <v>4105</v>
          </cell>
          <cell r="F81">
            <v>-11414.49343</v>
          </cell>
          <cell r="G81">
            <v>4105</v>
          </cell>
          <cell r="N81" t="str">
            <v>Federal income taxes accrued</v>
          </cell>
          <cell r="O81">
            <v>2970.2713699999999</v>
          </cell>
          <cell r="P81">
            <v>7630</v>
          </cell>
          <cell r="R81">
            <v>2970.2713699999999</v>
          </cell>
          <cell r="S81">
            <v>7630</v>
          </cell>
          <cell r="Z81" t="str">
            <v>Federal income taxes accrued</v>
          </cell>
          <cell r="AB81">
            <v>11609.66337</v>
          </cell>
          <cell r="AC81">
            <v>7630</v>
          </cell>
        </row>
        <row r="82">
          <cell r="B82" t="str">
            <v>Accrued taxes other than income taxes</v>
          </cell>
          <cell r="C82">
            <v>16097.50071</v>
          </cell>
          <cell r="D82">
            <v>15732</v>
          </cell>
          <cell r="F82">
            <v>16097.50071</v>
          </cell>
          <cell r="G82">
            <v>15732</v>
          </cell>
          <cell r="N82" t="str">
            <v>Accrued taxes other than income taxes</v>
          </cell>
          <cell r="O82">
            <v>4814.8879399999996</v>
          </cell>
          <cell r="P82">
            <v>4840</v>
          </cell>
          <cell r="R82">
            <v>4814.8879399999996</v>
          </cell>
          <cell r="S82">
            <v>4840</v>
          </cell>
          <cell r="Z82" t="str">
            <v>Accrued taxes other than income taxes</v>
          </cell>
          <cell r="AB82">
            <v>1742.1009399999998</v>
          </cell>
          <cell r="AC82">
            <v>14507.7</v>
          </cell>
        </row>
        <row r="83">
          <cell r="B83" t="str">
            <v>Other current liabilities</v>
          </cell>
          <cell r="C83">
            <v>16690.596020000001</v>
          </cell>
          <cell r="D83">
            <v>35571</v>
          </cell>
          <cell r="F83">
            <v>16690.596020000001</v>
          </cell>
          <cell r="G83">
            <v>35571</v>
          </cell>
          <cell r="N83" t="str">
            <v>Other current liabilities</v>
          </cell>
          <cell r="O83">
            <v>13126.416370000001</v>
          </cell>
          <cell r="P83">
            <v>11987.995999999999</v>
          </cell>
          <cell r="R83">
            <v>13126.416370000001</v>
          </cell>
          <cell r="S83">
            <v>11987.995999999999</v>
          </cell>
          <cell r="Z83" t="str">
            <v>Other current liabilities</v>
          </cell>
          <cell r="AB83">
            <v>11979.67337</v>
          </cell>
          <cell r="AC83">
            <v>10992.596</v>
          </cell>
        </row>
        <row r="84">
          <cell r="B84" t="str">
            <v>Total Current Liabilities</v>
          </cell>
          <cell r="C84">
            <v>172210.10139</v>
          </cell>
          <cell r="D84">
            <v>214374</v>
          </cell>
          <cell r="F84">
            <v>172210.10139</v>
          </cell>
          <cell r="G84">
            <v>214374</v>
          </cell>
          <cell r="N84" t="str">
            <v>Total Current Liabilities</v>
          </cell>
          <cell r="O84">
            <v>44855.926209999998</v>
          </cell>
          <cell r="P84">
            <v>42662.095000000001</v>
          </cell>
          <cell r="R84">
            <v>44855.926209999998</v>
          </cell>
          <cell r="S84">
            <v>42662.095000000001</v>
          </cell>
          <cell r="Z84" t="str">
            <v>Total Current Liabilities</v>
          </cell>
          <cell r="AB84">
            <v>43245.91921</v>
          </cell>
          <cell r="AC84">
            <v>49447.894999999997</v>
          </cell>
        </row>
        <row r="85">
          <cell r="B85" t="str">
            <v>Unamortized premium or discount on debt</v>
          </cell>
          <cell r="C85">
            <v>0</v>
          </cell>
          <cell r="D85">
            <v>0</v>
          </cell>
          <cell r="F85">
            <v>0</v>
          </cell>
          <cell r="G85">
            <v>0</v>
          </cell>
          <cell r="N85" t="str">
            <v>Unamortized premium or discount on debt</v>
          </cell>
          <cell r="O85">
            <v>0</v>
          </cell>
          <cell r="P85">
            <v>0</v>
          </cell>
          <cell r="R85">
            <v>0</v>
          </cell>
          <cell r="S85">
            <v>0</v>
          </cell>
          <cell r="Z85" t="str">
            <v>Unamortized premium or discount on debt</v>
          </cell>
          <cell r="AB85">
            <v>0</v>
          </cell>
          <cell r="AC85">
            <v>0</v>
          </cell>
        </row>
        <row r="86">
          <cell r="B86" t="str">
            <v>Debt</v>
          </cell>
          <cell r="C86">
            <v>590845.65450999991</v>
          </cell>
          <cell r="D86">
            <v>508966.00188999984</v>
          </cell>
          <cell r="F86">
            <v>486342.34058009996</v>
          </cell>
          <cell r="G86">
            <v>457964.30775390007</v>
          </cell>
          <cell r="N86" t="str">
            <v>Advances from money pool</v>
          </cell>
          <cell r="O86">
            <v>378509.34065000014</v>
          </cell>
          <cell r="P86">
            <v>384322.16121999989</v>
          </cell>
          <cell r="R86">
            <v>160098.07211460004</v>
          </cell>
          <cell r="S86">
            <v>175481.26565550006</v>
          </cell>
          <cell r="Z86" t="str">
            <v>Advances from money pool</v>
          </cell>
          <cell r="AB86">
            <v>42708.113786940055</v>
          </cell>
          <cell r="AC86">
            <v>76476.41494144997</v>
          </cell>
        </row>
        <row r="87">
          <cell r="B87" t="str">
            <v>Deferred Income Taxes</v>
          </cell>
          <cell r="C87">
            <v>132161</v>
          </cell>
          <cell r="D87">
            <v>132161</v>
          </cell>
          <cell r="F87">
            <v>132161</v>
          </cell>
          <cell r="G87">
            <v>132161</v>
          </cell>
          <cell r="N87" t="str">
            <v>Deferred Income Taxes</v>
          </cell>
          <cell r="O87">
            <v>58390.726999999999</v>
          </cell>
          <cell r="P87">
            <v>57258.71</v>
          </cell>
          <cell r="R87">
            <v>58390.726999999999</v>
          </cell>
          <cell r="S87">
            <v>57258.71</v>
          </cell>
          <cell r="Z87" t="str">
            <v>Deferred Income Taxes</v>
          </cell>
          <cell r="AB87">
            <v>10406.192999999999</v>
          </cell>
          <cell r="AC87">
            <v>17033.61</v>
          </cell>
        </row>
        <row r="88">
          <cell r="B88" t="str">
            <v xml:space="preserve">Accumulated deferred investment tax credits  </v>
          </cell>
          <cell r="C88">
            <v>1986.595</v>
          </cell>
          <cell r="D88">
            <v>1880</v>
          </cell>
          <cell r="F88">
            <v>1986.595</v>
          </cell>
          <cell r="G88">
            <v>1880</v>
          </cell>
          <cell r="N88" t="str">
            <v xml:space="preserve">Accumulated deferred investment tax credits  </v>
          </cell>
          <cell r="O88">
            <v>515.06047000000001</v>
          </cell>
          <cell r="P88">
            <v>487.69799999999998</v>
          </cell>
          <cell r="R88">
            <v>515.06047000000001</v>
          </cell>
          <cell r="S88">
            <v>487.69799999999998</v>
          </cell>
          <cell r="Z88" t="str">
            <v xml:space="preserve">Accumulated deferred investment tax credits  </v>
          </cell>
          <cell r="AB88">
            <v>211.20447000000001</v>
          </cell>
          <cell r="AC88">
            <v>199.99799999999999</v>
          </cell>
        </row>
        <row r="89">
          <cell r="B89" t="str">
            <v>Regulatory liabilities</v>
          </cell>
          <cell r="C89">
            <v>29192.061730000001</v>
          </cell>
          <cell r="D89">
            <v>17931</v>
          </cell>
          <cell r="F89">
            <v>29192.061730000001</v>
          </cell>
          <cell r="G89">
            <v>17931</v>
          </cell>
          <cell r="N89" t="str">
            <v>Regulatory liabilities</v>
          </cell>
          <cell r="O89">
            <v>277.33999999999997</v>
          </cell>
          <cell r="P89">
            <v>263.11</v>
          </cell>
          <cell r="R89">
            <v>277.34026</v>
          </cell>
          <cell r="S89">
            <v>263.11</v>
          </cell>
          <cell r="Z89" t="str">
            <v>Regulatory liabilities</v>
          </cell>
          <cell r="AB89">
            <v>113.70926</v>
          </cell>
          <cell r="AC89">
            <v>108.173</v>
          </cell>
        </row>
        <row r="90">
          <cell r="B90" t="str">
            <v>Other liabilities</v>
          </cell>
          <cell r="C90">
            <v>125769.04614000001</v>
          </cell>
          <cell r="D90">
            <v>126254</v>
          </cell>
          <cell r="F90">
            <v>125769.04614000001</v>
          </cell>
          <cell r="G90">
            <v>126254</v>
          </cell>
          <cell r="N90" t="str">
            <v>Other liabilities</v>
          </cell>
          <cell r="O90">
            <v>25169.200690000001</v>
          </cell>
          <cell r="P90">
            <v>24934.839</v>
          </cell>
          <cell r="R90">
            <v>25169.200690000001</v>
          </cell>
          <cell r="S90">
            <v>24934.839</v>
          </cell>
          <cell r="Z90" t="str">
            <v>Other liabilities</v>
          </cell>
          <cell r="AB90">
            <v>24658.004690000002</v>
          </cell>
          <cell r="AC90">
            <v>24549.219000000001</v>
          </cell>
        </row>
        <row r="91">
          <cell r="B91" t="str">
            <v>Total Liabilities</v>
          </cell>
          <cell r="C91">
            <v>1052164.4587699999</v>
          </cell>
          <cell r="D91">
            <v>1001566.0018899998</v>
          </cell>
          <cell r="F91">
            <v>947661.14484009985</v>
          </cell>
          <cell r="G91">
            <v>950564.30775390007</v>
          </cell>
          <cell r="N91" t="str">
            <v>Total Liabilities</v>
          </cell>
          <cell r="O91">
            <v>507717.59502000024</v>
          </cell>
          <cell r="P91">
            <v>509928.61321999977</v>
          </cell>
          <cell r="R91">
            <v>289306.32674460014</v>
          </cell>
          <cell r="S91">
            <v>301087.71765549999</v>
          </cell>
          <cell r="Z91" t="str">
            <v>Total Liabilities</v>
          </cell>
          <cell r="AB91">
            <v>121343.14441694005</v>
          </cell>
          <cell r="AC91">
            <v>167815.30994144996</v>
          </cell>
        </row>
        <row r="92">
          <cell r="B92" t="str">
            <v>Preference stock</v>
          </cell>
          <cell r="C92">
            <v>37500</v>
          </cell>
          <cell r="D92">
            <v>37500</v>
          </cell>
          <cell r="F92">
            <v>10489.736757609999</v>
          </cell>
          <cell r="G92">
            <v>9877.6615397899986</v>
          </cell>
          <cell r="N92" t="str">
            <v>Preference stock</v>
          </cell>
          <cell r="O92">
            <v>37500</v>
          </cell>
          <cell r="P92">
            <v>37500</v>
          </cell>
          <cell r="R92">
            <v>3453.0956730600005</v>
          </cell>
          <cell r="S92">
            <v>3784.8900435500009</v>
          </cell>
          <cell r="Z92" t="str">
            <v>Preference stock</v>
          </cell>
          <cell r="AB92">
            <v>3453.0956730600005</v>
          </cell>
          <cell r="AC92">
            <v>3784.8900435500009</v>
          </cell>
        </row>
        <row r="93">
          <cell r="B93" t="str">
            <v>Shareholders' Equity:</v>
          </cell>
          <cell r="N93" t="str">
            <v>Shareholders' Equity:</v>
          </cell>
          <cell r="Z93" t="str">
            <v>Shareholders' Equity:</v>
          </cell>
        </row>
        <row r="94">
          <cell r="B94" t="str">
            <v>Preferred stock, not subject to mandatory redemption</v>
          </cell>
          <cell r="C94">
            <v>0</v>
          </cell>
          <cell r="D94">
            <v>0</v>
          </cell>
          <cell r="N94" t="str">
            <v>Preferred stock, not subject to mandatory redemption</v>
          </cell>
          <cell r="O94">
            <v>0</v>
          </cell>
          <cell r="P94">
            <v>0</v>
          </cell>
          <cell r="Z94" t="str">
            <v>Preferred stock, not subject to mandatory redemption</v>
          </cell>
          <cell r="AB94">
            <v>0</v>
          </cell>
          <cell r="AC94">
            <v>0</v>
          </cell>
        </row>
        <row r="95">
          <cell r="B95" t="str">
            <v>Common stock</v>
          </cell>
          <cell r="C95">
            <v>0</v>
          </cell>
          <cell r="D95">
            <v>0</v>
          </cell>
          <cell r="N95" t="str">
            <v>Common stock</v>
          </cell>
          <cell r="O95">
            <v>300</v>
          </cell>
          <cell r="P95">
            <v>300</v>
          </cell>
          <cell r="Z95" t="str">
            <v>Common stock</v>
          </cell>
          <cell r="AB95">
            <v>0</v>
          </cell>
          <cell r="AC95">
            <v>0</v>
          </cell>
        </row>
        <row r="96">
          <cell r="B96" t="str">
            <v>Additional paid in capital</v>
          </cell>
          <cell r="C96">
            <v>97731.434999999998</v>
          </cell>
          <cell r="D96">
            <v>97731.434999999998</v>
          </cell>
          <cell r="N96" t="str">
            <v>Additional paid in capital</v>
          </cell>
          <cell r="O96">
            <v>97780.274000000005</v>
          </cell>
          <cell r="P96">
            <v>97780.274000000005</v>
          </cell>
          <cell r="Z96" t="str">
            <v>Additional paid in capital</v>
          </cell>
          <cell r="AB96">
            <v>0</v>
          </cell>
          <cell r="AC96">
            <v>0</v>
          </cell>
        </row>
        <row r="97">
          <cell r="B97" t="str">
            <v>Retained Earnings</v>
          </cell>
          <cell r="C97">
            <v>319001.29100000003</v>
          </cell>
          <cell r="D97">
            <v>345255.74200000003</v>
          </cell>
          <cell r="F97">
            <v>456780.35517228994</v>
          </cell>
          <cell r="G97">
            <v>430127.26159631001</v>
          </cell>
          <cell r="N97" t="str">
            <v>Retained Earnings</v>
          </cell>
          <cell r="O97">
            <v>113246.213</v>
          </cell>
          <cell r="P97">
            <v>139924.193</v>
          </cell>
          <cell r="R97">
            <v>150366.62067234004</v>
          </cell>
          <cell r="S97">
            <v>164814.75735095004</v>
          </cell>
          <cell r="Z97" t="str">
            <v>Retained Earnings</v>
          </cell>
          <cell r="AB97">
            <v>60000</v>
          </cell>
          <cell r="AC97">
            <v>60000</v>
          </cell>
        </row>
        <row r="98">
          <cell r="B98" t="str">
            <v>Other comprehensive income</v>
          </cell>
          <cell r="C98">
            <v>-11483.948</v>
          </cell>
          <cell r="D98">
            <v>-11483.948</v>
          </cell>
          <cell r="N98" t="str">
            <v>Other comprehensive income</v>
          </cell>
          <cell r="O98">
            <v>-5226.8509999999997</v>
          </cell>
          <cell r="P98">
            <v>-5226.8509999999997</v>
          </cell>
          <cell r="Z98" t="str">
            <v>Other comprehensive income</v>
          </cell>
          <cell r="AB98">
            <v>0</v>
          </cell>
          <cell r="AC98">
            <v>0</v>
          </cell>
        </row>
        <row r="99">
          <cell r="B99" t="str">
            <v>TOTAL EQUITY</v>
          </cell>
          <cell r="C99">
            <v>405248.77800000005</v>
          </cell>
          <cell r="D99">
            <v>431503.22900000005</v>
          </cell>
          <cell r="F99">
            <v>456780.35517228994</v>
          </cell>
          <cell r="G99">
            <v>430127.26159631001</v>
          </cell>
          <cell r="N99" t="str">
            <v>TOTAL EQUITY</v>
          </cell>
          <cell r="O99">
            <v>206099.63600000003</v>
          </cell>
          <cell r="P99">
            <v>232777.61600000001</v>
          </cell>
          <cell r="R99">
            <v>150366.62067234004</v>
          </cell>
          <cell r="S99">
            <v>164814.75735095004</v>
          </cell>
          <cell r="Z99" t="str">
            <v>TOTAL EQUITY</v>
          </cell>
          <cell r="AB99">
            <v>60000</v>
          </cell>
          <cell r="AC99">
            <v>60000</v>
          </cell>
        </row>
        <row r="100">
          <cell r="B100" t="str">
            <v>TOTAL LIABILITIES AND EQUITY</v>
          </cell>
          <cell r="C100">
            <v>1494913.2367699998</v>
          </cell>
          <cell r="D100">
            <v>1470569.2308899998</v>
          </cell>
          <cell r="F100">
            <v>1414931.2367699998</v>
          </cell>
          <cell r="G100">
            <v>1390569.23089</v>
          </cell>
          <cell r="N100" t="str">
            <v>TOTAL LIABILITIES AND EQUITY</v>
          </cell>
          <cell r="O100">
            <v>751317.23102000018</v>
          </cell>
          <cell r="P100">
            <v>780206.22921999963</v>
          </cell>
          <cell r="R100">
            <v>443126.04309000017</v>
          </cell>
          <cell r="S100">
            <v>469687.36505000002</v>
          </cell>
          <cell r="Z100" t="str">
            <v>TOTAL LIABILITIES AND EQUITY</v>
          </cell>
          <cell r="AB100">
            <v>184796.24009000004</v>
          </cell>
          <cell r="AC100">
            <v>231600.19998499996</v>
          </cell>
        </row>
        <row r="104">
          <cell r="B104" t="str">
            <v>TXU GAS DISTRIBUTION</v>
          </cell>
        </row>
        <row r="105">
          <cell r="B105" t="str">
            <v>ECONOMIC SUMMARY</v>
          </cell>
        </row>
        <row r="106">
          <cell r="B106" t="str">
            <v>(Dollar amounts in thousands)</v>
          </cell>
        </row>
        <row r="107">
          <cell r="C107" t="str">
            <v>Actual</v>
          </cell>
          <cell r="F107" t="str">
            <v>Pro forma</v>
          </cell>
          <cell r="O107" t="str">
            <v>Actual</v>
          </cell>
          <cell r="R107" t="str">
            <v>Pro forma</v>
          </cell>
        </row>
        <row r="108">
          <cell r="C108">
            <v>2002</v>
          </cell>
          <cell r="D108">
            <v>2003</v>
          </cell>
          <cell r="F108">
            <v>2002</v>
          </cell>
          <cell r="G108">
            <v>2003</v>
          </cell>
          <cell r="O108">
            <v>2002</v>
          </cell>
          <cell r="P108">
            <v>2003</v>
          </cell>
          <cell r="S108">
            <v>2003</v>
          </cell>
        </row>
        <row r="109">
          <cell r="B109" t="str">
            <v>CAPITALIZATION:</v>
          </cell>
          <cell r="N109" t="str">
            <v>CAPITALIZATION:</v>
          </cell>
        </row>
        <row r="110">
          <cell r="B110" t="str">
            <v>Debt</v>
          </cell>
          <cell r="C110">
            <v>590845.65450999991</v>
          </cell>
          <cell r="D110">
            <v>508966.00188999984</v>
          </cell>
          <cell r="F110">
            <v>486342.34058009996</v>
          </cell>
          <cell r="G110">
            <v>457964.30775390007</v>
          </cell>
          <cell r="N110" t="str">
            <v>Debt</v>
          </cell>
          <cell r="O110">
            <v>378509.34065000014</v>
          </cell>
          <cell r="P110">
            <v>384322.16121999989</v>
          </cell>
          <cell r="R110">
            <v>160098.07211460004</v>
          </cell>
          <cell r="S110">
            <v>175481.26565550006</v>
          </cell>
        </row>
        <row r="111">
          <cell r="B111" t="str">
            <v>Preferred</v>
          </cell>
          <cell r="C111">
            <v>37500</v>
          </cell>
          <cell r="D111">
            <v>37500</v>
          </cell>
          <cell r="F111">
            <v>10489.736757609999</v>
          </cell>
          <cell r="G111">
            <v>9877.6615397899986</v>
          </cell>
          <cell r="N111" t="str">
            <v>Preferred</v>
          </cell>
          <cell r="O111">
            <v>37500</v>
          </cell>
          <cell r="P111">
            <v>37500</v>
          </cell>
          <cell r="R111">
            <v>3453.0956730600005</v>
          </cell>
          <cell r="S111">
            <v>3784.8900435500009</v>
          </cell>
        </row>
        <row r="112">
          <cell r="B112" t="str">
            <v>Equity</v>
          </cell>
          <cell r="C112">
            <v>405248.77800000005</v>
          </cell>
          <cell r="D112">
            <v>431503.22900000005</v>
          </cell>
          <cell r="F112">
            <v>456780.35517228994</v>
          </cell>
          <cell r="G112">
            <v>430127.26159631001</v>
          </cell>
          <cell r="N112" t="str">
            <v>Equity</v>
          </cell>
          <cell r="O112">
            <v>206099.63600000003</v>
          </cell>
          <cell r="P112">
            <v>232777.61600000001</v>
          </cell>
          <cell r="R112">
            <v>150366.62067234004</v>
          </cell>
          <cell r="S112">
            <v>164814.75735095004</v>
          </cell>
        </row>
        <row r="113">
          <cell r="B113" t="str">
            <v>Total Capitalization</v>
          </cell>
          <cell r="C113">
            <v>1033594.43251</v>
          </cell>
          <cell r="D113">
            <v>977969.23088999989</v>
          </cell>
          <cell r="F113">
            <v>953612.43250999996</v>
          </cell>
          <cell r="G113">
            <v>897969.23089000001</v>
          </cell>
          <cell r="N113" t="str">
            <v>Total Capitalization</v>
          </cell>
          <cell r="O113">
            <v>622108.9766500002</v>
          </cell>
          <cell r="P113">
            <v>654599.77721999993</v>
          </cell>
          <cell r="R113">
            <v>313917.78846000007</v>
          </cell>
          <cell r="S113">
            <v>344080.91305000009</v>
          </cell>
        </row>
        <row r="117">
          <cell r="B117" t="str">
            <v>TXU GAS DISTRIBUTION</v>
          </cell>
          <cell r="L117" t="str">
            <v>Base Case</v>
          </cell>
          <cell r="N117" t="str">
            <v>TXU GAS PIPELINE</v>
          </cell>
          <cell r="X117" t="str">
            <v>Base Case</v>
          </cell>
        </row>
        <row r="118">
          <cell r="B118" t="str">
            <v>TARIFF REVENUE</v>
          </cell>
          <cell r="L118" t="str">
            <v>DRAFT - CONFIDENTIAL</v>
          </cell>
          <cell r="N118" t="str">
            <v>CITY GATE TARIFF REVENUE CHARGED TO DISTRIBUTION</v>
          </cell>
          <cell r="X118" t="str">
            <v>DRAFT - CONFIDENTIAL</v>
          </cell>
        </row>
        <row r="119">
          <cell r="B119" t="str">
            <v>(Dollar amounts in thousands)</v>
          </cell>
          <cell r="N119" t="str">
            <v>(Dollar amounts in thousands)</v>
          </cell>
        </row>
        <row r="120">
          <cell r="H120" t="str">
            <v xml:space="preserve">P r o j e c t i o n </v>
          </cell>
          <cell r="T120" t="str">
            <v xml:space="preserve">P r o j e c t i o n </v>
          </cell>
        </row>
        <row r="121">
          <cell r="G121" t="str">
            <v>Initial</v>
          </cell>
          <cell r="H121">
            <v>2004</v>
          </cell>
          <cell r="I121">
            <v>2005</v>
          </cell>
          <cell r="J121">
            <v>2006</v>
          </cell>
          <cell r="K121">
            <v>2007</v>
          </cell>
          <cell r="L121">
            <v>2008</v>
          </cell>
          <cell r="S121" t="str">
            <v>Initial</v>
          </cell>
          <cell r="T121">
            <v>2004</v>
          </cell>
          <cell r="U121">
            <v>2005</v>
          </cell>
          <cell r="V121">
            <v>2006</v>
          </cell>
          <cell r="W121">
            <v>2007</v>
          </cell>
          <cell r="X121">
            <v>2008</v>
          </cell>
        </row>
        <row r="122">
          <cell r="B122" t="str">
            <v>BILLING DETERMINANTS</v>
          </cell>
          <cell r="N122" t="str">
            <v>BILLING DETERMINANTS</v>
          </cell>
        </row>
        <row r="123">
          <cell r="B123" t="str">
            <v>Number of Customer (monthly average)</v>
          </cell>
          <cell r="N123" t="str">
            <v>Number of meters (monthly average)</v>
          </cell>
          <cell r="S123">
            <v>773</v>
          </cell>
          <cell r="T123">
            <v>744.7702701873834</v>
          </cell>
          <cell r="U123">
            <v>754.93052839062295</v>
          </cell>
          <cell r="V123">
            <v>765.49635268081556</v>
          </cell>
          <cell r="W123">
            <v>776.26718717951076</v>
          </cell>
          <cell r="X123">
            <v>787.24706714746094</v>
          </cell>
        </row>
        <row r="124">
          <cell r="B124" t="str">
            <v>Residential</v>
          </cell>
          <cell r="G124">
            <v>1343101</v>
          </cell>
          <cell r="H124">
            <v>1372649.2220000001</v>
          </cell>
          <cell r="I124">
            <v>1402847.5048840002</v>
          </cell>
          <cell r="J124">
            <v>1433710.1499914483</v>
          </cell>
          <cell r="K124">
            <v>1465251.7732912602</v>
          </cell>
          <cell r="L124">
            <v>1497487.3123036679</v>
          </cell>
          <cell r="N124" t="str">
            <v>Capacity (MDU)</v>
          </cell>
          <cell r="S124">
            <v>29398.244999999999</v>
          </cell>
          <cell r="T124">
            <v>28324.629846940352</v>
          </cell>
          <cell r="U124">
            <v>28711.038333256129</v>
          </cell>
          <cell r="V124">
            <v>29112.87105138036</v>
          </cell>
          <cell r="W124">
            <v>29522.500587534429</v>
          </cell>
          <cell r="X124">
            <v>29940.080408192116</v>
          </cell>
        </row>
        <row r="125">
          <cell r="B125" t="str">
            <v>Commercial</v>
          </cell>
          <cell r="G125">
            <v>122799</v>
          </cell>
          <cell r="H125">
            <v>123044.598</v>
          </cell>
          <cell r="I125">
            <v>123659.82098999998</v>
          </cell>
          <cell r="J125">
            <v>124525.43973692997</v>
          </cell>
          <cell r="K125">
            <v>125397.11781508847</v>
          </cell>
          <cell r="L125">
            <v>126274.89763979407</v>
          </cell>
          <cell r="N125" t="str">
            <v>Sales and Transport Volumes (BBtu)</v>
          </cell>
          <cell r="S125">
            <v>211478.96833053135</v>
          </cell>
          <cell r="T125">
            <v>203755.81938224958</v>
          </cell>
          <cell r="U125">
            <v>206535.48422415502</v>
          </cell>
          <cell r="V125">
            <v>209426.1046904572</v>
          </cell>
          <cell r="W125">
            <v>212372.81228145715</v>
          </cell>
          <cell r="X125">
            <v>215376.7109722918</v>
          </cell>
        </row>
        <row r="126">
          <cell r="B126" t="str">
            <v>Industrial and Transport</v>
          </cell>
          <cell r="G126">
            <v>1319</v>
          </cell>
          <cell r="H126">
            <v>1109.8066000000001</v>
          </cell>
          <cell r="I126">
            <v>1109.8066000000001</v>
          </cell>
          <cell r="J126">
            <v>1109.8066000000001</v>
          </cell>
          <cell r="K126">
            <v>1109.8066000000001</v>
          </cell>
          <cell r="L126">
            <v>1109.8066000000001</v>
          </cell>
          <cell r="N126" t="str">
            <v>NOTE: Transport volume</v>
          </cell>
          <cell r="S126">
            <v>211478.96833053135</v>
          </cell>
          <cell r="T126">
            <v>203755.81938224958</v>
          </cell>
          <cell r="U126">
            <v>206535.48422415502</v>
          </cell>
          <cell r="V126">
            <v>209426.1046904572</v>
          </cell>
          <cell r="W126">
            <v>212372.81228145715</v>
          </cell>
          <cell r="X126">
            <v>215376.7109722918</v>
          </cell>
        </row>
        <row r="127">
          <cell r="B127" t="str">
            <v>Customer count</v>
          </cell>
          <cell r="G127">
            <v>1467219</v>
          </cell>
          <cell r="H127">
            <v>1496803.6266000001</v>
          </cell>
          <cell r="I127">
            <v>1527617.1324740001</v>
          </cell>
          <cell r="J127">
            <v>1559345.3963283782</v>
          </cell>
          <cell r="K127">
            <v>1591758.6977063487</v>
          </cell>
          <cell r="L127">
            <v>1624872.0165434619</v>
          </cell>
        </row>
        <row r="128">
          <cell r="B128" t="str">
            <v>Sales and Transport Volumes (MMcf)</v>
          </cell>
          <cell r="N128" t="str">
            <v>TARIFF REVENUE ($000s)</v>
          </cell>
          <cell r="S128" t="str">
            <v>Tariff Rate</v>
          </cell>
          <cell r="T128">
            <v>2004</v>
          </cell>
          <cell r="U128">
            <v>2005</v>
          </cell>
          <cell r="V128">
            <v>2006</v>
          </cell>
          <cell r="W128">
            <v>2007</v>
          </cell>
          <cell r="X128">
            <v>2008</v>
          </cell>
        </row>
        <row r="129">
          <cell r="B129" t="str">
            <v>Residential  Block 1</v>
          </cell>
          <cell r="G129">
            <v>34311.611412519647</v>
          </cell>
          <cell r="H129">
            <v>35032.155252182558</v>
          </cell>
          <cell r="I129">
            <v>35767.830512478387</v>
          </cell>
          <cell r="J129">
            <v>36518.954953240427</v>
          </cell>
          <cell r="K129">
            <v>37285.853007258476</v>
          </cell>
          <cell r="L129">
            <v>38068.855920410904</v>
          </cell>
          <cell r="N129" t="str">
            <v>Meter-based revenue</v>
          </cell>
          <cell r="S129" t="str">
            <v>($/Meter)</v>
          </cell>
        </row>
        <row r="130">
          <cell r="B130" t="str">
            <v>Residential  Block 2</v>
          </cell>
          <cell r="G130">
            <v>50209.231587480353</v>
          </cell>
          <cell r="H130">
            <v>51263.625450817439</v>
          </cell>
          <cell r="I130">
            <v>52340.161585284601</v>
          </cell>
          <cell r="J130">
            <v>53439.304978575572</v>
          </cell>
          <cell r="K130">
            <v>54561.530383125653</v>
          </cell>
          <cell r="L130">
            <v>55707.322521171285</v>
          </cell>
          <cell r="N130" t="str">
            <v>Total meter-based revenue</v>
          </cell>
          <cell r="S130">
            <v>200</v>
          </cell>
          <cell r="T130">
            <v>1787.4486484497204</v>
          </cell>
          <cell r="U130">
            <v>1811.833268137495</v>
          </cell>
          <cell r="V130">
            <v>1837.1912464339575</v>
          </cell>
          <cell r="W130">
            <v>1863.0412492308258</v>
          </cell>
          <cell r="X130">
            <v>1889.3929611539063</v>
          </cell>
        </row>
        <row r="131">
          <cell r="B131" t="str">
            <v>Sub-total, residential</v>
          </cell>
          <cell r="G131">
            <v>84520.842999999993</v>
          </cell>
          <cell r="H131">
            <v>86295.780702999997</v>
          </cell>
          <cell r="I131">
            <v>88107.992097762995</v>
          </cell>
          <cell r="J131">
            <v>89958.259931815992</v>
          </cell>
          <cell r="K131">
            <v>91847.38339038413</v>
          </cell>
          <cell r="L131">
            <v>93776.178441582189</v>
          </cell>
          <cell r="N131" t="str">
            <v>Demand-based revenue</v>
          </cell>
          <cell r="S131" t="str">
            <v>($/MDU)</v>
          </cell>
        </row>
        <row r="132">
          <cell r="B132" t="str">
            <v>Commercial Block 1</v>
          </cell>
          <cell r="G132">
            <v>15101.344291445252</v>
          </cell>
          <cell r="H132">
            <v>15312.763111525486</v>
          </cell>
          <cell r="I132">
            <v>15542.454558198368</v>
          </cell>
          <cell r="J132">
            <v>15791.133831129542</v>
          </cell>
          <cell r="K132">
            <v>16043.791972427614</v>
          </cell>
          <cell r="L132">
            <v>16300.492643986456</v>
          </cell>
          <cell r="N132" t="str">
            <v>Total demand-based revenue</v>
          </cell>
          <cell r="S132">
            <v>0.99880000000000002</v>
          </cell>
          <cell r="T132">
            <v>28290.640291124026</v>
          </cell>
          <cell r="U132">
            <v>28676.585087256222</v>
          </cell>
          <cell r="V132">
            <v>29077.935606118703</v>
          </cell>
          <cell r="W132">
            <v>29487.073586829389</v>
          </cell>
          <cell r="X132">
            <v>29904.152311702284</v>
          </cell>
        </row>
        <row r="133">
          <cell r="B133" t="str">
            <v>Commercial Block 2</v>
          </cell>
          <cell r="G133">
            <v>28287.891792343391</v>
          </cell>
          <cell r="H133">
            <v>28683.922277436199</v>
          </cell>
          <cell r="I133">
            <v>29114.18111159774</v>
          </cell>
          <cell r="J133">
            <v>29580.008009383306</v>
          </cell>
          <cell r="K133">
            <v>30053.28813753344</v>
          </cell>
          <cell r="L133">
            <v>30534.140747733974</v>
          </cell>
          <cell r="N133" t="str">
            <v>Volume-based revenue</v>
          </cell>
          <cell r="S133" t="str">
            <v>($/MMBtu)</v>
          </cell>
        </row>
        <row r="134">
          <cell r="B134" t="str">
            <v>Commercial Block 3</v>
          </cell>
          <cell r="G134">
            <v>9333.277916211362</v>
          </cell>
          <cell r="H134">
            <v>9463.9438070383221</v>
          </cell>
          <cell r="I134">
            <v>9605.9029641438956</v>
          </cell>
          <cell r="J134">
            <v>9759.5974115701974</v>
          </cell>
          <cell r="K134">
            <v>9915.7509701553208</v>
          </cell>
          <cell r="L134">
            <v>10074.402985677807</v>
          </cell>
          <cell r="N134" t="str">
            <v>Total Volume-Based Revenue</v>
          </cell>
          <cell r="S134">
            <v>0.21032000000000001</v>
          </cell>
          <cell r="T134">
            <v>42853.923932474732</v>
          </cell>
          <cell r="U134">
            <v>43438.543042024285</v>
          </cell>
          <cell r="V134">
            <v>44046.49833849696</v>
          </cell>
          <cell r="W134">
            <v>44666.24987903607</v>
          </cell>
          <cell r="X134">
            <v>45298.029851692409</v>
          </cell>
        </row>
        <row r="135">
          <cell r="B135" t="str">
            <v>Sub-total, commercial</v>
          </cell>
          <cell r="G135">
            <v>52722.51400000001</v>
          </cell>
          <cell r="H135">
            <v>53460.629196000009</v>
          </cell>
          <cell r="I135">
            <v>54262.538633940007</v>
          </cell>
          <cell r="J135">
            <v>55130.739252083047</v>
          </cell>
          <cell r="K135">
            <v>56012.831080116375</v>
          </cell>
          <cell r="L135">
            <v>56909.036377398239</v>
          </cell>
          <cell r="N135" t="str">
            <v>Total Tariff Revenue</v>
          </cell>
          <cell r="T135">
            <v>72932.012872048479</v>
          </cell>
          <cell r="U135">
            <v>73926.961397417996</v>
          </cell>
          <cell r="V135">
            <v>74961.625191049621</v>
          </cell>
          <cell r="W135">
            <v>76016.364715096279</v>
          </cell>
          <cell r="X135">
            <v>77091.575124548603</v>
          </cell>
        </row>
        <row r="136">
          <cell r="B136" t="str">
            <v>Total Residential and Commercial</v>
          </cell>
          <cell r="G136">
            <v>137243.35700000002</v>
          </cell>
          <cell r="H136">
            <v>139756.40989900002</v>
          </cell>
          <cell r="I136">
            <v>142370.53073170301</v>
          </cell>
          <cell r="J136">
            <v>145088.99918389902</v>
          </cell>
          <cell r="K136">
            <v>147860.2144705005</v>
          </cell>
          <cell r="L136">
            <v>150685.21481898043</v>
          </cell>
        </row>
        <row r="137">
          <cell r="B137" t="str">
            <v>Industrial Block 1</v>
          </cell>
          <cell r="G137">
            <v>8935.7839999999997</v>
          </cell>
          <cell r="H137">
            <v>7518.5686575999998</v>
          </cell>
          <cell r="I137">
            <v>7518.5686575999998</v>
          </cell>
          <cell r="J137">
            <v>7518.5686575999998</v>
          </cell>
          <cell r="K137">
            <v>7518.5686575999998</v>
          </cell>
          <cell r="L137">
            <v>7518.5686575999998</v>
          </cell>
        </row>
        <row r="138">
          <cell r="B138" t="str">
            <v>Industrial Block 2</v>
          </cell>
          <cell r="G138">
            <v>12905.297</v>
          </cell>
          <cell r="H138">
            <v>10858.516895800001</v>
          </cell>
          <cell r="I138">
            <v>10858.516895800001</v>
          </cell>
          <cell r="J138">
            <v>10858.516895800001</v>
          </cell>
          <cell r="K138">
            <v>10858.516895800001</v>
          </cell>
          <cell r="L138">
            <v>10858.516895800001</v>
          </cell>
        </row>
        <row r="139">
          <cell r="B139" t="str">
            <v>Industrial Block 3</v>
          </cell>
          <cell r="G139">
            <v>25863.736000000001</v>
          </cell>
          <cell r="H139">
            <v>21761.747470400001</v>
          </cell>
          <cell r="I139">
            <v>21761.747470400001</v>
          </cell>
          <cell r="J139">
            <v>21761.747470400001</v>
          </cell>
          <cell r="K139">
            <v>21761.747470400001</v>
          </cell>
          <cell r="L139">
            <v>21761.747470400001</v>
          </cell>
        </row>
        <row r="140">
          <cell r="B140" t="str">
            <v>Industrial Block 4</v>
          </cell>
          <cell r="G140">
            <v>13936.083000000001</v>
          </cell>
          <cell r="H140">
            <v>11725.820236200001</v>
          </cell>
          <cell r="I140">
            <v>11725.820236200001</v>
          </cell>
          <cell r="J140">
            <v>11725.820236200001</v>
          </cell>
          <cell r="K140">
            <v>11725.820236200001</v>
          </cell>
          <cell r="L140">
            <v>11725.820236200001</v>
          </cell>
        </row>
        <row r="141">
          <cell r="B141" t="str">
            <v>Sub-total, industrial</v>
          </cell>
          <cell r="G141">
            <v>61640.9</v>
          </cell>
          <cell r="H141">
            <v>51864.653260000006</v>
          </cell>
          <cell r="I141">
            <v>51864.653260000006</v>
          </cell>
          <cell r="J141">
            <v>51864.653260000006</v>
          </cell>
          <cell r="K141">
            <v>51864.653260000006</v>
          </cell>
          <cell r="L141">
            <v>51864.653260000006</v>
          </cell>
        </row>
        <row r="142">
          <cell r="B142" t="str">
            <v>Total Sales and Transport Volume</v>
          </cell>
          <cell r="G142">
            <v>198884.25700000001</v>
          </cell>
          <cell r="H142">
            <v>191621.06315900001</v>
          </cell>
          <cell r="I142">
            <v>194235.18399170303</v>
          </cell>
          <cell r="J142">
            <v>196953.65244389902</v>
          </cell>
          <cell r="K142">
            <v>199724.86773050053</v>
          </cell>
          <cell r="L142">
            <v>202549.86807898042</v>
          </cell>
        </row>
        <row r="143">
          <cell r="B143" t="str">
            <v>NOTE: Transport volume</v>
          </cell>
          <cell r="G143">
            <v>58727.771999999997</v>
          </cell>
          <cell r="H143">
            <v>41576.558749377124</v>
          </cell>
          <cell r="I143">
            <v>41576.558749377124</v>
          </cell>
          <cell r="J143">
            <v>41576.558749377124</v>
          </cell>
          <cell r="K143">
            <v>41576.558749377124</v>
          </cell>
          <cell r="L143">
            <v>41576.558749377124</v>
          </cell>
        </row>
        <row r="144">
          <cell r="B144" t="str">
            <v>TARIFF REVENUE ($000s)</v>
          </cell>
          <cell r="G144" t="str">
            <v>Tariff Rates</v>
          </cell>
          <cell r="H144">
            <v>2004</v>
          </cell>
          <cell r="I144">
            <v>2005</v>
          </cell>
          <cell r="J144">
            <v>2006</v>
          </cell>
          <cell r="K144">
            <v>2007</v>
          </cell>
          <cell r="L144">
            <v>2008</v>
          </cell>
        </row>
        <row r="145">
          <cell r="B145" t="str">
            <v>Customer-based revenue</v>
          </cell>
          <cell r="G145" t="str">
            <v>($/Customer)</v>
          </cell>
        </row>
        <row r="146">
          <cell r="B146" t="str">
            <v>Residential</v>
          </cell>
          <cell r="G146">
            <v>9</v>
          </cell>
          <cell r="H146">
            <v>148246.115976</v>
          </cell>
          <cell r="I146">
            <v>151507.53052747203</v>
          </cell>
          <cell r="J146">
            <v>154840.69619907642</v>
          </cell>
          <cell r="K146">
            <v>158247.1915154561</v>
          </cell>
          <cell r="L146">
            <v>161728.62972879614</v>
          </cell>
        </row>
        <row r="147">
          <cell r="B147" t="str">
            <v>Commercial</v>
          </cell>
          <cell r="G147">
            <v>15.5</v>
          </cell>
          <cell r="H147">
            <v>22886.295227999999</v>
          </cell>
          <cell r="I147">
            <v>23000.726704139997</v>
          </cell>
          <cell r="J147">
            <v>23161.731791068971</v>
          </cell>
          <cell r="K147">
            <v>23323.863913606452</v>
          </cell>
          <cell r="L147">
            <v>23487.130961001694</v>
          </cell>
        </row>
        <row r="148">
          <cell r="B148" t="str">
            <v>Industrial</v>
          </cell>
          <cell r="G148">
            <v>150</v>
          </cell>
          <cell r="H148">
            <v>1997.6518800000003</v>
          </cell>
          <cell r="I148">
            <v>1997.6518800000003</v>
          </cell>
          <cell r="J148">
            <v>1997.6518800000003</v>
          </cell>
          <cell r="K148">
            <v>1997.6518800000003</v>
          </cell>
          <cell r="L148">
            <v>1997.6518800000003</v>
          </cell>
        </row>
        <row r="149">
          <cell r="B149" t="str">
            <v>Total Customer-Based Revenue</v>
          </cell>
          <cell r="H149">
            <v>173130.06308399999</v>
          </cell>
          <cell r="I149">
            <v>176505.90911161201</v>
          </cell>
          <cell r="J149">
            <v>180000.07987014539</v>
          </cell>
          <cell r="K149">
            <v>183568.70730906253</v>
          </cell>
          <cell r="L149">
            <v>187213.41256979783</v>
          </cell>
        </row>
        <row r="150">
          <cell r="B150" t="str">
            <v>Volume-based revenue</v>
          </cell>
          <cell r="G150" t="str">
            <v>($/Mcf)</v>
          </cell>
        </row>
        <row r="151">
          <cell r="B151" t="str">
            <v>Residential  Block 1</v>
          </cell>
          <cell r="G151">
            <v>1.2390000000000001</v>
          </cell>
          <cell r="H151">
            <v>43404.840357454195</v>
          </cell>
          <cell r="I151">
            <v>44316.342004960723</v>
          </cell>
          <cell r="J151">
            <v>45246.985187064893</v>
          </cell>
          <cell r="K151">
            <v>46197.171875993256</v>
          </cell>
          <cell r="L151">
            <v>47167.312485389113</v>
          </cell>
        </row>
        <row r="152">
          <cell r="B152" t="str">
            <v>Residential  Block 2</v>
          </cell>
          <cell r="G152">
            <v>0.98899999999999999</v>
          </cell>
          <cell r="H152">
            <v>50699.725570858449</v>
          </cell>
          <cell r="I152">
            <v>51764.419807846469</v>
          </cell>
          <cell r="J152">
            <v>52851.472623811242</v>
          </cell>
          <cell r="K152">
            <v>53961.353548911269</v>
          </cell>
          <cell r="L152">
            <v>55094.541973438398</v>
          </cell>
        </row>
        <row r="153">
          <cell r="B153" t="str">
            <v>Sub-total, residential</v>
          </cell>
          <cell r="H153">
            <v>94104.565928312644</v>
          </cell>
          <cell r="I153">
            <v>96080.761812807192</v>
          </cell>
          <cell r="J153">
            <v>98098.457810876134</v>
          </cell>
          <cell r="K153">
            <v>100158.52542490452</v>
          </cell>
          <cell r="L153">
            <v>102261.85445882751</v>
          </cell>
        </row>
        <row r="154">
          <cell r="B154" t="str">
            <v>Commercial Block 1</v>
          </cell>
          <cell r="G154">
            <v>0.78939999999999999</v>
          </cell>
          <cell r="H154">
            <v>12087.895200238219</v>
          </cell>
          <cell r="I154">
            <v>12269.213628241791</v>
          </cell>
          <cell r="J154">
            <v>12465.521046293661</v>
          </cell>
          <cell r="K154">
            <v>12664.969383034359</v>
          </cell>
          <cell r="L154">
            <v>12867.608893162907</v>
          </cell>
        </row>
        <row r="155">
          <cell r="B155" t="str">
            <v>Commercial Block 2</v>
          </cell>
          <cell r="G155">
            <v>0.53939999999999999</v>
          </cell>
          <cell r="H155">
            <v>15472.107676449084</v>
          </cell>
          <cell r="I155">
            <v>15704.18929159582</v>
          </cell>
          <cell r="J155">
            <v>15955.456320261355</v>
          </cell>
          <cell r="K155">
            <v>16210.743621385538</v>
          </cell>
          <cell r="L155">
            <v>16470.115519327705</v>
          </cell>
        </row>
        <row r="156">
          <cell r="B156" t="str">
            <v>Commercial Block 3</v>
          </cell>
          <cell r="G156">
            <v>0.28939999999999999</v>
          </cell>
          <cell r="H156">
            <v>2738.8653377568903</v>
          </cell>
          <cell r="I156">
            <v>2779.9483178232431</v>
          </cell>
          <cell r="J156">
            <v>2824.4274909084152</v>
          </cell>
          <cell r="K156">
            <v>2869.6183307629499</v>
          </cell>
          <cell r="L156">
            <v>2915.5322240551573</v>
          </cell>
        </row>
        <row r="157">
          <cell r="B157" t="str">
            <v>Sub-total, commercial</v>
          </cell>
          <cell r="H157">
            <v>30298.868214444195</v>
          </cell>
          <cell r="I157">
            <v>30753.351237660852</v>
          </cell>
          <cell r="J157">
            <v>31245.404857463433</v>
          </cell>
          <cell r="K157">
            <v>31745.331335182847</v>
          </cell>
          <cell r="L157">
            <v>32253.256636545771</v>
          </cell>
        </row>
        <row r="158">
          <cell r="B158" t="str">
            <v>Industrial &amp; Transport Block 1</v>
          </cell>
          <cell r="G158">
            <v>0.48820000000000002</v>
          </cell>
          <cell r="H158">
            <v>3670.5652186403199</v>
          </cell>
          <cell r="I158">
            <v>3670.5652186403199</v>
          </cell>
          <cell r="J158">
            <v>3670.5652186403199</v>
          </cell>
          <cell r="K158">
            <v>3670.5652186403199</v>
          </cell>
          <cell r="L158">
            <v>3670.5652186403199</v>
          </cell>
        </row>
        <row r="159">
          <cell r="B159" t="str">
            <v>Industrial &amp; Transport Block 2</v>
          </cell>
          <cell r="G159">
            <v>0.3382</v>
          </cell>
          <cell r="H159">
            <v>3672.3504141595604</v>
          </cell>
          <cell r="I159">
            <v>3672.3504141595604</v>
          </cell>
          <cell r="J159">
            <v>3672.3504141595604</v>
          </cell>
          <cell r="K159">
            <v>3672.3504141595604</v>
          </cell>
          <cell r="L159">
            <v>3672.3504141595604</v>
          </cell>
        </row>
        <row r="160">
          <cell r="B160" t="str">
            <v>Industrial &amp; Transport Block 3</v>
          </cell>
          <cell r="G160">
            <v>0.18820000000000001</v>
          </cell>
          <cell r="H160">
            <v>4095.5608739292802</v>
          </cell>
          <cell r="I160">
            <v>4095.5608739292802</v>
          </cell>
          <cell r="J160">
            <v>4095.5608739292802</v>
          </cell>
          <cell r="K160">
            <v>4095.5608739292802</v>
          </cell>
          <cell r="L160">
            <v>4095.5608739292802</v>
          </cell>
        </row>
        <row r="161">
          <cell r="B161" t="str">
            <v>Industrial &amp; Transport Block 4</v>
          </cell>
          <cell r="G161">
            <v>3.8199999999999998E-2</v>
          </cell>
          <cell r="H161">
            <v>447.92633302284003</v>
          </cell>
          <cell r="I161">
            <v>447.92633302284003</v>
          </cell>
          <cell r="J161">
            <v>447.92633302284003</v>
          </cell>
          <cell r="K161">
            <v>447.92633302284003</v>
          </cell>
          <cell r="L161">
            <v>447.92633302284003</v>
          </cell>
        </row>
        <row r="162">
          <cell r="B162" t="str">
            <v>Sub-total, industrial</v>
          </cell>
          <cell r="H162">
            <v>11886.402839752001</v>
          </cell>
          <cell r="I162">
            <v>11886.402839752001</v>
          </cell>
          <cell r="J162">
            <v>11886.402839752001</v>
          </cell>
          <cell r="K162">
            <v>11886.402839752001</v>
          </cell>
          <cell r="L162">
            <v>11886.402839752001</v>
          </cell>
        </row>
        <row r="163">
          <cell r="B163" t="str">
            <v>Total Volume-Based Revenue</v>
          </cell>
          <cell r="H163">
            <v>136289.83698250883</v>
          </cell>
          <cell r="I163">
            <v>138720.51589022006</v>
          </cell>
          <cell r="J163">
            <v>141230.26550809157</v>
          </cell>
          <cell r="K163">
            <v>143790.25959983937</v>
          </cell>
          <cell r="L163">
            <v>146401.51393512529</v>
          </cell>
        </row>
        <row r="164">
          <cell r="B164" t="str">
            <v>Total Tariff Revenue</v>
          </cell>
          <cell r="H164">
            <v>309419.9000665088</v>
          </cell>
          <cell r="I164">
            <v>315226.42500183207</v>
          </cell>
          <cell r="J164">
            <v>321230.34537823696</v>
          </cell>
          <cell r="K164">
            <v>327358.96690890193</v>
          </cell>
          <cell r="L164">
            <v>333614.92650492315</v>
          </cell>
        </row>
        <row r="165">
          <cell r="B165" t="str">
            <v>Revenue summary by customer type:</v>
          </cell>
        </row>
        <row r="166">
          <cell r="B166" t="str">
            <v>Residential</v>
          </cell>
          <cell r="H166">
            <v>242350.68190431263</v>
          </cell>
          <cell r="I166">
            <v>247588.29234027921</v>
          </cell>
          <cell r="J166">
            <v>252939.15400995256</v>
          </cell>
          <cell r="K166">
            <v>258405.71694036061</v>
          </cell>
          <cell r="L166">
            <v>263990.48418762366</v>
          </cell>
        </row>
        <row r="167">
          <cell r="B167" t="str">
            <v>Commercial</v>
          </cell>
          <cell r="H167">
            <v>53185.163442444195</v>
          </cell>
          <cell r="I167">
            <v>53754.077941800846</v>
          </cell>
          <cell r="J167">
            <v>54407.136648532403</v>
          </cell>
          <cell r="K167">
            <v>55069.1952487893</v>
          </cell>
          <cell r="L167">
            <v>55740.387597547466</v>
          </cell>
        </row>
        <row r="168">
          <cell r="B168" t="str">
            <v>Industrial and transport</v>
          </cell>
          <cell r="H168">
            <v>13884.054719752003</v>
          </cell>
          <cell r="I168">
            <v>13884.054719752003</v>
          </cell>
          <cell r="J168">
            <v>13884.054719752003</v>
          </cell>
          <cell r="K168">
            <v>13884.054719752003</v>
          </cell>
          <cell r="L168">
            <v>13884.054719752003</v>
          </cell>
        </row>
        <row r="169">
          <cell r="B169" t="str">
            <v>Total Tariff Revenue</v>
          </cell>
          <cell r="H169">
            <v>309419.9000665088</v>
          </cell>
          <cell r="I169">
            <v>315226.42500183202</v>
          </cell>
          <cell r="J169">
            <v>321230.34537823696</v>
          </cell>
          <cell r="K169">
            <v>327358.96690890187</v>
          </cell>
          <cell r="L169">
            <v>333614.92650492309</v>
          </cell>
        </row>
        <row r="171">
          <cell r="N171" t="str">
            <v>TXU GAS PIPELINE</v>
          </cell>
          <cell r="X171" t="str">
            <v>Base Case</v>
          </cell>
        </row>
        <row r="172">
          <cell r="N172" t="str">
            <v>TRANSPORT TARIFF REVENUE</v>
          </cell>
          <cell r="X172" t="str">
            <v>DRAFT - CONFIDENTIAL</v>
          </cell>
        </row>
        <row r="173">
          <cell r="N173" t="str">
            <v>(Dollar amounts in thousands)</v>
          </cell>
        </row>
        <row r="174">
          <cell r="S174" t="str">
            <v>Initial</v>
          </cell>
          <cell r="T174">
            <v>2004</v>
          </cell>
          <cell r="U174">
            <v>2005</v>
          </cell>
          <cell r="V174">
            <v>2006</v>
          </cell>
          <cell r="W174">
            <v>2007</v>
          </cell>
          <cell r="X174">
            <v>2008</v>
          </cell>
        </row>
        <row r="175">
          <cell r="N175" t="str">
            <v>BILLING DETERMINANTS</v>
          </cell>
        </row>
        <row r="176">
          <cell r="N176" t="str">
            <v>Number of Meters (annual average)</v>
          </cell>
        </row>
        <row r="177">
          <cell r="N177" t="str">
            <v>Bulk Transmission</v>
          </cell>
          <cell r="S177">
            <v>37</v>
          </cell>
          <cell r="T177">
            <v>29.3521</v>
          </cell>
          <cell r="U177">
            <v>29.3521</v>
          </cell>
          <cell r="V177">
            <v>29.3521</v>
          </cell>
          <cell r="W177">
            <v>29.3521</v>
          </cell>
          <cell r="X177">
            <v>29.3521</v>
          </cell>
        </row>
        <row r="178">
          <cell r="N178" t="str">
            <v>Network Transmission</v>
          </cell>
          <cell r="S178">
            <v>174</v>
          </cell>
          <cell r="T178">
            <v>138.0342</v>
          </cell>
          <cell r="U178">
            <v>138.0342</v>
          </cell>
          <cell r="V178">
            <v>138.0342</v>
          </cell>
          <cell r="W178">
            <v>138.0342</v>
          </cell>
          <cell r="X178">
            <v>138.0342</v>
          </cell>
        </row>
        <row r="179">
          <cell r="N179" t="str">
            <v>Customer count (annual average)</v>
          </cell>
          <cell r="S179">
            <v>211</v>
          </cell>
          <cell r="T179">
            <v>167.38630000000001</v>
          </cell>
          <cell r="U179">
            <v>167.38630000000001</v>
          </cell>
          <cell r="V179">
            <v>167.38630000000001</v>
          </cell>
          <cell r="W179">
            <v>167.38630000000001</v>
          </cell>
          <cell r="X179">
            <v>167.38630000000001</v>
          </cell>
        </row>
        <row r="180">
          <cell r="N180" t="str">
            <v>Capacity (MDU)</v>
          </cell>
        </row>
        <row r="181">
          <cell r="N181" t="str">
            <v>Bulk Transmission</v>
          </cell>
          <cell r="S181">
            <v>4786.5060000000003</v>
          </cell>
          <cell r="T181">
            <v>3797.1352098000002</v>
          </cell>
          <cell r="U181">
            <v>3797.1352098000002</v>
          </cell>
          <cell r="V181">
            <v>3797.1352098000002</v>
          </cell>
          <cell r="W181">
            <v>3797.1352098000002</v>
          </cell>
          <cell r="X181">
            <v>3797.1352098000002</v>
          </cell>
        </row>
        <row r="182">
          <cell r="N182" t="str">
            <v>Network Transmission</v>
          </cell>
          <cell r="S182">
            <v>9358.2350000000006</v>
          </cell>
          <cell r="T182">
            <v>7423.8878255000009</v>
          </cell>
          <cell r="U182">
            <v>7423.8878255000009</v>
          </cell>
          <cell r="V182">
            <v>7423.8878255000009</v>
          </cell>
          <cell r="W182">
            <v>7423.8878255000009</v>
          </cell>
          <cell r="X182">
            <v>7423.8878255000009</v>
          </cell>
        </row>
        <row r="183">
          <cell r="N183" t="str">
            <v>Total MDU</v>
          </cell>
          <cell r="S183">
            <v>14144.741000000002</v>
          </cell>
          <cell r="T183">
            <v>11221.023035300001</v>
          </cell>
          <cell r="U183">
            <v>11221.023035300001</v>
          </cell>
          <cell r="V183">
            <v>11221.023035300001</v>
          </cell>
          <cell r="W183">
            <v>11221.023035300001</v>
          </cell>
          <cell r="X183">
            <v>11221.023035300001</v>
          </cell>
        </row>
        <row r="184">
          <cell r="N184" t="str">
            <v>Transport Volumes (BBtu)</v>
          </cell>
        </row>
        <row r="185">
          <cell r="N185" t="str">
            <v>Bulk Transmission Block 1</v>
          </cell>
          <cell r="S185">
            <v>41247.19</v>
          </cell>
          <cell r="T185">
            <v>32721.395827</v>
          </cell>
          <cell r="U185">
            <v>32721.395827</v>
          </cell>
          <cell r="V185">
            <v>32721.395827</v>
          </cell>
          <cell r="W185">
            <v>32721.395827</v>
          </cell>
          <cell r="X185">
            <v>32721.395827</v>
          </cell>
        </row>
        <row r="186">
          <cell r="N186" t="str">
            <v>Bulk Transmission Block 2</v>
          </cell>
          <cell r="S186">
            <v>17794.272000000001</v>
          </cell>
          <cell r="T186">
            <v>14116.1959776</v>
          </cell>
          <cell r="U186">
            <v>14116.1959776</v>
          </cell>
          <cell r="V186">
            <v>14116.1959776</v>
          </cell>
          <cell r="W186">
            <v>14116.1959776</v>
          </cell>
          <cell r="X186">
            <v>14116.1959776</v>
          </cell>
        </row>
        <row r="187">
          <cell r="N187" t="str">
            <v>Sub-total, bulk transmission</v>
          </cell>
          <cell r="S187">
            <v>59041.462</v>
          </cell>
          <cell r="T187">
            <v>46837.591804600001</v>
          </cell>
          <cell r="U187">
            <v>46837.591804600001</v>
          </cell>
          <cell r="V187">
            <v>46837.591804600001</v>
          </cell>
          <cell r="W187">
            <v>46837.591804600001</v>
          </cell>
          <cell r="X187">
            <v>46837.591804600001</v>
          </cell>
        </row>
        <row r="188">
          <cell r="N188" t="str">
            <v>Network Transmission Block 1</v>
          </cell>
          <cell r="S188">
            <v>78057.33</v>
          </cell>
          <cell r="T188">
            <v>61922.879889000003</v>
          </cell>
          <cell r="U188">
            <v>61922.879889000003</v>
          </cell>
          <cell r="V188">
            <v>61922.879889000003</v>
          </cell>
          <cell r="W188">
            <v>61922.879889000003</v>
          </cell>
          <cell r="X188">
            <v>61922.879889000003</v>
          </cell>
        </row>
        <row r="189">
          <cell r="N189" t="str">
            <v>Network Transmission Block 2</v>
          </cell>
          <cell r="S189">
            <v>26023.822</v>
          </cell>
          <cell r="T189">
            <v>20644.697992599999</v>
          </cell>
          <cell r="U189">
            <v>20644.697992599999</v>
          </cell>
          <cell r="V189">
            <v>20644.697992599999</v>
          </cell>
          <cell r="W189">
            <v>20644.697992599999</v>
          </cell>
          <cell r="X189">
            <v>20644.697992599999</v>
          </cell>
        </row>
        <row r="190">
          <cell r="N190" t="str">
            <v>Sub-total, network transmission</v>
          </cell>
          <cell r="S190">
            <v>104081.152</v>
          </cell>
          <cell r="T190">
            <v>82567.577881600009</v>
          </cell>
          <cell r="U190">
            <v>82567.577881600009</v>
          </cell>
          <cell r="V190">
            <v>82567.577881600009</v>
          </cell>
          <cell r="W190">
            <v>82567.577881600009</v>
          </cell>
          <cell r="X190">
            <v>82567.577881600009</v>
          </cell>
        </row>
        <row r="191">
          <cell r="N191" t="str">
            <v>Total Transport Volume</v>
          </cell>
          <cell r="S191">
            <v>163122.614</v>
          </cell>
          <cell r="T191">
            <v>129405.16968620001</v>
          </cell>
          <cell r="U191">
            <v>129405.16968620001</v>
          </cell>
          <cell r="V191">
            <v>129405.16968620001</v>
          </cell>
          <cell r="W191">
            <v>129405.16968620001</v>
          </cell>
          <cell r="X191">
            <v>129405.16968620001</v>
          </cell>
        </row>
        <row r="192">
          <cell r="N192" t="str">
            <v>NOTE: Transport volume</v>
          </cell>
          <cell r="S192">
            <v>163122.614</v>
          </cell>
          <cell r="T192">
            <v>129405.16968620001</v>
          </cell>
          <cell r="U192">
            <v>129405.16968620001</v>
          </cell>
          <cell r="V192">
            <v>129405.16968620001</v>
          </cell>
          <cell r="W192">
            <v>129405.16968620001</v>
          </cell>
          <cell r="X192">
            <v>129405.16968620001</v>
          </cell>
        </row>
        <row r="193">
          <cell r="N193" t="str">
            <v>TARIFF REVENUE</v>
          </cell>
          <cell r="T193">
            <v>2004</v>
          </cell>
          <cell r="U193">
            <v>2005</v>
          </cell>
          <cell r="V193">
            <v>2006</v>
          </cell>
          <cell r="W193">
            <v>2007</v>
          </cell>
          <cell r="X193">
            <v>2008</v>
          </cell>
        </row>
        <row r="194">
          <cell r="N194" t="str">
            <v>Customer-based revenue</v>
          </cell>
          <cell r="S194" t="str">
            <v>Tariff Rate</v>
          </cell>
        </row>
        <row r="195">
          <cell r="N195" t="str">
            <v>Bulk Transmission</v>
          </cell>
          <cell r="S195">
            <v>200</v>
          </cell>
          <cell r="T195">
            <v>70.445040000000006</v>
          </cell>
          <cell r="U195">
            <v>70.445040000000006</v>
          </cell>
          <cell r="V195">
            <v>70.445040000000006</v>
          </cell>
          <cell r="W195">
            <v>70.445040000000006</v>
          </cell>
          <cell r="X195">
            <v>70.445040000000006</v>
          </cell>
        </row>
        <row r="196">
          <cell r="N196" t="str">
            <v>Network Transmission</v>
          </cell>
          <cell r="S196">
            <v>200</v>
          </cell>
          <cell r="T196">
            <v>331.28208000000001</v>
          </cell>
          <cell r="U196">
            <v>331.28208000000001</v>
          </cell>
          <cell r="V196">
            <v>331.28208000000001</v>
          </cell>
          <cell r="W196">
            <v>331.28208000000001</v>
          </cell>
          <cell r="X196">
            <v>331.28208000000001</v>
          </cell>
        </row>
        <row r="197">
          <cell r="N197" t="str">
            <v>Total Customer-Based Revenue</v>
          </cell>
          <cell r="T197">
            <v>401.72712000000001</v>
          </cell>
          <cell r="U197">
            <v>401.72712000000001</v>
          </cell>
          <cell r="V197">
            <v>401.72712000000001</v>
          </cell>
          <cell r="W197">
            <v>401.72712000000001</v>
          </cell>
          <cell r="X197">
            <v>401.72712000000001</v>
          </cell>
        </row>
        <row r="198">
          <cell r="N198" t="str">
            <v>Capacity-based revenue</v>
          </cell>
          <cell r="S198" t="str">
            <v>($/MMBtu)</v>
          </cell>
        </row>
        <row r="199">
          <cell r="N199" t="str">
            <v>Bulk Transmission</v>
          </cell>
          <cell r="S199">
            <v>0</v>
          </cell>
          <cell r="T199">
            <v>0</v>
          </cell>
          <cell r="U199">
            <v>0</v>
          </cell>
          <cell r="V199">
            <v>0</v>
          </cell>
          <cell r="W199">
            <v>0</v>
          </cell>
          <cell r="X199">
            <v>0</v>
          </cell>
        </row>
        <row r="200">
          <cell r="N200" t="str">
            <v>Network Transmission</v>
          </cell>
          <cell r="S200">
            <v>0</v>
          </cell>
          <cell r="T200">
            <v>0</v>
          </cell>
          <cell r="U200">
            <v>0</v>
          </cell>
          <cell r="V200">
            <v>0</v>
          </cell>
          <cell r="W200">
            <v>0</v>
          </cell>
          <cell r="X200">
            <v>0</v>
          </cell>
        </row>
        <row r="201">
          <cell r="N201" t="str">
            <v>Total Capacity-Based Revenue</v>
          </cell>
          <cell r="T201">
            <v>0</v>
          </cell>
          <cell r="U201">
            <v>0</v>
          </cell>
          <cell r="V201">
            <v>0</v>
          </cell>
          <cell r="W201">
            <v>0</v>
          </cell>
          <cell r="X201">
            <v>0</v>
          </cell>
        </row>
        <row r="202">
          <cell r="N202" t="str">
            <v>Volume-based revenue</v>
          </cell>
        </row>
        <row r="203">
          <cell r="N203" t="str">
            <v>Bulk Transmission Block 1</v>
          </cell>
          <cell r="S203">
            <v>0.1739</v>
          </cell>
          <cell r="T203">
            <v>5690.2507343153002</v>
          </cell>
          <cell r="U203">
            <v>5690.2507343153002</v>
          </cell>
          <cell r="V203">
            <v>5690.2507343153002</v>
          </cell>
          <cell r="W203">
            <v>5690.2507343153002</v>
          </cell>
          <cell r="X203">
            <v>5690.2507343153002</v>
          </cell>
        </row>
        <row r="204">
          <cell r="N204" t="str">
            <v>Bulk Transmission Block 2</v>
          </cell>
          <cell r="S204">
            <v>0.15790000000000001</v>
          </cell>
          <cell r="T204">
            <v>2228.9473448630401</v>
          </cell>
          <cell r="U204">
            <v>2228.9473448630401</v>
          </cell>
          <cell r="V204">
            <v>2228.9473448630401</v>
          </cell>
          <cell r="W204">
            <v>2228.9473448630401</v>
          </cell>
          <cell r="X204">
            <v>2228.9473448630401</v>
          </cell>
        </row>
        <row r="205">
          <cell r="N205" t="str">
            <v>Sub-total, bulk transmission</v>
          </cell>
          <cell r="T205">
            <v>7919.1980791783408</v>
          </cell>
          <cell r="U205">
            <v>7919.1980791783408</v>
          </cell>
          <cell r="V205">
            <v>7919.1980791783408</v>
          </cell>
          <cell r="W205">
            <v>7919.1980791783408</v>
          </cell>
          <cell r="X205">
            <v>7919.1980791783408</v>
          </cell>
        </row>
        <row r="206">
          <cell r="N206" t="str">
            <v>Network Transmission Block 1</v>
          </cell>
          <cell r="S206">
            <v>0.1739</v>
          </cell>
          <cell r="T206">
            <v>10768.3888126971</v>
          </cell>
          <cell r="U206">
            <v>10768.3888126971</v>
          </cell>
          <cell r="V206">
            <v>10768.3888126971</v>
          </cell>
          <cell r="W206">
            <v>10768.3888126971</v>
          </cell>
          <cell r="X206">
            <v>10768.3888126971</v>
          </cell>
        </row>
        <row r="207">
          <cell r="N207" t="str">
            <v>Network Transmission Block 2</v>
          </cell>
          <cell r="S207">
            <v>0.15790000000000001</v>
          </cell>
          <cell r="T207">
            <v>3259.79781303154</v>
          </cell>
          <cell r="U207">
            <v>3259.79781303154</v>
          </cell>
          <cell r="V207">
            <v>3259.79781303154</v>
          </cell>
          <cell r="W207">
            <v>3259.79781303154</v>
          </cell>
          <cell r="X207">
            <v>3259.79781303154</v>
          </cell>
        </row>
        <row r="208">
          <cell r="N208" t="str">
            <v>Sub-total, network transmission</v>
          </cell>
          <cell r="T208">
            <v>14028.18662572864</v>
          </cell>
          <cell r="U208">
            <v>14028.18662572864</v>
          </cell>
          <cell r="V208">
            <v>14028.18662572864</v>
          </cell>
          <cell r="W208">
            <v>14028.18662572864</v>
          </cell>
          <cell r="X208">
            <v>14028.18662572864</v>
          </cell>
        </row>
        <row r="209">
          <cell r="N209" t="str">
            <v>Total Volume-Based Revenue</v>
          </cell>
          <cell r="T209">
            <v>21947.384704906981</v>
          </cell>
          <cell r="U209">
            <v>21947.384704906981</v>
          </cell>
          <cell r="V209">
            <v>21947.384704906981</v>
          </cell>
          <cell r="W209">
            <v>21947.384704906981</v>
          </cell>
          <cell r="X209">
            <v>21947.384704906981</v>
          </cell>
        </row>
        <row r="210">
          <cell r="N210" t="str">
            <v>Total Tariff Revenue</v>
          </cell>
          <cell r="T210">
            <v>22349.11182490698</v>
          </cell>
          <cell r="U210">
            <v>22349.11182490698</v>
          </cell>
          <cell r="V210">
            <v>22349.11182490698</v>
          </cell>
          <cell r="W210">
            <v>22349.11182490698</v>
          </cell>
          <cell r="X210">
            <v>22349.11182490698</v>
          </cell>
        </row>
        <row r="211">
          <cell r="N211" t="str">
            <v>Revenue summary by customer type:</v>
          </cell>
        </row>
        <row r="212">
          <cell r="N212" t="str">
            <v>Bulk Transmission</v>
          </cell>
          <cell r="T212">
            <v>7989.6431191783404</v>
          </cell>
          <cell r="U212">
            <v>7989.6431191783404</v>
          </cell>
          <cell r="V212">
            <v>7989.6431191783404</v>
          </cell>
          <cell r="W212">
            <v>7989.6431191783404</v>
          </cell>
          <cell r="X212">
            <v>7989.6431191783404</v>
          </cell>
        </row>
        <row r="213">
          <cell r="N213" t="str">
            <v>Network Transmission</v>
          </cell>
          <cell r="T213">
            <v>14359.468705728641</v>
          </cell>
          <cell r="U213">
            <v>14359.468705728641</v>
          </cell>
          <cell r="V213">
            <v>14359.468705728641</v>
          </cell>
          <cell r="W213">
            <v>14359.468705728641</v>
          </cell>
          <cell r="X213">
            <v>14359.468705728641</v>
          </cell>
        </row>
        <row r="214">
          <cell r="N214" t="str">
            <v>Total Tariff Revenue</v>
          </cell>
          <cell r="T214">
            <v>22349.11182490698</v>
          </cell>
          <cell r="U214">
            <v>22349.11182490698</v>
          </cell>
          <cell r="V214">
            <v>22349.11182490698</v>
          </cell>
          <cell r="W214">
            <v>22349.11182490698</v>
          </cell>
          <cell r="X214">
            <v>22349.11182490698</v>
          </cell>
        </row>
        <row r="235">
          <cell r="B235" t="str">
            <v>TXU GAS DISTRIBUTION</v>
          </cell>
          <cell r="L235" t="str">
            <v>Base Case</v>
          </cell>
        </row>
        <row r="236">
          <cell r="B236" t="str">
            <v>SERVICE  CHARGES (Schedule M Rates)</v>
          </cell>
          <cell r="L236" t="str">
            <v>DRAFT - CONFIDENTIAL</v>
          </cell>
        </row>
        <row r="237">
          <cell r="B237" t="str">
            <v>(Dollar amounts in thousands)</v>
          </cell>
        </row>
        <row r="238">
          <cell r="G238" t="str">
            <v>Amounts per 
Rate Case</v>
          </cell>
          <cell r="H238">
            <v>2004</v>
          </cell>
          <cell r="I238">
            <v>2005</v>
          </cell>
          <cell r="J238">
            <v>2006</v>
          </cell>
          <cell r="K238">
            <v>2007</v>
          </cell>
          <cell r="L238">
            <v>2008</v>
          </cell>
        </row>
        <row r="239">
          <cell r="B239" t="str">
            <v>BILLING DETERMINANTS</v>
          </cell>
        </row>
        <row r="240">
          <cell r="B240" t="str">
            <v>Number of Orders:</v>
          </cell>
        </row>
        <row r="241">
          <cell r="B241" t="str">
            <v>Connect charge</v>
          </cell>
          <cell r="G241">
            <v>173932</v>
          </cell>
          <cell r="H241">
            <v>177758.50400000002</v>
          </cell>
          <cell r="I241">
            <v>181669.19108800002</v>
          </cell>
          <cell r="J241">
            <v>185665.91329193601</v>
          </cell>
          <cell r="K241">
            <v>189750.5633843586</v>
          </cell>
          <cell r="L241">
            <v>193925.0757788145</v>
          </cell>
        </row>
        <row r="242">
          <cell r="B242" t="str">
            <v>Service call</v>
          </cell>
          <cell r="G242">
            <v>35676</v>
          </cell>
          <cell r="H242">
            <v>36460.872000000003</v>
          </cell>
          <cell r="I242">
            <v>37263.011184000003</v>
          </cell>
          <cell r="J242">
            <v>38082.797430048005</v>
          </cell>
          <cell r="K242">
            <v>38920.618973509059</v>
          </cell>
          <cell r="L242">
            <v>39776.872590926258</v>
          </cell>
        </row>
        <row r="243">
          <cell r="B243" t="str">
            <v>Returned check charge</v>
          </cell>
          <cell r="G243">
            <v>13289</v>
          </cell>
          <cell r="H243">
            <v>13581.358</v>
          </cell>
          <cell r="I243">
            <v>13880.147876000001</v>
          </cell>
          <cell r="J243">
            <v>14185.511129272001</v>
          </cell>
          <cell r="K243">
            <v>14497.592374115986</v>
          </cell>
          <cell r="L243">
            <v>14816.539406346537</v>
          </cell>
        </row>
        <row r="244">
          <cell r="B244" t="str">
            <v>Field read of meter charge</v>
          </cell>
          <cell r="G244">
            <v>88477</v>
          </cell>
          <cell r="H244">
            <v>90423.494000000006</v>
          </cell>
          <cell r="I244">
            <v>92412.810868000015</v>
          </cell>
          <cell r="J244">
            <v>94445.89270709602</v>
          </cell>
          <cell r="K244">
            <v>96523.702346652135</v>
          </cell>
          <cell r="L244">
            <v>98647.223798278486</v>
          </cell>
        </row>
        <row r="245">
          <cell r="B245" t="str">
            <v>Tampering charge</v>
          </cell>
          <cell r="G245">
            <v>624</v>
          </cell>
          <cell r="H245">
            <v>637.72800000000007</v>
          </cell>
          <cell r="I245">
            <v>651.75801600000011</v>
          </cell>
          <cell r="J245">
            <v>666.0966923520001</v>
          </cell>
          <cell r="K245">
            <v>680.75081958374415</v>
          </cell>
          <cell r="L245">
            <v>695.72733761458653</v>
          </cell>
        </row>
        <row r="246">
          <cell r="B246" t="str">
            <v>SERVICE CHARGE REVENUE</v>
          </cell>
          <cell r="G246" t="str">
            <v>Service Fee:</v>
          </cell>
        </row>
        <row r="247">
          <cell r="B247" t="str">
            <v>Connect charge</v>
          </cell>
          <cell r="G247">
            <v>65</v>
          </cell>
          <cell r="H247">
            <v>11554.302760000002</v>
          </cell>
          <cell r="I247">
            <v>11808.497420720001</v>
          </cell>
          <cell r="J247">
            <v>12068.284363975841</v>
          </cell>
          <cell r="K247">
            <v>12333.786619983308</v>
          </cell>
          <cell r="L247">
            <v>12605.129925622941</v>
          </cell>
        </row>
        <row r="248">
          <cell r="B248" t="str">
            <v>Service call</v>
          </cell>
          <cell r="G248">
            <v>26</v>
          </cell>
          <cell r="H248">
            <v>947.98267199999998</v>
          </cell>
          <cell r="I248">
            <v>968.83829078400004</v>
          </cell>
          <cell r="J248">
            <v>990.15273318124821</v>
          </cell>
          <cell r="K248">
            <v>1011.9360933112356</v>
          </cell>
          <cell r="L248">
            <v>1034.1986873640826</v>
          </cell>
        </row>
        <row r="249">
          <cell r="B249" t="str">
            <v>Returned check charge</v>
          </cell>
          <cell r="G249">
            <v>20</v>
          </cell>
          <cell r="H249">
            <v>271.62716000000006</v>
          </cell>
          <cell r="I249">
            <v>277.60295752000002</v>
          </cell>
          <cell r="J249">
            <v>283.71022258544002</v>
          </cell>
          <cell r="K249">
            <v>289.95184748231969</v>
          </cell>
          <cell r="L249">
            <v>296.33078812693077</v>
          </cell>
        </row>
        <row r="250">
          <cell r="B250" t="str">
            <v>Field read of meter charge</v>
          </cell>
          <cell r="G250">
            <v>19</v>
          </cell>
          <cell r="H250">
            <v>1718.0463860000002</v>
          </cell>
          <cell r="I250">
            <v>1755.8434064920002</v>
          </cell>
          <cell r="J250">
            <v>1794.4719614348244</v>
          </cell>
          <cell r="K250">
            <v>1833.9503445863904</v>
          </cell>
          <cell r="L250">
            <v>1874.2972521672912</v>
          </cell>
        </row>
        <row r="251">
          <cell r="B251" t="str">
            <v>Tampering charge</v>
          </cell>
          <cell r="G251">
            <v>125</v>
          </cell>
          <cell r="H251">
            <v>79.716000000000008</v>
          </cell>
          <cell r="I251">
            <v>81.469752000000014</v>
          </cell>
          <cell r="J251">
            <v>83.262086544000013</v>
          </cell>
          <cell r="K251">
            <v>85.093852447968018</v>
          </cell>
          <cell r="L251">
            <v>86.965917201823316</v>
          </cell>
        </row>
        <row r="252">
          <cell r="B252" t="str">
            <v>Total Service Charge Revenue</v>
          </cell>
          <cell r="H252">
            <v>14571.674978000003</v>
          </cell>
          <cell r="I252">
            <v>14892.251827516004</v>
          </cell>
          <cell r="J252">
            <v>15219.881367721355</v>
          </cell>
          <cell r="K252">
            <v>15554.718757811221</v>
          </cell>
          <cell r="L252">
            <v>15896.92257048307</v>
          </cell>
        </row>
        <row r="254">
          <cell r="B254" t="str">
            <v>TXU GAS DISTRIBUTION</v>
          </cell>
          <cell r="L254" t="str">
            <v>Base Case</v>
          </cell>
          <cell r="N254" t="str">
            <v>TXU GAS PIPELINE</v>
          </cell>
          <cell r="X254" t="str">
            <v>Base Case</v>
          </cell>
        </row>
        <row r="255">
          <cell r="B255" t="str">
            <v>REVENUE - RECOVERED COSTS</v>
          </cell>
          <cell r="L255" t="str">
            <v>DRAFT - CONFIDENTIAL</v>
          </cell>
          <cell r="N255" t="str">
            <v>REVENUE - RECOVERED COSTS</v>
          </cell>
          <cell r="X255" t="str">
            <v>DRAFT - CONFIDENTIAL</v>
          </cell>
        </row>
        <row r="256">
          <cell r="B256" t="str">
            <v>(Dollar amounts in thousands)</v>
          </cell>
          <cell r="N256" t="str">
            <v>(Dollar amounts in thousands)</v>
          </cell>
        </row>
        <row r="257">
          <cell r="H257">
            <v>2004</v>
          </cell>
          <cell r="I257">
            <v>2005</v>
          </cell>
          <cell r="J257">
            <v>2006</v>
          </cell>
          <cell r="K257">
            <v>2007</v>
          </cell>
          <cell r="L257">
            <v>2008</v>
          </cell>
          <cell r="T257">
            <v>2004</v>
          </cell>
          <cell r="U257">
            <v>2005</v>
          </cell>
          <cell r="V257">
            <v>2006</v>
          </cell>
          <cell r="W257">
            <v>2007</v>
          </cell>
          <cell r="X257">
            <v>2008</v>
          </cell>
        </row>
        <row r="258">
          <cell r="B258" t="str">
            <v>GAS COST RECOVERY</v>
          </cell>
          <cell r="N258" t="str">
            <v>GAS COST RECOVERY</v>
          </cell>
        </row>
        <row r="259">
          <cell r="B259" t="str">
            <v>Total Sales and Transport Volume (MMcf)</v>
          </cell>
          <cell r="H259">
            <v>191621.06315900001</v>
          </cell>
          <cell r="I259">
            <v>194235.18399170303</v>
          </cell>
          <cell r="J259">
            <v>196953.65244389902</v>
          </cell>
          <cell r="K259">
            <v>199724.86773050053</v>
          </cell>
          <cell r="L259">
            <v>202549.86807898042</v>
          </cell>
          <cell r="N259" t="str">
            <v>Total Sales and Transport Volume (MMcf)</v>
          </cell>
          <cell r="T259">
            <v>203755.81938224958</v>
          </cell>
          <cell r="U259">
            <v>206535.48422415502</v>
          </cell>
          <cell r="V259">
            <v>209426.1046904572</v>
          </cell>
          <cell r="W259">
            <v>212372.81228145715</v>
          </cell>
          <cell r="X259">
            <v>215376.7109722918</v>
          </cell>
        </row>
        <row r="260">
          <cell r="B260" t="str">
            <v>Less: Transport only volume (MMcf)</v>
          </cell>
          <cell r="H260">
            <v>41576.558749377124</v>
          </cell>
          <cell r="I260">
            <v>41576.558749377124</v>
          </cell>
          <cell r="J260">
            <v>41576.558749377124</v>
          </cell>
          <cell r="K260">
            <v>41576.558749377124</v>
          </cell>
          <cell r="L260">
            <v>41576.558749377124</v>
          </cell>
          <cell r="N260" t="str">
            <v>Less: Transport only volume (MMcf)</v>
          </cell>
          <cell r="T260">
            <v>203755.81938224958</v>
          </cell>
          <cell r="U260">
            <v>206535.48422415502</v>
          </cell>
          <cell r="V260">
            <v>209426.1046904572</v>
          </cell>
          <cell r="W260">
            <v>212372.81228145715</v>
          </cell>
          <cell r="X260">
            <v>215376.7109722918</v>
          </cell>
        </row>
        <row r="261">
          <cell r="B261" t="str">
            <v>Sales Volume (MMcf)</v>
          </cell>
          <cell r="H261">
            <v>150044.5044096229</v>
          </cell>
          <cell r="I261">
            <v>152658.62524232591</v>
          </cell>
          <cell r="J261">
            <v>155377.0936945219</v>
          </cell>
          <cell r="K261">
            <v>158148.30898112341</v>
          </cell>
          <cell r="L261">
            <v>160973.3093296033</v>
          </cell>
          <cell r="N261" t="str">
            <v>Sales Volume (MMcf)</v>
          </cell>
          <cell r="T261">
            <v>0</v>
          </cell>
          <cell r="U261">
            <v>0</v>
          </cell>
          <cell r="V261">
            <v>0</v>
          </cell>
          <cell r="W261">
            <v>0</v>
          </cell>
          <cell r="X261">
            <v>0</v>
          </cell>
        </row>
        <row r="262">
          <cell r="B262" t="str">
            <v>Average Gas Price ($/Mcf)</v>
          </cell>
          <cell r="H262">
            <v>5.4</v>
          </cell>
          <cell r="I262">
            <v>5.4</v>
          </cell>
          <cell r="J262">
            <v>5.4</v>
          </cell>
          <cell r="K262">
            <v>5.4</v>
          </cell>
          <cell r="L262">
            <v>5.4</v>
          </cell>
          <cell r="N262" t="str">
            <v>Average Gas Price ($/Mcf)</v>
          </cell>
        </row>
        <row r="263">
          <cell r="B263" t="str">
            <v>Transportation cost from TXU Pipeline</v>
          </cell>
          <cell r="H263">
            <v>72932.012872048479</v>
          </cell>
          <cell r="I263">
            <v>73926.961397417996</v>
          </cell>
          <cell r="J263">
            <v>74961.625191049621</v>
          </cell>
          <cell r="K263">
            <v>76016.364715096279</v>
          </cell>
          <cell r="L263">
            <v>77091.575124548603</v>
          </cell>
        </row>
        <row r="264">
          <cell r="B264" t="str">
            <v>Gas Recovery Revenue</v>
          </cell>
          <cell r="H264">
            <v>883172.33668401209</v>
          </cell>
          <cell r="I264">
            <v>898283.53770597791</v>
          </cell>
          <cell r="J264">
            <v>913997.931141468</v>
          </cell>
          <cell r="K264">
            <v>930017.23321316275</v>
          </cell>
          <cell r="L264">
            <v>946347.44550440658</v>
          </cell>
          <cell r="N264" t="str">
            <v>Gas Recovery Revenue</v>
          </cell>
          <cell r="T264">
            <v>0</v>
          </cell>
          <cell r="U264">
            <v>0</v>
          </cell>
          <cell r="V264">
            <v>0</v>
          </cell>
          <cell r="W264">
            <v>0</v>
          </cell>
          <cell r="X264">
            <v>0</v>
          </cell>
        </row>
        <row r="265">
          <cell r="B265" t="str">
            <v>LUG RECOVERY</v>
          </cell>
          <cell r="N265" t="str">
            <v>LUG RECOVERY</v>
          </cell>
        </row>
        <row r="266">
          <cell r="B266" t="str">
            <v>Gas Recovery Revenue</v>
          </cell>
          <cell r="H266">
            <v>883172.33668401209</v>
          </cell>
          <cell r="I266">
            <v>898283.53770597791</v>
          </cell>
          <cell r="J266">
            <v>913997.931141468</v>
          </cell>
          <cell r="K266">
            <v>930017.23321316275</v>
          </cell>
          <cell r="L266">
            <v>946347.44550440658</v>
          </cell>
          <cell r="N266" t="str">
            <v>Gas Recovery Revenue</v>
          </cell>
          <cell r="T266">
            <v>0</v>
          </cell>
          <cell r="U266">
            <v>0</v>
          </cell>
          <cell r="V266">
            <v>0</v>
          </cell>
          <cell r="W266">
            <v>0</v>
          </cell>
          <cell r="X266">
            <v>0</v>
          </cell>
        </row>
        <row r="267">
          <cell r="B267" t="str">
            <v>LUG Factor</v>
          </cell>
          <cell r="H267">
            <v>3.0099999999999998E-2</v>
          </cell>
          <cell r="I267">
            <v>3.0099999999999998E-2</v>
          </cell>
          <cell r="J267">
            <v>3.0099999999999998E-2</v>
          </cell>
          <cell r="K267">
            <v>3.0099999999999998E-2</v>
          </cell>
          <cell r="L267">
            <v>3.0099999999999998E-2</v>
          </cell>
          <cell r="N267" t="str">
            <v>LUG Factor</v>
          </cell>
          <cell r="T267">
            <v>3.0099999999999998E-2</v>
          </cell>
          <cell r="U267">
            <v>3.0099999999999998E-2</v>
          </cell>
          <cell r="V267">
            <v>3.0099999999999998E-2</v>
          </cell>
          <cell r="W267">
            <v>3.0099999999999998E-2</v>
          </cell>
          <cell r="X267">
            <v>3.0099999999999998E-2</v>
          </cell>
        </row>
        <row r="268">
          <cell r="B268" t="str">
            <v>LUG Recovery Revenue</v>
          </cell>
          <cell r="H268">
            <v>26583.487334188761</v>
          </cell>
          <cell r="I268">
            <v>27038.334484949934</v>
          </cell>
          <cell r="J268">
            <v>27511.337727358186</v>
          </cell>
          <cell r="K268">
            <v>27993.518719716198</v>
          </cell>
          <cell r="L268">
            <v>28485.058109682635</v>
          </cell>
          <cell r="N268" t="str">
            <v>LUG Recovery Revenue</v>
          </cell>
          <cell r="T268">
            <v>0</v>
          </cell>
          <cell r="U268">
            <v>0</v>
          </cell>
          <cell r="V268">
            <v>0</v>
          </cell>
          <cell r="W268">
            <v>0</v>
          </cell>
          <cell r="X268">
            <v>0</v>
          </cell>
        </row>
        <row r="270">
          <cell r="B270" t="str">
            <v>REVENUE-RELATED TAX RECOVERY</v>
          </cell>
          <cell r="N270" t="str">
            <v>REVENUE-RELATED TAX RECOVERY</v>
          </cell>
        </row>
        <row r="271">
          <cell r="B271" t="str">
            <v>Tariff revenue</v>
          </cell>
          <cell r="H271">
            <v>309419.9000665088</v>
          </cell>
          <cell r="I271">
            <v>315226.42500183207</v>
          </cell>
          <cell r="J271">
            <v>321230.34537823696</v>
          </cell>
          <cell r="K271">
            <v>327358.96690890193</v>
          </cell>
          <cell r="L271">
            <v>333614.92650492315</v>
          </cell>
          <cell r="N271" t="str">
            <v>Tariff revenue</v>
          </cell>
          <cell r="T271">
            <v>95281.124696955463</v>
          </cell>
          <cell r="U271">
            <v>96276.07322232498</v>
          </cell>
          <cell r="V271">
            <v>97310.737015956605</v>
          </cell>
          <cell r="W271">
            <v>98365.476540003263</v>
          </cell>
          <cell r="X271">
            <v>99440.686949455587</v>
          </cell>
        </row>
        <row r="272">
          <cell r="B272" t="str">
            <v>Service charges</v>
          </cell>
          <cell r="H272">
            <v>14571.674978000003</v>
          </cell>
          <cell r="I272">
            <v>14892.251827516004</v>
          </cell>
          <cell r="J272">
            <v>15219.881367721355</v>
          </cell>
          <cell r="K272">
            <v>15554.718757811221</v>
          </cell>
          <cell r="L272">
            <v>15896.92257048307</v>
          </cell>
          <cell r="N272" t="str">
            <v>Service charges</v>
          </cell>
          <cell r="T272">
            <v>0</v>
          </cell>
          <cell r="U272">
            <v>0</v>
          </cell>
          <cell r="V272">
            <v>0</v>
          </cell>
          <cell r="W272">
            <v>0</v>
          </cell>
          <cell r="X272">
            <v>0</v>
          </cell>
        </row>
        <row r="273">
          <cell r="B273" t="str">
            <v>Gas cost recovery</v>
          </cell>
          <cell r="H273">
            <v>883172.33668401209</v>
          </cell>
          <cell r="I273">
            <v>898283.53770597791</v>
          </cell>
          <cell r="J273">
            <v>913997.931141468</v>
          </cell>
          <cell r="K273">
            <v>930017.23321316275</v>
          </cell>
          <cell r="L273">
            <v>946347.44550440658</v>
          </cell>
          <cell r="N273" t="str">
            <v>Gas cost recovery</v>
          </cell>
          <cell r="T273">
            <v>0</v>
          </cell>
          <cell r="U273">
            <v>0</v>
          </cell>
          <cell r="V273">
            <v>0</v>
          </cell>
          <cell r="W273">
            <v>0</v>
          </cell>
          <cell r="X273">
            <v>0</v>
          </cell>
        </row>
        <row r="274">
          <cell r="B274" t="str">
            <v>LUG recovery</v>
          </cell>
          <cell r="H274">
            <v>26583.487334188761</v>
          </cell>
          <cell r="I274">
            <v>27038.334484949934</v>
          </cell>
          <cell r="J274">
            <v>27511.337727358186</v>
          </cell>
          <cell r="K274">
            <v>27993.518719716198</v>
          </cell>
          <cell r="L274">
            <v>28485.058109682635</v>
          </cell>
          <cell r="N274" t="str">
            <v>LUG recovery</v>
          </cell>
          <cell r="T274">
            <v>0</v>
          </cell>
          <cell r="U274">
            <v>0</v>
          </cell>
          <cell r="V274">
            <v>0</v>
          </cell>
          <cell r="W274">
            <v>0</v>
          </cell>
          <cell r="X274">
            <v>0</v>
          </cell>
        </row>
        <row r="275">
          <cell r="B275" t="str">
            <v>Revenue</v>
          </cell>
          <cell r="H275">
            <v>1233747.3990627097</v>
          </cell>
          <cell r="I275">
            <v>1255440.5490202759</v>
          </cell>
          <cell r="J275">
            <v>1277959.4956147843</v>
          </cell>
          <cell r="K275">
            <v>1300924.4375995921</v>
          </cell>
          <cell r="L275">
            <v>1324344.3526894953</v>
          </cell>
          <cell r="N275" t="str">
            <v>Revenue</v>
          </cell>
          <cell r="T275">
            <v>95281.124696955463</v>
          </cell>
          <cell r="U275">
            <v>96276.07322232498</v>
          </cell>
          <cell r="V275">
            <v>97310.737015956605</v>
          </cell>
          <cell r="W275">
            <v>98365.476540003263</v>
          </cell>
          <cell r="X275">
            <v>99440.686949455587</v>
          </cell>
        </row>
        <row r="276">
          <cell r="B276" t="str">
            <v>Revenue taxes as % of Revenue</v>
          </cell>
          <cell r="H276">
            <v>5.8400000000000001E-2</v>
          </cell>
          <cell r="I276">
            <v>5.8400000000000001E-2</v>
          </cell>
          <cell r="J276">
            <v>5.8400000000000001E-2</v>
          </cell>
          <cell r="K276">
            <v>5.8400000000000001E-2</v>
          </cell>
          <cell r="L276">
            <v>5.8400000000000001E-2</v>
          </cell>
          <cell r="N276" t="str">
            <v>Revenue taxes as % of Revenue</v>
          </cell>
          <cell r="T276">
            <v>0</v>
          </cell>
          <cell r="U276">
            <v>0</v>
          </cell>
          <cell r="V276">
            <v>0</v>
          </cell>
          <cell r="W276">
            <v>0</v>
          </cell>
          <cell r="X276">
            <v>0</v>
          </cell>
        </row>
        <row r="277">
          <cell r="B277" t="str">
            <v>Revenue-tax Recovery</v>
          </cell>
          <cell r="H277">
            <v>72050.848105262237</v>
          </cell>
          <cell r="I277">
            <v>73317.72806278411</v>
          </cell>
          <cell r="J277">
            <v>74632.834543903402</v>
          </cell>
          <cell r="K277">
            <v>75973.987155816183</v>
          </cell>
          <cell r="L277">
            <v>77341.710197066524</v>
          </cell>
          <cell r="N277" t="str">
            <v>Revenue-tax Recovery</v>
          </cell>
          <cell r="T277">
            <v>0</v>
          </cell>
          <cell r="U277">
            <v>0</v>
          </cell>
          <cell r="V277">
            <v>0</v>
          </cell>
          <cell r="W277">
            <v>0</v>
          </cell>
          <cell r="X277">
            <v>0</v>
          </cell>
        </row>
        <row r="278">
          <cell r="B278" t="str">
            <v>INTERIM UPDATE OF COSTS (GRIP)</v>
          </cell>
          <cell r="N278" t="str">
            <v>INTERIM UPDATE OF COSTS (GRIP)</v>
          </cell>
        </row>
        <row r="279">
          <cell r="G279" t="str">
            <v>Amounts per 
Rate Case</v>
          </cell>
          <cell r="S279" t="str">
            <v>Amounts per 
Rate Case</v>
          </cell>
        </row>
        <row r="280">
          <cell r="B280" t="str">
            <v>Net Plant in Service</v>
          </cell>
          <cell r="G280">
            <v>1079185.442</v>
          </cell>
          <cell r="H280">
            <v>1093202.2991486192</v>
          </cell>
          <cell r="I280">
            <v>1083425.9149119193</v>
          </cell>
          <cell r="J280">
            <v>1076627.7216703193</v>
          </cell>
          <cell r="K280">
            <v>1067727.7532333429</v>
          </cell>
          <cell r="L280">
            <v>1056726.00960099</v>
          </cell>
          <cell r="N280" t="str">
            <v>Net Plant in Service</v>
          </cell>
          <cell r="S280">
            <v>372006.36499999999</v>
          </cell>
          <cell r="T280">
            <v>439028.69838784746</v>
          </cell>
          <cell r="U280">
            <v>445844.37086376135</v>
          </cell>
          <cell r="V280">
            <v>447243.47892563557</v>
          </cell>
          <cell r="W280">
            <v>448267.23834305978</v>
          </cell>
          <cell r="X280">
            <v>448915.64911603392</v>
          </cell>
        </row>
        <row r="281">
          <cell r="B281" t="str">
            <v>Change in net plant in service</v>
          </cell>
          <cell r="H281">
            <v>14016.857148619136</v>
          </cell>
          <cell r="I281">
            <v>-9776.3842366999015</v>
          </cell>
          <cell r="J281">
            <v>-6798.1932415999472</v>
          </cell>
          <cell r="K281">
            <v>-8899.9684369764291</v>
          </cell>
          <cell r="L281">
            <v>-11001.743632352911</v>
          </cell>
          <cell r="N281" t="str">
            <v>Change in net plant in service</v>
          </cell>
          <cell r="T281">
            <v>67022.333387847466</v>
          </cell>
          <cell r="U281">
            <v>6815.6724759138888</v>
          </cell>
          <cell r="V281">
            <v>1399.1080618742271</v>
          </cell>
          <cell r="W281">
            <v>1023.7594174242113</v>
          </cell>
          <cell r="X281">
            <v>648.41077297413722</v>
          </cell>
        </row>
        <row r="283">
          <cell r="B283" t="str">
            <v>Cost recovery items (not covered elsewhere):</v>
          </cell>
          <cell r="N283" t="str">
            <v>Cost recovery items (not covered elsewhere):</v>
          </cell>
        </row>
        <row r="284">
          <cell r="B284" t="str">
            <v>Return on net plant in service</v>
          </cell>
          <cell r="G284">
            <v>8.2580000000000001E-2</v>
          </cell>
          <cell r="H284">
            <v>1157.5120633329682</v>
          </cell>
          <cell r="I284">
            <v>-807.33381026667792</v>
          </cell>
          <cell r="J284">
            <v>-561.39479789132361</v>
          </cell>
          <cell r="K284">
            <v>-734.95939352551352</v>
          </cell>
          <cell r="L284">
            <v>-908.52398915970343</v>
          </cell>
          <cell r="N284" t="str">
            <v>Return on net plant in service</v>
          </cell>
          <cell r="S284">
            <v>8.2580000000000001E-2</v>
          </cell>
          <cell r="T284">
            <v>5534.7042911684439</v>
          </cell>
          <cell r="U284">
            <v>562.83823306096895</v>
          </cell>
          <cell r="V284">
            <v>115.53834374957368</v>
          </cell>
          <cell r="W284">
            <v>84.542052690891367</v>
          </cell>
          <cell r="X284">
            <v>53.545761632204254</v>
          </cell>
        </row>
        <row r="285">
          <cell r="B285" t="str">
            <v>Depreciation expense</v>
          </cell>
          <cell r="G285">
            <v>3.5000000000000003E-2</v>
          </cell>
          <cell r="H285">
            <v>490.5900002016698</v>
          </cell>
          <cell r="I285">
            <v>-342.1734482844966</v>
          </cell>
          <cell r="J285">
            <v>-237.93676345599818</v>
          </cell>
          <cell r="K285">
            <v>-311.49889529417504</v>
          </cell>
          <cell r="L285">
            <v>-385.06102713235191</v>
          </cell>
          <cell r="N285" t="str">
            <v>Depreciation expense</v>
          </cell>
          <cell r="S285">
            <v>0.02</v>
          </cell>
          <cell r="T285">
            <v>1340.4466677569494</v>
          </cell>
          <cell r="U285">
            <v>136.31344951827776</v>
          </cell>
          <cell r="V285">
            <v>27.982161237484544</v>
          </cell>
          <cell r="W285">
            <v>20.475188348484227</v>
          </cell>
          <cell r="X285">
            <v>12.968215459482744</v>
          </cell>
        </row>
        <row r="286">
          <cell r="B286" t="str">
            <v>Revenue-related taxes</v>
          </cell>
          <cell r="G286">
            <v>5.8400000000000001E-2</v>
          </cell>
          <cell r="H286">
            <v>134.78969096943078</v>
          </cell>
          <cell r="I286">
            <v>-94.01221658258909</v>
          </cell>
          <cell r="J286">
            <v>-65.373168640446693</v>
          </cell>
          <cell r="K286">
            <v>-85.584377620337023</v>
          </cell>
          <cell r="L286">
            <v>-105.79558660022737</v>
          </cell>
          <cell r="N286" t="str">
            <v>Revenue-related taxes</v>
          </cell>
          <cell r="S286">
            <v>0</v>
          </cell>
          <cell r="T286">
            <v>0</v>
          </cell>
          <cell r="U286">
            <v>0</v>
          </cell>
          <cell r="V286">
            <v>0</v>
          </cell>
          <cell r="W286">
            <v>0</v>
          </cell>
          <cell r="X286">
            <v>0</v>
          </cell>
        </row>
        <row r="287">
          <cell r="B287" t="str">
            <v>Ad valorem taxes</v>
          </cell>
          <cell r="G287">
            <v>0.02</v>
          </cell>
          <cell r="H287">
            <v>280.33714297238271</v>
          </cell>
          <cell r="I287">
            <v>-195.52768473399803</v>
          </cell>
          <cell r="J287">
            <v>-135.96386483199893</v>
          </cell>
          <cell r="K287">
            <v>-177.99936873952859</v>
          </cell>
          <cell r="L287">
            <v>-220.03487264705822</v>
          </cell>
          <cell r="N287" t="str">
            <v>Ad valorem taxes</v>
          </cell>
          <cell r="S287">
            <v>0.02</v>
          </cell>
          <cell r="T287">
            <v>1340.4466677569494</v>
          </cell>
          <cell r="U287">
            <v>136.31344951827776</v>
          </cell>
          <cell r="V287">
            <v>27.982161237484544</v>
          </cell>
          <cell r="W287">
            <v>20.475188348484227</v>
          </cell>
          <cell r="X287">
            <v>12.968215459482744</v>
          </cell>
        </row>
        <row r="288">
          <cell r="B288" t="str">
            <v>Federal income taxes</v>
          </cell>
          <cell r="G288">
            <v>0.35</v>
          </cell>
          <cell r="H288">
            <v>379.60344707912276</v>
          </cell>
          <cell r="I288">
            <v>-264.76328586875002</v>
          </cell>
          <cell r="J288">
            <v>-184.10814643106809</v>
          </cell>
          <cell r="K288">
            <v>-241.02826059723893</v>
          </cell>
          <cell r="L288">
            <v>-297.94837476340979</v>
          </cell>
          <cell r="N288" t="str">
            <v>Federal income taxes</v>
          </cell>
          <cell r="S288">
            <v>0.35</v>
          </cell>
          <cell r="T288">
            <v>1815.093677245578</v>
          </cell>
          <cell r="U288">
            <v>184.58151771020175</v>
          </cell>
          <cell r="V288">
            <v>37.890536907980746</v>
          </cell>
          <cell r="W288">
            <v>27.72537379195807</v>
          </cell>
          <cell r="X288">
            <v>17.560210675933817</v>
          </cell>
        </row>
        <row r="289">
          <cell r="B289" t="str">
            <v>Totals</v>
          </cell>
          <cell r="H289">
            <v>2442.8323445555743</v>
          </cell>
          <cell r="I289">
            <v>-1703.8104457365118</v>
          </cell>
          <cell r="J289">
            <v>-1184.7767412508354</v>
          </cell>
          <cell r="K289">
            <v>-1551.070295776793</v>
          </cell>
          <cell r="L289">
            <v>-1917.3638503027505</v>
          </cell>
          <cell r="N289" t="str">
            <v>Totals</v>
          </cell>
          <cell r="T289">
            <v>10030.691303927921</v>
          </cell>
          <cell r="U289">
            <v>1020.0466498077262</v>
          </cell>
          <cell r="V289">
            <v>209.39320313252352</v>
          </cell>
          <cell r="W289">
            <v>153.21780317981788</v>
          </cell>
          <cell r="X289">
            <v>97.042403227103563</v>
          </cell>
        </row>
        <row r="291">
          <cell r="B291" t="str">
            <v>Revenue impact of interim tariff updates:</v>
          </cell>
          <cell r="N291" t="str">
            <v>Revenue impact of interim tariff updates:</v>
          </cell>
        </row>
        <row r="292">
          <cell r="H292" t="str">
            <v>Year 0</v>
          </cell>
          <cell r="I292" t="str">
            <v>Year 1</v>
          </cell>
          <cell r="J292" t="str">
            <v>Year 2</v>
          </cell>
          <cell r="K292" t="str">
            <v>Year 3</v>
          </cell>
          <cell r="L292" t="str">
            <v>Year 4</v>
          </cell>
          <cell r="T292" t="str">
            <v>Year 0</v>
          </cell>
          <cell r="U292" t="str">
            <v>Year 1</v>
          </cell>
          <cell r="V292" t="str">
            <v>Year 2</v>
          </cell>
          <cell r="W292" t="str">
            <v>Year 3</v>
          </cell>
          <cell r="X292" t="str">
            <v>Year 4</v>
          </cell>
        </row>
        <row r="293">
          <cell r="B293" t="str">
            <v xml:space="preserve">Percent of tariff adjustment realized </v>
          </cell>
          <cell r="H293">
            <v>0</v>
          </cell>
          <cell r="I293">
            <v>0.75</v>
          </cell>
          <cell r="J293">
            <v>1</v>
          </cell>
          <cell r="K293">
            <v>1</v>
          </cell>
          <cell r="L293">
            <v>1</v>
          </cell>
          <cell r="N293" t="str">
            <v xml:space="preserve">Percent of tariff adjustment realized </v>
          </cell>
          <cell r="T293">
            <v>0</v>
          </cell>
          <cell r="U293">
            <v>0.75</v>
          </cell>
          <cell r="V293">
            <v>1</v>
          </cell>
          <cell r="W293">
            <v>1</v>
          </cell>
          <cell r="X293">
            <v>1</v>
          </cell>
        </row>
        <row r="294">
          <cell r="B294" t="str">
            <v>Interim Tariff Update Revenue</v>
          </cell>
          <cell r="N294" t="str">
            <v>Interim Tariff Update Revenue</v>
          </cell>
        </row>
        <row r="295">
          <cell r="B295" t="str">
            <v>2004 Update</v>
          </cell>
          <cell r="H295">
            <v>0</v>
          </cell>
          <cell r="I295">
            <v>1832.1242584166807</v>
          </cell>
          <cell r="J295">
            <v>2442.8323445555743</v>
          </cell>
          <cell r="K295">
            <v>2442.8323445555743</v>
          </cell>
          <cell r="L295">
            <v>2442.8323445555743</v>
          </cell>
          <cell r="N295" t="str">
            <v>2004 Update</v>
          </cell>
          <cell r="T295">
            <v>0</v>
          </cell>
          <cell r="U295">
            <v>7523.0184779459405</v>
          </cell>
          <cell r="V295">
            <v>10030.691303927921</v>
          </cell>
          <cell r="W295">
            <v>10030.691303927921</v>
          </cell>
          <cell r="X295">
            <v>10030.691303927921</v>
          </cell>
        </row>
        <row r="296">
          <cell r="B296" t="str">
            <v>2005 Update</v>
          </cell>
          <cell r="I296">
            <v>0</v>
          </cell>
          <cell r="J296">
            <v>-1277.8578343023839</v>
          </cell>
          <cell r="K296">
            <v>-1703.8104457365118</v>
          </cell>
          <cell r="L296">
            <v>-1703.8104457365118</v>
          </cell>
          <cell r="N296" t="str">
            <v>2005 Update</v>
          </cell>
          <cell r="U296">
            <v>0</v>
          </cell>
          <cell r="V296">
            <v>765.03498735579467</v>
          </cell>
          <cell r="W296">
            <v>1020.0466498077262</v>
          </cell>
          <cell r="X296">
            <v>1020.0466498077262</v>
          </cell>
        </row>
        <row r="297">
          <cell r="B297" t="str">
            <v>2006 Update</v>
          </cell>
          <cell r="J297">
            <v>0</v>
          </cell>
          <cell r="K297">
            <v>-888.58255593812646</v>
          </cell>
          <cell r="L297">
            <v>-1184.7767412508354</v>
          </cell>
          <cell r="N297" t="str">
            <v>2006 Update</v>
          </cell>
          <cell r="V297">
            <v>0</v>
          </cell>
          <cell r="W297">
            <v>157.04490234939266</v>
          </cell>
          <cell r="X297">
            <v>209.39320313252352</v>
          </cell>
        </row>
        <row r="298">
          <cell r="B298" t="str">
            <v>2007 Update</v>
          </cell>
          <cell r="K298">
            <v>0</v>
          </cell>
          <cell r="L298">
            <v>-1163.3027218325947</v>
          </cell>
          <cell r="N298" t="str">
            <v>2007 Update</v>
          </cell>
          <cell r="W298">
            <v>0</v>
          </cell>
          <cell r="X298">
            <v>114.9133523848634</v>
          </cell>
        </row>
        <row r="299">
          <cell r="B299" t="str">
            <v>2008 Update</v>
          </cell>
          <cell r="L299">
            <v>0</v>
          </cell>
          <cell r="N299" t="str">
            <v>2008 Update</v>
          </cell>
          <cell r="X299">
            <v>0</v>
          </cell>
        </row>
        <row r="300">
          <cell r="B300" t="str">
            <v>Total Interim Tariff Update Revenue</v>
          </cell>
          <cell r="H300">
            <v>0</v>
          </cell>
          <cell r="I300">
            <v>1832.1242584166807</v>
          </cell>
          <cell r="J300">
            <v>1164.9745102531904</v>
          </cell>
          <cell r="K300">
            <v>-149.56065711906399</v>
          </cell>
          <cell r="L300">
            <v>-1609.0575642643676</v>
          </cell>
          <cell r="N300" t="str">
            <v>Total Interim Tariff Update Revenue</v>
          </cell>
          <cell r="T300">
            <v>0</v>
          </cell>
          <cell r="U300">
            <v>7523.0184779459405</v>
          </cell>
          <cell r="V300">
            <v>10795.726291283716</v>
          </cell>
          <cell r="W300">
            <v>11207.782856085039</v>
          </cell>
          <cell r="X300">
            <v>11375.044509253034</v>
          </cell>
        </row>
        <row r="303">
          <cell r="B303" t="str">
            <v>TXU GAS DISTRIBUTION</v>
          </cell>
          <cell r="L303" t="str">
            <v>Base Case</v>
          </cell>
          <cell r="N303" t="str">
            <v>TXU GAS PIPELINE</v>
          </cell>
          <cell r="X303" t="str">
            <v>Base Case</v>
          </cell>
        </row>
        <row r="304">
          <cell r="B304" t="str">
            <v>SUPPLEMENT - Property</v>
          </cell>
          <cell r="L304" t="str">
            <v>DRAFT - CONFIDENTIAL</v>
          </cell>
          <cell r="N304" t="str">
            <v>SUPPLEMENT - Property</v>
          </cell>
          <cell r="X304" t="str">
            <v>DRAFT - CONFIDENTIAL</v>
          </cell>
        </row>
        <row r="305">
          <cell r="B305" t="str">
            <v>(Dollar amounts in thousands)</v>
          </cell>
          <cell r="N305" t="str">
            <v>(Dollar amounts in thousands)</v>
          </cell>
        </row>
        <row r="306">
          <cell r="F306">
            <v>2002</v>
          </cell>
          <cell r="G306">
            <v>2003</v>
          </cell>
          <cell r="H306">
            <v>2004</v>
          </cell>
          <cell r="I306">
            <v>2005</v>
          </cell>
          <cell r="J306">
            <v>2006</v>
          </cell>
          <cell r="K306">
            <v>2007</v>
          </cell>
          <cell r="L306">
            <v>2008</v>
          </cell>
          <cell r="R306">
            <v>2002</v>
          </cell>
          <cell r="S306">
            <v>2003</v>
          </cell>
          <cell r="T306">
            <v>2004</v>
          </cell>
          <cell r="U306">
            <v>2005</v>
          </cell>
          <cell r="V306">
            <v>2006</v>
          </cell>
          <cell r="W306">
            <v>2007</v>
          </cell>
          <cell r="X306">
            <v>2008</v>
          </cell>
        </row>
        <row r="307">
          <cell r="B307" t="str">
            <v>Gross Plant in Service (Beginning)</v>
          </cell>
          <cell r="N307" t="str">
            <v>Gross Plant in Service (Beginning)</v>
          </cell>
        </row>
        <row r="308">
          <cell r="B308" t="str">
            <v>Pipeline</v>
          </cell>
          <cell r="G308">
            <v>0</v>
          </cell>
          <cell r="H308">
            <v>0</v>
          </cell>
          <cell r="I308">
            <v>0</v>
          </cell>
          <cell r="J308">
            <v>0</v>
          </cell>
          <cell r="K308">
            <v>0</v>
          </cell>
          <cell r="L308">
            <v>0</v>
          </cell>
          <cell r="N308" t="str">
            <v>Pipeline</v>
          </cell>
          <cell r="S308">
            <v>564784</v>
          </cell>
          <cell r="T308">
            <v>584619</v>
          </cell>
          <cell r="U308">
            <v>642989.02099999995</v>
          </cell>
          <cell r="V308">
            <v>668859.0419999999</v>
          </cell>
          <cell r="W308">
            <v>689729.06299999985</v>
          </cell>
          <cell r="X308">
            <v>710599.0839999998</v>
          </cell>
        </row>
        <row r="309">
          <cell r="B309" t="str">
            <v>Distribution</v>
          </cell>
          <cell r="G309">
            <v>1553503.2462899999</v>
          </cell>
          <cell r="H309">
            <v>1624448</v>
          </cell>
          <cell r="I309">
            <v>1684948</v>
          </cell>
          <cell r="J309">
            <v>1739448</v>
          </cell>
          <cell r="K309">
            <v>1798948</v>
          </cell>
          <cell r="L309">
            <v>1858448</v>
          </cell>
          <cell r="N309" t="str">
            <v>Distribution</v>
          </cell>
          <cell r="S309">
            <v>0</v>
          </cell>
          <cell r="T309">
            <v>0</v>
          </cell>
          <cell r="U309">
            <v>0</v>
          </cell>
          <cell r="V309">
            <v>0</v>
          </cell>
          <cell r="W309">
            <v>0</v>
          </cell>
          <cell r="X309">
            <v>0</v>
          </cell>
        </row>
        <row r="310">
          <cell r="B310" t="str">
            <v>Gathering</v>
          </cell>
          <cell r="G310">
            <v>0</v>
          </cell>
          <cell r="H310">
            <v>0</v>
          </cell>
          <cell r="I310">
            <v>0</v>
          </cell>
          <cell r="J310">
            <v>0</v>
          </cell>
          <cell r="K310">
            <v>0</v>
          </cell>
          <cell r="L310">
            <v>0</v>
          </cell>
          <cell r="N310" t="str">
            <v>Gathering</v>
          </cell>
          <cell r="S310">
            <v>16995</v>
          </cell>
          <cell r="T310">
            <v>15227</v>
          </cell>
          <cell r="U310">
            <v>15227</v>
          </cell>
          <cell r="V310">
            <v>15227</v>
          </cell>
          <cell r="W310">
            <v>15227</v>
          </cell>
          <cell r="X310">
            <v>15227</v>
          </cell>
        </row>
        <row r="311">
          <cell r="B311" t="str">
            <v>Underground storage</v>
          </cell>
          <cell r="G311">
            <v>0</v>
          </cell>
          <cell r="H311">
            <v>0</v>
          </cell>
          <cell r="I311">
            <v>0</v>
          </cell>
          <cell r="J311">
            <v>0</v>
          </cell>
          <cell r="K311">
            <v>0</v>
          </cell>
          <cell r="L311">
            <v>0</v>
          </cell>
          <cell r="N311" t="str">
            <v>Underground storage</v>
          </cell>
          <cell r="S311">
            <v>77764</v>
          </cell>
          <cell r="T311">
            <v>78114</v>
          </cell>
          <cell r="U311">
            <v>78114</v>
          </cell>
          <cell r="V311">
            <v>78114</v>
          </cell>
          <cell r="W311">
            <v>78114</v>
          </cell>
          <cell r="X311">
            <v>78114</v>
          </cell>
        </row>
        <row r="312">
          <cell r="B312" t="str">
            <v>General</v>
          </cell>
          <cell r="G312">
            <v>90564.912819999998</v>
          </cell>
          <cell r="H312">
            <v>93559</v>
          </cell>
          <cell r="I312">
            <v>94059.4</v>
          </cell>
          <cell r="J312">
            <v>94559.4</v>
          </cell>
          <cell r="K312">
            <v>95059.4</v>
          </cell>
          <cell r="L312">
            <v>95559.4</v>
          </cell>
          <cell r="N312" t="str">
            <v>General</v>
          </cell>
          <cell r="S312">
            <v>58962</v>
          </cell>
          <cell r="T312">
            <v>61564.92</v>
          </cell>
          <cell r="U312">
            <v>61565.32</v>
          </cell>
          <cell r="V312">
            <v>61565.32</v>
          </cell>
          <cell r="W312">
            <v>61565.32</v>
          </cell>
          <cell r="X312">
            <v>61565.32</v>
          </cell>
        </row>
        <row r="313">
          <cell r="B313" t="str">
            <v>Gross plant in service, Beginning</v>
          </cell>
          <cell r="G313">
            <v>1644068.1591099999</v>
          </cell>
          <cell r="H313">
            <v>1718007</v>
          </cell>
          <cell r="I313">
            <v>1779007.4</v>
          </cell>
          <cell r="J313">
            <v>1834007.4</v>
          </cell>
          <cell r="K313">
            <v>1894007.4</v>
          </cell>
          <cell r="L313">
            <v>1954007.4</v>
          </cell>
          <cell r="N313" t="str">
            <v>Gross plant in service, Beginning</v>
          </cell>
          <cell r="S313">
            <v>718505</v>
          </cell>
          <cell r="T313">
            <v>739524.92</v>
          </cell>
          <cell r="U313">
            <v>797895.3409999999</v>
          </cell>
          <cell r="V313">
            <v>823765.36199999985</v>
          </cell>
          <cell r="W313">
            <v>844635.3829999998</v>
          </cell>
          <cell r="X313">
            <v>865505.40399999975</v>
          </cell>
        </row>
        <row r="314">
          <cell r="B314" t="str">
            <v>Additions to Plant in Service</v>
          </cell>
          <cell r="N314" t="str">
            <v>Additions to Plant in Service</v>
          </cell>
          <cell r="T314">
            <v>54770.021000000001</v>
          </cell>
          <cell r="U314">
            <v>25870.021000000001</v>
          </cell>
          <cell r="V314">
            <v>20870.021000000001</v>
          </cell>
          <cell r="W314">
            <v>20870.021000000001</v>
          </cell>
          <cell r="X314">
            <v>20870.021000000001</v>
          </cell>
        </row>
        <row r="315">
          <cell r="B315" t="str">
            <v>Pipeline</v>
          </cell>
          <cell r="G315">
            <v>0</v>
          </cell>
          <cell r="H315">
            <v>0</v>
          </cell>
          <cell r="I315">
            <v>0</v>
          </cell>
          <cell r="J315">
            <v>0</v>
          </cell>
          <cell r="K315">
            <v>0</v>
          </cell>
          <cell r="L315">
            <v>0</v>
          </cell>
          <cell r="N315" t="str">
            <v>Pipeline</v>
          </cell>
          <cell r="S315">
            <v>19835</v>
          </cell>
          <cell r="T315">
            <v>58370.021000000001</v>
          </cell>
          <cell r="U315">
            <v>25870.021000000001</v>
          </cell>
          <cell r="V315">
            <v>20870.021000000001</v>
          </cell>
          <cell r="W315">
            <v>20870.021000000001</v>
          </cell>
          <cell r="X315">
            <v>20870.021000000001</v>
          </cell>
        </row>
        <row r="316">
          <cell r="B316" t="str">
            <v>Distribution</v>
          </cell>
          <cell r="G316">
            <v>75536.837220000074</v>
          </cell>
          <cell r="H316">
            <v>60500</v>
          </cell>
          <cell r="I316">
            <v>54500</v>
          </cell>
          <cell r="J316">
            <v>59500</v>
          </cell>
          <cell r="K316">
            <v>59500</v>
          </cell>
          <cell r="L316">
            <v>59500</v>
          </cell>
          <cell r="N316" t="str">
            <v>Distribution</v>
          </cell>
          <cell r="S316">
            <v>0</v>
          </cell>
          <cell r="T316">
            <v>0</v>
          </cell>
          <cell r="U316">
            <v>0</v>
          </cell>
          <cell r="V316">
            <v>0</v>
          </cell>
          <cell r="W316">
            <v>0</v>
          </cell>
          <cell r="X316">
            <v>0</v>
          </cell>
        </row>
        <row r="317">
          <cell r="B317" t="str">
            <v>Gathering</v>
          </cell>
          <cell r="G317">
            <v>0</v>
          </cell>
          <cell r="H317">
            <v>0</v>
          </cell>
          <cell r="I317">
            <v>0</v>
          </cell>
          <cell r="J317">
            <v>0</v>
          </cell>
          <cell r="K317">
            <v>0</v>
          </cell>
          <cell r="L317">
            <v>0</v>
          </cell>
          <cell r="N317" t="str">
            <v>Gathering</v>
          </cell>
          <cell r="S317">
            <v>0</v>
          </cell>
          <cell r="T317">
            <v>0</v>
          </cell>
          <cell r="U317">
            <v>0</v>
          </cell>
          <cell r="V317">
            <v>0</v>
          </cell>
          <cell r="W317">
            <v>0</v>
          </cell>
          <cell r="X317">
            <v>0</v>
          </cell>
        </row>
        <row r="318">
          <cell r="B318" t="str">
            <v>Underground storage</v>
          </cell>
          <cell r="G318">
            <v>0</v>
          </cell>
          <cell r="H318">
            <v>0</v>
          </cell>
          <cell r="I318">
            <v>0</v>
          </cell>
          <cell r="J318">
            <v>0</v>
          </cell>
          <cell r="K318">
            <v>0</v>
          </cell>
          <cell r="L318">
            <v>0</v>
          </cell>
          <cell r="N318" t="str">
            <v>Underground storage</v>
          </cell>
          <cell r="S318">
            <v>350</v>
          </cell>
          <cell r="T318">
            <v>0</v>
          </cell>
          <cell r="U318">
            <v>0</v>
          </cell>
          <cell r="V318">
            <v>0</v>
          </cell>
          <cell r="W318">
            <v>0</v>
          </cell>
          <cell r="X318">
            <v>0</v>
          </cell>
        </row>
        <row r="319">
          <cell r="B319" t="str">
            <v>General</v>
          </cell>
          <cell r="G319">
            <v>2805.7079300000023</v>
          </cell>
          <cell r="H319">
            <v>500</v>
          </cell>
          <cell r="I319">
            <v>500</v>
          </cell>
          <cell r="J319">
            <v>500</v>
          </cell>
          <cell r="K319">
            <v>500</v>
          </cell>
          <cell r="L319">
            <v>500</v>
          </cell>
          <cell r="N319" t="str">
            <v>General</v>
          </cell>
          <cell r="S319">
            <v>2602.92</v>
          </cell>
          <cell r="T319">
            <v>0</v>
          </cell>
          <cell r="U319">
            <v>0</v>
          </cell>
          <cell r="V319">
            <v>0</v>
          </cell>
          <cell r="W319">
            <v>0</v>
          </cell>
          <cell r="X319">
            <v>0</v>
          </cell>
        </row>
        <row r="320">
          <cell r="B320" t="str">
            <v>Sub-total, addition to plant in service</v>
          </cell>
          <cell r="G320">
            <v>78342.545150000078</v>
          </cell>
          <cell r="H320">
            <v>61000</v>
          </cell>
          <cell r="I320">
            <v>55000</v>
          </cell>
          <cell r="J320">
            <v>60000</v>
          </cell>
          <cell r="K320">
            <v>60000</v>
          </cell>
          <cell r="L320">
            <v>60000</v>
          </cell>
          <cell r="N320" t="str">
            <v>Sub-total, addition to plant in service</v>
          </cell>
          <cell r="T320">
            <v>58370.021000000001</v>
          </cell>
          <cell r="U320">
            <v>25870.021000000001</v>
          </cell>
          <cell r="V320">
            <v>20870.021000000001</v>
          </cell>
          <cell r="W320">
            <v>20870.021000000001</v>
          </cell>
          <cell r="X320">
            <v>20870.021000000001</v>
          </cell>
        </row>
        <row r="321">
          <cell r="B321" t="str">
            <v>Retirements</v>
          </cell>
          <cell r="N321" t="str">
            <v>Retirements</v>
          </cell>
        </row>
        <row r="322">
          <cell r="B322" t="str">
            <v>Pipeline</v>
          </cell>
          <cell r="G322">
            <v>0</v>
          </cell>
          <cell r="H322">
            <v>0</v>
          </cell>
          <cell r="I322">
            <v>0</v>
          </cell>
          <cell r="J322">
            <v>0</v>
          </cell>
          <cell r="K322">
            <v>0</v>
          </cell>
          <cell r="L322">
            <v>0</v>
          </cell>
          <cell r="N322" t="str">
            <v>Pipeline</v>
          </cell>
          <cell r="T322">
            <v>0</v>
          </cell>
          <cell r="U322">
            <v>0</v>
          </cell>
          <cell r="V322">
            <v>0</v>
          </cell>
          <cell r="W322">
            <v>0</v>
          </cell>
          <cell r="X322">
            <v>0</v>
          </cell>
        </row>
        <row r="323">
          <cell r="B323" t="str">
            <v>Distribution</v>
          </cell>
          <cell r="G323">
            <v>-4592.0835100000004</v>
          </cell>
          <cell r="H323">
            <v>0</v>
          </cell>
          <cell r="I323">
            <v>0</v>
          </cell>
          <cell r="J323">
            <v>0</v>
          </cell>
          <cell r="K323">
            <v>0</v>
          </cell>
          <cell r="L323">
            <v>0</v>
          </cell>
          <cell r="N323" t="str">
            <v>Distribution</v>
          </cell>
          <cell r="T323">
            <v>0</v>
          </cell>
          <cell r="U323">
            <v>0</v>
          </cell>
          <cell r="V323">
            <v>0</v>
          </cell>
          <cell r="W323">
            <v>0</v>
          </cell>
          <cell r="X323">
            <v>0</v>
          </cell>
        </row>
        <row r="324">
          <cell r="B324" t="str">
            <v>Gathering</v>
          </cell>
          <cell r="G324">
            <v>0</v>
          </cell>
          <cell r="H324">
            <v>0</v>
          </cell>
          <cell r="I324">
            <v>0</v>
          </cell>
          <cell r="J324">
            <v>0</v>
          </cell>
          <cell r="K324">
            <v>0</v>
          </cell>
          <cell r="L324">
            <v>0</v>
          </cell>
          <cell r="N324" t="str">
            <v>Gathering</v>
          </cell>
          <cell r="T324">
            <v>0</v>
          </cell>
          <cell r="U324">
            <v>0</v>
          </cell>
          <cell r="V324">
            <v>0</v>
          </cell>
          <cell r="W324">
            <v>0</v>
          </cell>
          <cell r="X324">
            <v>0</v>
          </cell>
        </row>
        <row r="325">
          <cell r="B325" t="str">
            <v>Underground storage</v>
          </cell>
          <cell r="G325">
            <v>0</v>
          </cell>
          <cell r="H325">
            <v>0</v>
          </cell>
          <cell r="I325">
            <v>0</v>
          </cell>
          <cell r="J325">
            <v>0</v>
          </cell>
          <cell r="K325">
            <v>0</v>
          </cell>
          <cell r="L325">
            <v>0</v>
          </cell>
          <cell r="N325" t="str">
            <v>Underground storage</v>
          </cell>
          <cell r="T325">
            <v>0</v>
          </cell>
          <cell r="U325">
            <v>0</v>
          </cell>
          <cell r="V325">
            <v>0</v>
          </cell>
          <cell r="W325">
            <v>0</v>
          </cell>
          <cell r="X325">
            <v>0</v>
          </cell>
        </row>
        <row r="326">
          <cell r="B326" t="str">
            <v>General</v>
          </cell>
          <cell r="G326">
            <v>188.37925000000001</v>
          </cell>
          <cell r="H326">
            <v>0</v>
          </cell>
          <cell r="I326">
            <v>0</v>
          </cell>
          <cell r="J326">
            <v>0</v>
          </cell>
          <cell r="K326">
            <v>0</v>
          </cell>
          <cell r="L326">
            <v>0</v>
          </cell>
          <cell r="N326" t="str">
            <v>General</v>
          </cell>
          <cell r="T326">
            <v>0</v>
          </cell>
          <cell r="U326">
            <v>0</v>
          </cell>
          <cell r="V326">
            <v>0</v>
          </cell>
          <cell r="W326">
            <v>0</v>
          </cell>
          <cell r="X326">
            <v>0</v>
          </cell>
        </row>
        <row r="327">
          <cell r="B327" t="str">
            <v>Sub-total, retirements</v>
          </cell>
          <cell r="F327">
            <v>0</v>
          </cell>
          <cell r="G327">
            <v>-4403.7042600000004</v>
          </cell>
          <cell r="H327">
            <v>0</v>
          </cell>
          <cell r="I327">
            <v>0</v>
          </cell>
          <cell r="J327">
            <v>0</v>
          </cell>
          <cell r="K327">
            <v>0</v>
          </cell>
          <cell r="L327">
            <v>0</v>
          </cell>
          <cell r="N327" t="str">
            <v>Sub-total, retirements</v>
          </cell>
          <cell r="S327">
            <v>0</v>
          </cell>
          <cell r="T327">
            <v>0</v>
          </cell>
          <cell r="U327">
            <v>0</v>
          </cell>
          <cell r="V327">
            <v>0</v>
          </cell>
          <cell r="W327">
            <v>0</v>
          </cell>
          <cell r="X327">
            <v>0</v>
          </cell>
        </row>
        <row r="328">
          <cell r="B328" t="str">
            <v>Other Adjustments (including transfers)</v>
          </cell>
          <cell r="N328" t="str">
            <v>Other Adjustments (including transfers)</v>
          </cell>
        </row>
        <row r="329">
          <cell r="B329" t="str">
            <v>Pipeline</v>
          </cell>
          <cell r="H329">
            <v>0</v>
          </cell>
          <cell r="I329">
            <v>0</v>
          </cell>
          <cell r="J329">
            <v>0</v>
          </cell>
          <cell r="K329">
            <v>0</v>
          </cell>
          <cell r="L329">
            <v>0</v>
          </cell>
          <cell r="N329" t="str">
            <v>Pipeline</v>
          </cell>
          <cell r="T329">
            <v>0</v>
          </cell>
          <cell r="U329">
            <v>0</v>
          </cell>
          <cell r="V329">
            <v>0</v>
          </cell>
          <cell r="W329">
            <v>0</v>
          </cell>
          <cell r="X329">
            <v>0</v>
          </cell>
        </row>
        <row r="330">
          <cell r="B330" t="str">
            <v>Distribution</v>
          </cell>
          <cell r="H330">
            <v>0</v>
          </cell>
          <cell r="I330">
            <v>0</v>
          </cell>
          <cell r="J330">
            <v>0</v>
          </cell>
          <cell r="K330">
            <v>0</v>
          </cell>
          <cell r="L330">
            <v>0</v>
          </cell>
          <cell r="N330" t="str">
            <v>Distribution</v>
          </cell>
          <cell r="T330">
            <v>0</v>
          </cell>
          <cell r="U330">
            <v>0</v>
          </cell>
          <cell r="V330">
            <v>0</v>
          </cell>
          <cell r="W330">
            <v>0</v>
          </cell>
          <cell r="X330">
            <v>0</v>
          </cell>
        </row>
        <row r="331">
          <cell r="B331" t="str">
            <v>Gathering</v>
          </cell>
          <cell r="H331">
            <v>0</v>
          </cell>
          <cell r="I331">
            <v>0</v>
          </cell>
          <cell r="J331">
            <v>0</v>
          </cell>
          <cell r="K331">
            <v>0</v>
          </cell>
          <cell r="L331">
            <v>0</v>
          </cell>
          <cell r="N331" t="str">
            <v>Gathering</v>
          </cell>
          <cell r="S331">
            <v>-1768</v>
          </cell>
          <cell r="T331">
            <v>0</v>
          </cell>
          <cell r="U331">
            <v>0</v>
          </cell>
          <cell r="V331">
            <v>0</v>
          </cell>
          <cell r="W331">
            <v>0</v>
          </cell>
          <cell r="X331">
            <v>0</v>
          </cell>
        </row>
        <row r="332">
          <cell r="B332" t="str">
            <v>Underground storage</v>
          </cell>
          <cell r="H332">
            <v>0</v>
          </cell>
          <cell r="I332">
            <v>0</v>
          </cell>
          <cell r="J332">
            <v>0</v>
          </cell>
          <cell r="K332">
            <v>0</v>
          </cell>
          <cell r="L332">
            <v>0</v>
          </cell>
          <cell r="N332" t="str">
            <v>Underground storage</v>
          </cell>
          <cell r="T332">
            <v>0</v>
          </cell>
          <cell r="U332">
            <v>0</v>
          </cell>
          <cell r="V332">
            <v>0</v>
          </cell>
          <cell r="W332">
            <v>0</v>
          </cell>
          <cell r="X332">
            <v>0</v>
          </cell>
        </row>
        <row r="333">
          <cell r="B333" t="str">
            <v>General</v>
          </cell>
          <cell r="H333">
            <v>0.39999999998835811</v>
          </cell>
          <cell r="I333">
            <v>0</v>
          </cell>
          <cell r="J333">
            <v>0</v>
          </cell>
          <cell r="K333">
            <v>0</v>
          </cell>
          <cell r="L333">
            <v>0</v>
          </cell>
          <cell r="N333" t="str">
            <v>General</v>
          </cell>
          <cell r="T333">
            <v>0.39999999998835811</v>
          </cell>
          <cell r="U333">
            <v>0</v>
          </cell>
          <cell r="V333">
            <v>0</v>
          </cell>
          <cell r="W333">
            <v>0</v>
          </cell>
          <cell r="X333">
            <v>0</v>
          </cell>
        </row>
        <row r="334">
          <cell r="B334" t="str">
            <v>Sub-total, other property adjustments</v>
          </cell>
          <cell r="H334">
            <v>0.39999999998835811</v>
          </cell>
          <cell r="I334">
            <v>0</v>
          </cell>
          <cell r="J334">
            <v>0</v>
          </cell>
          <cell r="K334">
            <v>0</v>
          </cell>
          <cell r="L334">
            <v>0</v>
          </cell>
          <cell r="N334" t="str">
            <v>Sub-total, other property adjustments</v>
          </cell>
          <cell r="T334">
            <v>0.39999999998835811</v>
          </cell>
          <cell r="U334">
            <v>0</v>
          </cell>
          <cell r="V334">
            <v>0</v>
          </cell>
          <cell r="W334">
            <v>0</v>
          </cell>
          <cell r="X334">
            <v>0</v>
          </cell>
        </row>
        <row r="335">
          <cell r="B335" t="str">
            <v>Gross Plant in Service (Ending)</v>
          </cell>
          <cell r="N335" t="str">
            <v>Gross Plant in Service (Ending)</v>
          </cell>
        </row>
        <row r="336">
          <cell r="B336" t="str">
            <v>Pipeline</v>
          </cell>
          <cell r="F336">
            <v>0</v>
          </cell>
          <cell r="G336">
            <v>0</v>
          </cell>
          <cell r="H336">
            <v>0</v>
          </cell>
          <cell r="I336">
            <v>0</v>
          </cell>
          <cell r="J336">
            <v>0</v>
          </cell>
          <cell r="K336">
            <v>0</v>
          </cell>
          <cell r="L336">
            <v>0</v>
          </cell>
          <cell r="N336" t="str">
            <v>Pipeline</v>
          </cell>
          <cell r="R336">
            <v>564784</v>
          </cell>
          <cell r="S336">
            <v>584619</v>
          </cell>
          <cell r="T336">
            <v>642989.02099999995</v>
          </cell>
          <cell r="U336">
            <v>668859.0419999999</v>
          </cell>
          <cell r="V336">
            <v>689729.06299999985</v>
          </cell>
          <cell r="W336">
            <v>710599.0839999998</v>
          </cell>
          <cell r="X336">
            <v>731469.10499999975</v>
          </cell>
        </row>
        <row r="337">
          <cell r="B337" t="str">
            <v>Distribution</v>
          </cell>
          <cell r="F337">
            <v>1553503.2462899999</v>
          </cell>
          <cell r="G337">
            <v>1624448</v>
          </cell>
          <cell r="H337">
            <v>1684948</v>
          </cell>
          <cell r="I337">
            <v>1739448</v>
          </cell>
          <cell r="J337">
            <v>1798948</v>
          </cell>
          <cell r="K337">
            <v>1858448</v>
          </cell>
          <cell r="L337">
            <v>1917948</v>
          </cell>
          <cell r="N337" t="str">
            <v>Distribution</v>
          </cell>
          <cell r="R337">
            <v>0</v>
          </cell>
          <cell r="S337">
            <v>0</v>
          </cell>
          <cell r="T337">
            <v>0</v>
          </cell>
          <cell r="U337">
            <v>0</v>
          </cell>
          <cell r="V337">
            <v>0</v>
          </cell>
          <cell r="W337">
            <v>0</v>
          </cell>
          <cell r="X337">
            <v>0</v>
          </cell>
        </row>
        <row r="338">
          <cell r="B338" t="str">
            <v>Gathering</v>
          </cell>
          <cell r="F338">
            <v>0</v>
          </cell>
          <cell r="G338">
            <v>0</v>
          </cell>
          <cell r="H338">
            <v>0</v>
          </cell>
          <cell r="I338">
            <v>0</v>
          </cell>
          <cell r="J338">
            <v>0</v>
          </cell>
          <cell r="K338">
            <v>0</v>
          </cell>
          <cell r="L338">
            <v>0</v>
          </cell>
          <cell r="N338" t="str">
            <v>Gathering</v>
          </cell>
          <cell r="R338">
            <v>16995</v>
          </cell>
          <cell r="S338">
            <v>15227</v>
          </cell>
          <cell r="T338">
            <v>15227</v>
          </cell>
          <cell r="U338">
            <v>15227</v>
          </cell>
          <cell r="V338">
            <v>15227</v>
          </cell>
          <cell r="W338">
            <v>15227</v>
          </cell>
          <cell r="X338">
            <v>15227</v>
          </cell>
        </row>
        <row r="339">
          <cell r="B339" t="str">
            <v>Underground storage</v>
          </cell>
          <cell r="F339">
            <v>0</v>
          </cell>
          <cell r="G339">
            <v>0</v>
          </cell>
          <cell r="H339">
            <v>0</v>
          </cell>
          <cell r="I339">
            <v>0</v>
          </cell>
          <cell r="J339">
            <v>0</v>
          </cell>
          <cell r="K339">
            <v>0</v>
          </cell>
          <cell r="L339">
            <v>0</v>
          </cell>
          <cell r="N339" t="str">
            <v>Underground storage</v>
          </cell>
          <cell r="R339">
            <v>77764</v>
          </cell>
          <cell r="S339">
            <v>78114</v>
          </cell>
          <cell r="T339">
            <v>78114</v>
          </cell>
          <cell r="U339">
            <v>78114</v>
          </cell>
          <cell r="V339">
            <v>78114</v>
          </cell>
          <cell r="W339">
            <v>78114</v>
          </cell>
          <cell r="X339">
            <v>78114</v>
          </cell>
        </row>
        <row r="340">
          <cell r="B340" t="str">
            <v>General</v>
          </cell>
          <cell r="F340">
            <v>90564.912819999998</v>
          </cell>
          <cell r="G340">
            <v>93559</v>
          </cell>
          <cell r="H340">
            <v>94059.4</v>
          </cell>
          <cell r="I340">
            <v>94559.4</v>
          </cell>
          <cell r="J340">
            <v>95059.4</v>
          </cell>
          <cell r="K340">
            <v>95559.4</v>
          </cell>
          <cell r="L340">
            <v>96059.4</v>
          </cell>
          <cell r="N340" t="str">
            <v>General</v>
          </cell>
          <cell r="R340">
            <v>58962</v>
          </cell>
          <cell r="S340">
            <v>61564.92</v>
          </cell>
          <cell r="T340">
            <v>61565.32</v>
          </cell>
          <cell r="U340">
            <v>61565.32</v>
          </cell>
          <cell r="V340">
            <v>61565.32</v>
          </cell>
          <cell r="W340">
            <v>61565.32</v>
          </cell>
          <cell r="X340">
            <v>61565.32</v>
          </cell>
        </row>
        <row r="341">
          <cell r="B341" t="str">
            <v>Gross plant in service, Ending</v>
          </cell>
          <cell r="F341">
            <v>1644068.1591099999</v>
          </cell>
          <cell r="G341">
            <v>1718007</v>
          </cell>
          <cell r="H341">
            <v>1779007.4</v>
          </cell>
          <cell r="I341">
            <v>1834007.4</v>
          </cell>
          <cell r="J341">
            <v>1894007.4</v>
          </cell>
          <cell r="K341">
            <v>1954007.4</v>
          </cell>
          <cell r="L341">
            <v>2014007.4</v>
          </cell>
          <cell r="N341" t="str">
            <v>Gross plant in service, Ending</v>
          </cell>
          <cell r="R341">
            <v>718505</v>
          </cell>
          <cell r="S341">
            <v>739524.92</v>
          </cell>
          <cell r="T341">
            <v>797895.3409999999</v>
          </cell>
          <cell r="U341">
            <v>823765.36199999985</v>
          </cell>
          <cell r="V341">
            <v>844635.3829999998</v>
          </cell>
          <cell r="W341">
            <v>865505.40399999975</v>
          </cell>
          <cell r="X341">
            <v>886375.4249999997</v>
          </cell>
        </row>
        <row r="343">
          <cell r="B343" t="str">
            <v>TXU GAS DISTRIBUTION</v>
          </cell>
          <cell r="L343" t="str">
            <v>Base Case</v>
          </cell>
          <cell r="N343" t="str">
            <v>TXU GAS PIPELINE</v>
          </cell>
          <cell r="X343" t="str">
            <v>Base Case</v>
          </cell>
        </row>
        <row r="344">
          <cell r="B344" t="str">
            <v>SUPPLEMENT - PROPERTY</v>
          </cell>
          <cell r="L344" t="str">
            <v>DRAFT - CONFIDENTIAL</v>
          </cell>
          <cell r="N344" t="str">
            <v>SUPPLEMENT - PROPERTY</v>
          </cell>
          <cell r="X344" t="str">
            <v>DRAFT - CONFIDENTIAL</v>
          </cell>
        </row>
        <row r="345">
          <cell r="B345" t="str">
            <v>(Dollar amounts in thousands)</v>
          </cell>
          <cell r="N345" t="str">
            <v>(Dollar amounts in thousands)</v>
          </cell>
        </row>
        <row r="346">
          <cell r="F346">
            <v>2002</v>
          </cell>
          <cell r="G346">
            <v>2003</v>
          </cell>
          <cell r="H346">
            <v>2004</v>
          </cell>
          <cell r="I346">
            <v>2005</v>
          </cell>
          <cell r="J346">
            <v>2006</v>
          </cell>
          <cell r="K346">
            <v>2007</v>
          </cell>
          <cell r="L346">
            <v>2008</v>
          </cell>
          <cell r="R346">
            <v>2002</v>
          </cell>
          <cell r="S346">
            <v>2003</v>
          </cell>
          <cell r="T346">
            <v>2004</v>
          </cell>
          <cell r="U346">
            <v>2005</v>
          </cell>
          <cell r="V346">
            <v>2006</v>
          </cell>
          <cell r="W346">
            <v>2007</v>
          </cell>
          <cell r="X346">
            <v>2008</v>
          </cell>
        </row>
        <row r="347">
          <cell r="B347" t="str">
            <v>Accumulated Depreciation (Beginning)</v>
          </cell>
          <cell r="N347" t="str">
            <v>Accumulated Depreciation (Beginning)</v>
          </cell>
        </row>
        <row r="348">
          <cell r="B348" t="str">
            <v>Pipeline</v>
          </cell>
          <cell r="G348">
            <v>0</v>
          </cell>
          <cell r="H348">
            <v>0</v>
          </cell>
          <cell r="I348">
            <v>0</v>
          </cell>
          <cell r="J348">
            <v>0</v>
          </cell>
          <cell r="K348">
            <v>0</v>
          </cell>
          <cell r="L348">
            <v>0</v>
          </cell>
          <cell r="N348" t="str">
            <v>Pipeline</v>
          </cell>
          <cell r="S348">
            <v>271208</v>
          </cell>
          <cell r="T348">
            <v>278053</v>
          </cell>
          <cell r="U348">
            <v>289136.04504389234</v>
          </cell>
          <cell r="V348">
            <v>300952.26655003481</v>
          </cell>
          <cell r="W348">
            <v>313185.05247021688</v>
          </cell>
          <cell r="X348">
            <v>325793.18703484902</v>
          </cell>
        </row>
        <row r="349">
          <cell r="B349" t="str">
            <v>Distribution</v>
          </cell>
          <cell r="G349">
            <v>0</v>
          </cell>
          <cell r="H349">
            <v>558910</v>
          </cell>
          <cell r="I349">
            <v>616737.5535510988</v>
          </cell>
          <cell r="J349">
            <v>676562.80793337955</v>
          </cell>
          <cell r="K349">
            <v>738384.30921610631</v>
          </cell>
          <cell r="L349">
            <v>802282.02358975587</v>
          </cell>
          <cell r="N349" t="str">
            <v>Distribution</v>
          </cell>
          <cell r="S349">
            <v>0</v>
          </cell>
          <cell r="T349">
            <v>0</v>
          </cell>
          <cell r="U349">
            <v>0</v>
          </cell>
          <cell r="V349">
            <v>0</v>
          </cell>
          <cell r="W349">
            <v>0</v>
          </cell>
          <cell r="X349">
            <v>0</v>
          </cell>
        </row>
        <row r="350">
          <cell r="B350" t="str">
            <v>Gathering</v>
          </cell>
          <cell r="G350">
            <v>0</v>
          </cell>
          <cell r="H350">
            <v>0</v>
          </cell>
          <cell r="I350">
            <v>0</v>
          </cell>
          <cell r="J350">
            <v>0</v>
          </cell>
          <cell r="K350">
            <v>0</v>
          </cell>
          <cell r="L350">
            <v>0</v>
          </cell>
          <cell r="N350" t="str">
            <v>Gathering</v>
          </cell>
          <cell r="S350">
            <v>3104</v>
          </cell>
          <cell r="T350">
            <v>3686</v>
          </cell>
          <cell r="U350">
            <v>6005.0717622844531</v>
          </cell>
          <cell r="V350">
            <v>8324.1435245689063</v>
          </cell>
          <cell r="W350">
            <v>10643.215286853359</v>
          </cell>
          <cell r="X350">
            <v>12962.287049137813</v>
          </cell>
        </row>
        <row r="351">
          <cell r="B351" t="str">
            <v>Underground storage</v>
          </cell>
          <cell r="G351">
            <v>0</v>
          </cell>
          <cell r="H351">
            <v>0</v>
          </cell>
          <cell r="I351">
            <v>0</v>
          </cell>
          <cell r="J351">
            <v>0</v>
          </cell>
          <cell r="K351">
            <v>0</v>
          </cell>
          <cell r="L351">
            <v>0</v>
          </cell>
          <cell r="N351" t="str">
            <v>Underground storage</v>
          </cell>
          <cell r="S351">
            <v>28516</v>
          </cell>
          <cell r="T351">
            <v>30204</v>
          </cell>
          <cell r="U351">
            <v>31975.576974518459</v>
          </cell>
          <cell r="V351">
            <v>33747.153949036918</v>
          </cell>
          <cell r="W351">
            <v>35518.730923555377</v>
          </cell>
          <cell r="X351">
            <v>37290.307898073836</v>
          </cell>
        </row>
        <row r="352">
          <cell r="B352" t="str">
            <v>General</v>
          </cell>
          <cell r="G352">
            <v>0</v>
          </cell>
          <cell r="H352">
            <v>64142</v>
          </cell>
          <cell r="I352">
            <v>69067.547300281934</v>
          </cell>
          <cell r="J352">
            <v>74018.677154701218</v>
          </cell>
          <cell r="K352">
            <v>78995.36911357427</v>
          </cell>
          <cell r="L352">
            <v>83997.623176901106</v>
          </cell>
          <cell r="N352" t="str">
            <v>General</v>
          </cell>
          <cell r="S352">
            <v>25969</v>
          </cell>
          <cell r="T352">
            <v>28602.491000000002</v>
          </cell>
          <cell r="U352">
            <v>31749.948831457157</v>
          </cell>
          <cell r="V352">
            <v>34897.42711259787</v>
          </cell>
          <cell r="W352">
            <v>38044.905393738583</v>
          </cell>
          <cell r="X352">
            <v>41192.383674879296</v>
          </cell>
        </row>
        <row r="353">
          <cell r="B353" t="str">
            <v>Accumulated depreciation, ending</v>
          </cell>
          <cell r="G353">
            <v>0</v>
          </cell>
          <cell r="H353">
            <v>623052</v>
          </cell>
          <cell r="I353">
            <v>685805.10085138073</v>
          </cell>
          <cell r="J353">
            <v>750581.48508808075</v>
          </cell>
          <cell r="K353">
            <v>817379.67832968058</v>
          </cell>
          <cell r="L353">
            <v>886279.64676665701</v>
          </cell>
          <cell r="N353" t="str">
            <v>Accumulated depreciation, ending</v>
          </cell>
          <cell r="R353">
            <v>0</v>
          </cell>
          <cell r="S353">
            <v>328797</v>
          </cell>
          <cell r="T353">
            <v>340545.49099999998</v>
          </cell>
          <cell r="U353">
            <v>358866.64261215244</v>
          </cell>
          <cell r="V353">
            <v>377920.9911362385</v>
          </cell>
          <cell r="W353">
            <v>397391.90407436423</v>
          </cell>
          <cell r="X353">
            <v>417238.16565693996</v>
          </cell>
        </row>
        <row r="354">
          <cell r="B354" t="str">
            <v>Depreciation Expense</v>
          </cell>
          <cell r="N354" t="str">
            <v>Depreciation Expense</v>
          </cell>
        </row>
        <row r="355">
          <cell r="B355" t="str">
            <v>Pipeline</v>
          </cell>
          <cell r="G355">
            <v>0</v>
          </cell>
          <cell r="H355">
            <v>0</v>
          </cell>
          <cell r="I355">
            <v>0</v>
          </cell>
          <cell r="J355">
            <v>0</v>
          </cell>
          <cell r="K355">
            <v>0</v>
          </cell>
          <cell r="L355">
            <v>0</v>
          </cell>
          <cell r="N355" t="str">
            <v>Pipeline</v>
          </cell>
          <cell r="S355">
            <v>11353.582179999999</v>
          </cell>
          <cell r="T355">
            <v>11083.045043892353</v>
          </cell>
          <cell r="U355">
            <v>11816.221506142476</v>
          </cell>
          <cell r="V355">
            <v>12232.785920182079</v>
          </cell>
          <cell r="W355">
            <v>12608.134564632152</v>
          </cell>
          <cell r="X355">
            <v>12983.483209082222</v>
          </cell>
        </row>
        <row r="356">
          <cell r="B356" t="str">
            <v>Distribution</v>
          </cell>
          <cell r="G356">
            <v>49290.296829999999</v>
          </cell>
          <cell r="H356">
            <v>57827.553551098819</v>
          </cell>
          <cell r="I356">
            <v>59825.254382280778</v>
          </cell>
          <cell r="J356">
            <v>61821.5012827268</v>
          </cell>
          <cell r="K356">
            <v>63897.714373649542</v>
          </cell>
          <cell r="L356">
            <v>65973.927464572291</v>
          </cell>
          <cell r="N356" t="str">
            <v>Distribution</v>
          </cell>
          <cell r="S356">
            <v>0</v>
          </cell>
          <cell r="T356">
            <v>0</v>
          </cell>
          <cell r="U356">
            <v>0</v>
          </cell>
          <cell r="V356">
            <v>0</v>
          </cell>
          <cell r="W356">
            <v>0</v>
          </cell>
          <cell r="X356">
            <v>0</v>
          </cell>
        </row>
        <row r="357">
          <cell r="B357" t="str">
            <v>Gathering</v>
          </cell>
          <cell r="G357">
            <v>0</v>
          </cell>
          <cell r="H357">
            <v>0</v>
          </cell>
          <cell r="I357">
            <v>0</v>
          </cell>
          <cell r="J357">
            <v>0</v>
          </cell>
          <cell r="K357">
            <v>0</v>
          </cell>
          <cell r="L357">
            <v>0</v>
          </cell>
          <cell r="N357" t="str">
            <v>Gathering</v>
          </cell>
          <cell r="S357">
            <v>1695.99494</v>
          </cell>
          <cell r="T357">
            <v>2319.0717622844527</v>
          </cell>
          <cell r="U357">
            <v>2319.0717622844527</v>
          </cell>
          <cell r="V357">
            <v>2319.0717622844527</v>
          </cell>
          <cell r="W357">
            <v>2319.0717622844527</v>
          </cell>
          <cell r="X357">
            <v>2319.0717622844527</v>
          </cell>
        </row>
        <row r="358">
          <cell r="B358" t="str">
            <v>Underground storage</v>
          </cell>
          <cell r="G358">
            <v>0</v>
          </cell>
          <cell r="H358">
            <v>0</v>
          </cell>
          <cell r="I358">
            <v>0</v>
          </cell>
          <cell r="J358">
            <v>0</v>
          </cell>
          <cell r="K358">
            <v>0</v>
          </cell>
          <cell r="L358">
            <v>0</v>
          </cell>
          <cell r="N358" t="str">
            <v>Underground storage</v>
          </cell>
          <cell r="S358">
            <v>1878.77325</v>
          </cell>
          <cell r="T358">
            <v>1771.5769745184584</v>
          </cell>
          <cell r="U358">
            <v>1771.5769745184584</v>
          </cell>
          <cell r="V358">
            <v>1771.5769745184584</v>
          </cell>
          <cell r="W358">
            <v>1771.5769745184584</v>
          </cell>
          <cell r="X358">
            <v>1771.5769745184584</v>
          </cell>
        </row>
        <row r="359">
          <cell r="B359" t="str">
            <v>General</v>
          </cell>
          <cell r="G359">
            <v>4441.5279799999998</v>
          </cell>
          <cell r="H359">
            <v>4925.5473002819353</v>
          </cell>
          <cell r="I359">
            <v>4951.1298544192778</v>
          </cell>
          <cell r="J359">
            <v>4976.691958873057</v>
          </cell>
          <cell r="K359">
            <v>5002.2540633268372</v>
          </cell>
          <cell r="L359">
            <v>5027.8161677806165</v>
          </cell>
          <cell r="N359" t="str">
            <v>General</v>
          </cell>
          <cell r="S359">
            <v>1382.3545100000001</v>
          </cell>
          <cell r="T359">
            <v>3147.4578314571536</v>
          </cell>
          <cell r="U359">
            <v>3147.4782811407158</v>
          </cell>
          <cell r="V359">
            <v>3147.4782811407158</v>
          </cell>
          <cell r="W359">
            <v>3147.4782811407158</v>
          </cell>
          <cell r="X359">
            <v>3147.4782811407158</v>
          </cell>
        </row>
        <row r="360">
          <cell r="B360" t="str">
            <v>Total depreciation expense</v>
          </cell>
          <cell r="G360">
            <v>53731.824809999998</v>
          </cell>
          <cell r="H360">
            <v>62753.100851380754</v>
          </cell>
          <cell r="I360">
            <v>64776.384236700054</v>
          </cell>
          <cell r="J360">
            <v>66798.19324159986</v>
          </cell>
          <cell r="K360">
            <v>68899.968436976385</v>
          </cell>
          <cell r="L360">
            <v>71001.743632352911</v>
          </cell>
          <cell r="N360" t="str">
            <v>Total depreciation expense</v>
          </cell>
          <cell r="R360">
            <v>0</v>
          </cell>
          <cell r="S360">
            <v>16310.704880000001</v>
          </cell>
          <cell r="T360">
            <v>18321.151612152418</v>
          </cell>
          <cell r="U360">
            <v>19054.348524086105</v>
          </cell>
          <cell r="V360">
            <v>19470.912938125708</v>
          </cell>
          <cell r="W360">
            <v>19846.261582575778</v>
          </cell>
          <cell r="X360">
            <v>20221.610227025849</v>
          </cell>
        </row>
        <row r="361">
          <cell r="B361" t="str">
            <v>Retirements</v>
          </cell>
          <cell r="N361" t="str">
            <v>Retirements</v>
          </cell>
        </row>
        <row r="362">
          <cell r="B362" t="str">
            <v>Pipeline</v>
          </cell>
          <cell r="H362">
            <v>0</v>
          </cell>
          <cell r="I362">
            <v>0</v>
          </cell>
          <cell r="J362">
            <v>0</v>
          </cell>
          <cell r="K362">
            <v>0</v>
          </cell>
          <cell r="L362">
            <v>0</v>
          </cell>
          <cell r="N362" t="str">
            <v>Pipeline</v>
          </cell>
          <cell r="R362">
            <v>0</v>
          </cell>
          <cell r="S362">
            <v>0</v>
          </cell>
          <cell r="T362">
            <v>0</v>
          </cell>
          <cell r="U362">
            <v>0</v>
          </cell>
          <cell r="V362">
            <v>0</v>
          </cell>
          <cell r="W362">
            <v>0</v>
          </cell>
          <cell r="X362">
            <v>0</v>
          </cell>
        </row>
        <row r="363">
          <cell r="B363" t="str">
            <v>Distribution</v>
          </cell>
          <cell r="H363">
            <v>0</v>
          </cell>
          <cell r="I363">
            <v>0</v>
          </cell>
          <cell r="J363">
            <v>0</v>
          </cell>
          <cell r="K363">
            <v>0</v>
          </cell>
          <cell r="L363">
            <v>0</v>
          </cell>
          <cell r="N363" t="str">
            <v>Distribution</v>
          </cell>
          <cell r="R363">
            <v>0</v>
          </cell>
          <cell r="S363">
            <v>0</v>
          </cell>
          <cell r="T363">
            <v>0</v>
          </cell>
          <cell r="U363">
            <v>0</v>
          </cell>
          <cell r="V363">
            <v>0</v>
          </cell>
          <cell r="W363">
            <v>0</v>
          </cell>
          <cell r="X363">
            <v>0</v>
          </cell>
        </row>
        <row r="364">
          <cell r="B364" t="str">
            <v>Gathering</v>
          </cell>
          <cell r="H364">
            <v>0</v>
          </cell>
          <cell r="I364">
            <v>0</v>
          </cell>
          <cell r="J364">
            <v>0</v>
          </cell>
          <cell r="K364">
            <v>0</v>
          </cell>
          <cell r="L364">
            <v>0</v>
          </cell>
          <cell r="N364" t="str">
            <v>Gathering</v>
          </cell>
          <cell r="R364">
            <v>0</v>
          </cell>
          <cell r="S364">
            <v>0</v>
          </cell>
          <cell r="T364">
            <v>0</v>
          </cell>
          <cell r="U364">
            <v>0</v>
          </cell>
          <cell r="V364">
            <v>0</v>
          </cell>
          <cell r="W364">
            <v>0</v>
          </cell>
          <cell r="X364">
            <v>0</v>
          </cell>
        </row>
        <row r="365">
          <cell r="B365" t="str">
            <v>Underground storage</v>
          </cell>
          <cell r="H365">
            <v>0</v>
          </cell>
          <cell r="I365">
            <v>0</v>
          </cell>
          <cell r="J365">
            <v>0</v>
          </cell>
          <cell r="K365">
            <v>0</v>
          </cell>
          <cell r="L365">
            <v>0</v>
          </cell>
          <cell r="N365" t="str">
            <v>Underground storage</v>
          </cell>
          <cell r="R365">
            <v>0</v>
          </cell>
          <cell r="S365">
            <v>0</v>
          </cell>
          <cell r="T365">
            <v>0</v>
          </cell>
          <cell r="U365">
            <v>0</v>
          </cell>
          <cell r="V365">
            <v>0</v>
          </cell>
          <cell r="W365">
            <v>0</v>
          </cell>
          <cell r="X365">
            <v>0</v>
          </cell>
        </row>
        <row r="366">
          <cell r="B366" t="str">
            <v>General</v>
          </cell>
          <cell r="H366">
            <v>0</v>
          </cell>
          <cell r="I366">
            <v>0</v>
          </cell>
          <cell r="J366">
            <v>0</v>
          </cell>
          <cell r="K366">
            <v>0</v>
          </cell>
          <cell r="L366">
            <v>0</v>
          </cell>
          <cell r="N366" t="str">
            <v>General</v>
          </cell>
          <cell r="R366">
            <v>0</v>
          </cell>
          <cell r="S366">
            <v>0</v>
          </cell>
          <cell r="T366">
            <v>0</v>
          </cell>
          <cell r="U366">
            <v>0</v>
          </cell>
          <cell r="V366">
            <v>0</v>
          </cell>
          <cell r="W366">
            <v>0</v>
          </cell>
          <cell r="X366">
            <v>0</v>
          </cell>
        </row>
        <row r="367">
          <cell r="B367" t="str">
            <v>Total retirements</v>
          </cell>
          <cell r="H367">
            <v>0</v>
          </cell>
          <cell r="I367">
            <v>0</v>
          </cell>
          <cell r="J367">
            <v>0</v>
          </cell>
          <cell r="K367">
            <v>0</v>
          </cell>
          <cell r="L367">
            <v>0</v>
          </cell>
          <cell r="N367" t="str">
            <v>Total retirements</v>
          </cell>
          <cell r="R367">
            <v>0</v>
          </cell>
          <cell r="S367">
            <v>0</v>
          </cell>
          <cell r="T367">
            <v>0</v>
          </cell>
          <cell r="U367">
            <v>0</v>
          </cell>
          <cell r="V367">
            <v>0</v>
          </cell>
          <cell r="W367">
            <v>0</v>
          </cell>
          <cell r="X367">
            <v>0</v>
          </cell>
        </row>
        <row r="368">
          <cell r="B368" t="str">
            <v>Other recoveries and removal costs, net</v>
          </cell>
          <cell r="N368" t="str">
            <v>Other recoveries and removal costs, net</v>
          </cell>
        </row>
        <row r="369">
          <cell r="B369" t="str">
            <v>Pipeline</v>
          </cell>
          <cell r="H369">
            <v>0</v>
          </cell>
          <cell r="I369">
            <v>0</v>
          </cell>
          <cell r="J369">
            <v>0</v>
          </cell>
          <cell r="K369">
            <v>0</v>
          </cell>
          <cell r="L369">
            <v>0</v>
          </cell>
          <cell r="N369" t="str">
            <v>Pipeline</v>
          </cell>
          <cell r="T369">
            <v>0</v>
          </cell>
          <cell r="U369">
            <v>0</v>
          </cell>
          <cell r="V369">
            <v>0</v>
          </cell>
          <cell r="W369">
            <v>0</v>
          </cell>
          <cell r="X369">
            <v>0</v>
          </cell>
        </row>
        <row r="370">
          <cell r="B370" t="str">
            <v>Distribution</v>
          </cell>
          <cell r="H370">
            <v>0</v>
          </cell>
          <cell r="I370">
            <v>0</v>
          </cell>
          <cell r="J370">
            <v>0</v>
          </cell>
          <cell r="K370">
            <v>0</v>
          </cell>
          <cell r="L370">
            <v>0</v>
          </cell>
          <cell r="N370" t="str">
            <v>Distribution</v>
          </cell>
          <cell r="T370">
            <v>0</v>
          </cell>
          <cell r="U370">
            <v>0</v>
          </cell>
          <cell r="V370">
            <v>0</v>
          </cell>
          <cell r="W370">
            <v>0</v>
          </cell>
          <cell r="X370">
            <v>0</v>
          </cell>
        </row>
        <row r="371">
          <cell r="B371" t="str">
            <v>Gathering</v>
          </cell>
          <cell r="H371">
            <v>0</v>
          </cell>
          <cell r="I371">
            <v>0</v>
          </cell>
          <cell r="J371">
            <v>0</v>
          </cell>
          <cell r="K371">
            <v>0</v>
          </cell>
          <cell r="L371">
            <v>0</v>
          </cell>
          <cell r="N371" t="str">
            <v>Gathering</v>
          </cell>
          <cell r="T371">
            <v>0</v>
          </cell>
          <cell r="U371">
            <v>0</v>
          </cell>
          <cell r="V371">
            <v>0</v>
          </cell>
          <cell r="W371">
            <v>0</v>
          </cell>
          <cell r="X371">
            <v>0</v>
          </cell>
        </row>
        <row r="372">
          <cell r="B372" t="str">
            <v>Underground storage</v>
          </cell>
          <cell r="H372">
            <v>0</v>
          </cell>
          <cell r="I372">
            <v>0</v>
          </cell>
          <cell r="J372">
            <v>0</v>
          </cell>
          <cell r="K372">
            <v>0</v>
          </cell>
          <cell r="L372">
            <v>0</v>
          </cell>
          <cell r="N372" t="str">
            <v>Underground storage</v>
          </cell>
          <cell r="T372">
            <v>0</v>
          </cell>
          <cell r="U372">
            <v>0</v>
          </cell>
          <cell r="V372">
            <v>0</v>
          </cell>
          <cell r="W372">
            <v>0</v>
          </cell>
          <cell r="X372">
            <v>0</v>
          </cell>
        </row>
        <row r="373">
          <cell r="B373" t="str">
            <v>General</v>
          </cell>
          <cell r="H373">
            <v>0</v>
          </cell>
          <cell r="I373">
            <v>0</v>
          </cell>
          <cell r="J373">
            <v>0</v>
          </cell>
          <cell r="K373">
            <v>0</v>
          </cell>
          <cell r="L373">
            <v>0</v>
          </cell>
          <cell r="N373" t="str">
            <v>General</v>
          </cell>
          <cell r="T373">
            <v>0</v>
          </cell>
          <cell r="U373">
            <v>0</v>
          </cell>
          <cell r="V373">
            <v>0</v>
          </cell>
          <cell r="W373">
            <v>0</v>
          </cell>
          <cell r="X373">
            <v>0</v>
          </cell>
        </row>
        <row r="374">
          <cell r="B374" t="str">
            <v>Total oth rec. and removal costs, nets</v>
          </cell>
          <cell r="H374">
            <v>0</v>
          </cell>
          <cell r="I374">
            <v>0</v>
          </cell>
          <cell r="J374">
            <v>0</v>
          </cell>
          <cell r="K374">
            <v>0</v>
          </cell>
          <cell r="L374">
            <v>0</v>
          </cell>
          <cell r="N374" t="str">
            <v>Total oth rec. and removal costs, nets</v>
          </cell>
          <cell r="R374">
            <v>0</v>
          </cell>
          <cell r="S374">
            <v>0</v>
          </cell>
          <cell r="T374">
            <v>0</v>
          </cell>
          <cell r="U374">
            <v>0</v>
          </cell>
          <cell r="V374">
            <v>0</v>
          </cell>
          <cell r="W374">
            <v>0</v>
          </cell>
          <cell r="X374">
            <v>0</v>
          </cell>
        </row>
        <row r="375">
          <cell r="B375" t="str">
            <v>Accumulated Depreciation (Ending)</v>
          </cell>
          <cell r="N375" t="str">
            <v>Accumulated Depreciation (Ending)</v>
          </cell>
        </row>
        <row r="376">
          <cell r="B376" t="str">
            <v>Pipeline</v>
          </cell>
          <cell r="G376">
            <v>0</v>
          </cell>
          <cell r="H376">
            <v>0</v>
          </cell>
          <cell r="I376">
            <v>0</v>
          </cell>
          <cell r="J376">
            <v>0</v>
          </cell>
          <cell r="K376">
            <v>0</v>
          </cell>
          <cell r="L376">
            <v>0</v>
          </cell>
          <cell r="N376" t="str">
            <v>Pipeline</v>
          </cell>
          <cell r="R376">
            <v>271208</v>
          </cell>
          <cell r="S376">
            <v>278053</v>
          </cell>
          <cell r="T376">
            <v>289136.04504389234</v>
          </cell>
          <cell r="U376">
            <v>300952.26655003481</v>
          </cell>
          <cell r="V376">
            <v>313185.05247021688</v>
          </cell>
          <cell r="W376">
            <v>325793.18703484902</v>
          </cell>
          <cell r="X376">
            <v>338776.67024393124</v>
          </cell>
        </row>
        <row r="377">
          <cell r="B377" t="str">
            <v>Distribution</v>
          </cell>
          <cell r="G377">
            <v>558910</v>
          </cell>
          <cell r="H377">
            <v>616737.5535510988</v>
          </cell>
          <cell r="I377">
            <v>676562.80793337955</v>
          </cell>
          <cell r="J377">
            <v>738384.30921610631</v>
          </cell>
          <cell r="K377">
            <v>802282.02358975587</v>
          </cell>
          <cell r="L377">
            <v>868255.95105432812</v>
          </cell>
          <cell r="N377" t="str">
            <v>Distribution</v>
          </cell>
          <cell r="R377">
            <v>0</v>
          </cell>
          <cell r="S377">
            <v>0</v>
          </cell>
          <cell r="T377">
            <v>0</v>
          </cell>
          <cell r="U377">
            <v>0</v>
          </cell>
          <cell r="V377">
            <v>0</v>
          </cell>
          <cell r="W377">
            <v>0</v>
          </cell>
          <cell r="X377">
            <v>0</v>
          </cell>
        </row>
        <row r="378">
          <cell r="B378" t="str">
            <v>Gathering</v>
          </cell>
          <cell r="G378">
            <v>0</v>
          </cell>
          <cell r="H378">
            <v>0</v>
          </cell>
          <cell r="I378">
            <v>0</v>
          </cell>
          <cell r="J378">
            <v>0</v>
          </cell>
          <cell r="K378">
            <v>0</v>
          </cell>
          <cell r="L378">
            <v>0</v>
          </cell>
          <cell r="N378" t="str">
            <v>Gathering</v>
          </cell>
          <cell r="R378">
            <v>3104</v>
          </cell>
          <cell r="S378">
            <v>3686</v>
          </cell>
          <cell r="T378">
            <v>6005.0717622844531</v>
          </cell>
          <cell r="U378">
            <v>8324.1435245689063</v>
          </cell>
          <cell r="V378">
            <v>10643.215286853359</v>
          </cell>
          <cell r="W378">
            <v>12962.287049137813</v>
          </cell>
          <cell r="X378">
            <v>15281.358811422266</v>
          </cell>
        </row>
        <row r="379">
          <cell r="B379" t="str">
            <v>Underground storage</v>
          </cell>
          <cell r="G379">
            <v>0</v>
          </cell>
          <cell r="H379">
            <v>0</v>
          </cell>
          <cell r="I379">
            <v>0</v>
          </cell>
          <cell r="J379">
            <v>0</v>
          </cell>
          <cell r="K379">
            <v>0</v>
          </cell>
          <cell r="L379">
            <v>0</v>
          </cell>
          <cell r="N379" t="str">
            <v>Underground storage</v>
          </cell>
          <cell r="R379">
            <v>28516</v>
          </cell>
          <cell r="S379">
            <v>30204</v>
          </cell>
          <cell r="T379">
            <v>31975.576974518459</v>
          </cell>
          <cell r="U379">
            <v>33747.153949036918</v>
          </cell>
          <cell r="V379">
            <v>35518.730923555377</v>
          </cell>
          <cell r="W379">
            <v>37290.307898073836</v>
          </cell>
          <cell r="X379">
            <v>39061.884872592294</v>
          </cell>
        </row>
        <row r="380">
          <cell r="B380" t="str">
            <v>General</v>
          </cell>
          <cell r="G380">
            <v>64142</v>
          </cell>
          <cell r="H380">
            <v>69067.547300281934</v>
          </cell>
          <cell r="I380">
            <v>74018.677154701218</v>
          </cell>
          <cell r="J380">
            <v>78995.36911357427</v>
          </cell>
          <cell r="K380">
            <v>83997.623176901106</v>
          </cell>
          <cell r="L380">
            <v>89025.439344681727</v>
          </cell>
          <cell r="N380" t="str">
            <v>General</v>
          </cell>
          <cell r="R380">
            <v>25969</v>
          </cell>
          <cell r="S380">
            <v>28602.491000000002</v>
          </cell>
          <cell r="T380">
            <v>31749.948831457157</v>
          </cell>
          <cell r="U380">
            <v>34897.42711259787</v>
          </cell>
          <cell r="V380">
            <v>38044.905393738583</v>
          </cell>
          <cell r="W380">
            <v>41192.383674879296</v>
          </cell>
          <cell r="X380">
            <v>44339.86195602001</v>
          </cell>
        </row>
        <row r="381">
          <cell r="B381" t="str">
            <v>Accumulated depreciation, ending</v>
          </cell>
          <cell r="G381">
            <v>623052</v>
          </cell>
          <cell r="H381">
            <v>685805.10085138073</v>
          </cell>
          <cell r="I381">
            <v>750581.48508808075</v>
          </cell>
          <cell r="J381">
            <v>817379.67832968058</v>
          </cell>
          <cell r="K381">
            <v>886279.64676665701</v>
          </cell>
          <cell r="L381">
            <v>957281.3903990098</v>
          </cell>
          <cell r="N381" t="str">
            <v>Accumulated depreciation, ending</v>
          </cell>
          <cell r="R381">
            <v>328797</v>
          </cell>
          <cell r="S381">
            <v>340545.49099999998</v>
          </cell>
          <cell r="T381">
            <v>358866.64261215244</v>
          </cell>
          <cell r="U381">
            <v>377920.9911362385</v>
          </cell>
          <cell r="V381">
            <v>397391.90407436423</v>
          </cell>
          <cell r="W381">
            <v>417238.16565693996</v>
          </cell>
          <cell r="X381">
            <v>437459.77588396578</v>
          </cell>
        </row>
        <row r="383">
          <cell r="B383" t="str">
            <v>TXU GAS DISTRIBUTION</v>
          </cell>
          <cell r="L383" t="str">
            <v>Base Case</v>
          </cell>
          <cell r="N383" t="str">
            <v>TXU GAS PIPELINE</v>
          </cell>
          <cell r="X383" t="str">
            <v>Base Case</v>
          </cell>
        </row>
        <row r="384">
          <cell r="B384" t="str">
            <v>SUPPLEMENT - PROPERTY</v>
          </cell>
          <cell r="L384" t="str">
            <v>DRAFT - CONFIDENTIAL</v>
          </cell>
          <cell r="N384" t="str">
            <v>SUPPLEMENT - PROPERTY</v>
          </cell>
          <cell r="X384" t="str">
            <v>DRAFT - CONFIDENTIAL</v>
          </cell>
        </row>
        <row r="385">
          <cell r="B385" t="str">
            <v>(Dollar amounts in thousands)</v>
          </cell>
          <cell r="N385" t="str">
            <v>(Dollar amounts in thousands)</v>
          </cell>
        </row>
        <row r="386">
          <cell r="G386">
            <v>2003</v>
          </cell>
          <cell r="H386">
            <v>2004</v>
          </cell>
          <cell r="I386">
            <v>2005</v>
          </cell>
          <cell r="J386">
            <v>2006</v>
          </cell>
          <cell r="K386">
            <v>2007</v>
          </cell>
          <cell r="L386">
            <v>2008</v>
          </cell>
          <cell r="R386">
            <v>2002</v>
          </cell>
          <cell r="S386">
            <v>2003</v>
          </cell>
          <cell r="T386">
            <v>2004</v>
          </cell>
          <cell r="U386">
            <v>2005</v>
          </cell>
          <cell r="V386">
            <v>2006</v>
          </cell>
          <cell r="W386">
            <v>2007</v>
          </cell>
          <cell r="X386">
            <v>2008</v>
          </cell>
        </row>
        <row r="387">
          <cell r="B387" t="str">
            <v>Capital Expenditures:</v>
          </cell>
          <cell r="N387" t="str">
            <v>Capital Expenditures:</v>
          </cell>
        </row>
        <row r="388">
          <cell r="B388" t="str">
            <v>Pipeline</v>
          </cell>
          <cell r="H388">
            <v>0</v>
          </cell>
          <cell r="I388">
            <v>0</v>
          </cell>
          <cell r="J388">
            <v>0</v>
          </cell>
          <cell r="K388">
            <v>0</v>
          </cell>
          <cell r="L388">
            <v>0</v>
          </cell>
          <cell r="N388" t="str">
            <v>Pipeline</v>
          </cell>
          <cell r="S388">
            <v>31960</v>
          </cell>
          <cell r="T388">
            <v>57500</v>
          </cell>
          <cell r="U388">
            <v>25000</v>
          </cell>
          <cell r="V388">
            <v>20000</v>
          </cell>
          <cell r="W388">
            <v>20000</v>
          </cell>
          <cell r="X388">
            <v>20000</v>
          </cell>
        </row>
        <row r="389">
          <cell r="B389" t="str">
            <v>Distribution</v>
          </cell>
          <cell r="G389">
            <v>81303</v>
          </cell>
          <cell r="H389">
            <v>60500</v>
          </cell>
          <cell r="I389">
            <v>54500</v>
          </cell>
          <cell r="J389">
            <v>59500</v>
          </cell>
          <cell r="K389">
            <v>59500</v>
          </cell>
          <cell r="L389">
            <v>59500</v>
          </cell>
          <cell r="N389" t="str">
            <v>Distribution</v>
          </cell>
          <cell r="T389">
            <v>0</v>
          </cell>
          <cell r="U389">
            <v>0</v>
          </cell>
          <cell r="V389">
            <v>0</v>
          </cell>
          <cell r="W389">
            <v>0</v>
          </cell>
          <cell r="X389">
            <v>0</v>
          </cell>
        </row>
        <row r="390">
          <cell r="B390" t="str">
            <v>Gathering</v>
          </cell>
          <cell r="H390">
            <v>0</v>
          </cell>
          <cell r="I390">
            <v>0</v>
          </cell>
          <cell r="J390">
            <v>0</v>
          </cell>
          <cell r="K390">
            <v>0</v>
          </cell>
          <cell r="L390">
            <v>0</v>
          </cell>
          <cell r="N390" t="str">
            <v>Gathering</v>
          </cell>
          <cell r="T390">
            <v>0</v>
          </cell>
          <cell r="U390">
            <v>0</v>
          </cell>
          <cell r="V390">
            <v>0</v>
          </cell>
          <cell r="W390">
            <v>0</v>
          </cell>
          <cell r="X390">
            <v>0</v>
          </cell>
        </row>
        <row r="391">
          <cell r="B391" t="str">
            <v>Underground storage</v>
          </cell>
          <cell r="H391">
            <v>0</v>
          </cell>
          <cell r="I391">
            <v>0</v>
          </cell>
          <cell r="J391">
            <v>0</v>
          </cell>
          <cell r="K391">
            <v>0</v>
          </cell>
          <cell r="L391">
            <v>0</v>
          </cell>
          <cell r="N391" t="str">
            <v>Underground storage</v>
          </cell>
          <cell r="T391">
            <v>0</v>
          </cell>
          <cell r="U391">
            <v>0</v>
          </cell>
          <cell r="V391">
            <v>0</v>
          </cell>
          <cell r="W391">
            <v>0</v>
          </cell>
          <cell r="X391">
            <v>0</v>
          </cell>
        </row>
        <row r="392">
          <cell r="B392" t="str">
            <v>General</v>
          </cell>
          <cell r="G392">
            <v>1000</v>
          </cell>
          <cell r="H392">
            <v>500</v>
          </cell>
          <cell r="I392">
            <v>500</v>
          </cell>
          <cell r="J392">
            <v>500</v>
          </cell>
          <cell r="K392">
            <v>500</v>
          </cell>
          <cell r="L392">
            <v>500</v>
          </cell>
          <cell r="N392" t="str">
            <v>General</v>
          </cell>
          <cell r="T392">
            <v>0</v>
          </cell>
          <cell r="U392">
            <v>0</v>
          </cell>
          <cell r="V392">
            <v>0</v>
          </cell>
          <cell r="W392">
            <v>0</v>
          </cell>
          <cell r="X392">
            <v>0</v>
          </cell>
        </row>
        <row r="393">
          <cell r="B393" t="str">
            <v>Sub-total, additions at cost</v>
          </cell>
          <cell r="G393">
            <v>82303</v>
          </cell>
          <cell r="H393">
            <v>61000</v>
          </cell>
          <cell r="I393">
            <v>55000</v>
          </cell>
          <cell r="J393">
            <v>60000</v>
          </cell>
          <cell r="K393">
            <v>60000</v>
          </cell>
          <cell r="L393">
            <v>60000</v>
          </cell>
          <cell r="N393" t="str">
            <v>Sub-total, additions at cost</v>
          </cell>
          <cell r="R393">
            <v>0</v>
          </cell>
          <cell r="S393">
            <v>31960</v>
          </cell>
          <cell r="T393">
            <v>57500</v>
          </cell>
          <cell r="U393">
            <v>25000</v>
          </cell>
          <cell r="V393">
            <v>20000</v>
          </cell>
          <cell r="W393">
            <v>20000</v>
          </cell>
          <cell r="X393">
            <v>20000</v>
          </cell>
        </row>
        <row r="394">
          <cell r="B394" t="str">
            <v>AFUDC:</v>
          </cell>
          <cell r="N394" t="str">
            <v>AFUDC:</v>
          </cell>
        </row>
        <row r="395">
          <cell r="B395" t="str">
            <v>AFUDC - Equity</v>
          </cell>
          <cell r="G395">
            <v>0</v>
          </cell>
          <cell r="H395">
            <v>0</v>
          </cell>
          <cell r="I395">
            <v>0</v>
          </cell>
          <cell r="J395">
            <v>0</v>
          </cell>
          <cell r="K395">
            <v>0</v>
          </cell>
          <cell r="L395">
            <v>0</v>
          </cell>
          <cell r="N395" t="str">
            <v>AFUDC - Equity</v>
          </cell>
          <cell r="R395">
            <v>92.431740000000005</v>
          </cell>
          <cell r="S395">
            <v>418.75504000000001</v>
          </cell>
          <cell r="T395">
            <v>435.01049999999998</v>
          </cell>
          <cell r="U395">
            <v>435.01050000000015</v>
          </cell>
          <cell r="V395">
            <v>435.01050000000015</v>
          </cell>
          <cell r="W395">
            <v>435.01050000000015</v>
          </cell>
          <cell r="X395">
            <v>435.01050000000015</v>
          </cell>
        </row>
        <row r="396">
          <cell r="B396" t="str">
            <v>AFUDC - Debt</v>
          </cell>
          <cell r="G396">
            <v>0</v>
          </cell>
          <cell r="H396">
            <v>0</v>
          </cell>
          <cell r="I396">
            <v>0</v>
          </cell>
          <cell r="J396">
            <v>0</v>
          </cell>
          <cell r="K396">
            <v>0</v>
          </cell>
          <cell r="L396">
            <v>0</v>
          </cell>
          <cell r="N396" t="str">
            <v>AFUDC - Debt</v>
          </cell>
          <cell r="R396">
            <v>216.32423</v>
          </cell>
          <cell r="S396">
            <v>424.1927</v>
          </cell>
          <cell r="T396">
            <v>435.01049999999998</v>
          </cell>
          <cell r="U396">
            <v>435.01050000000015</v>
          </cell>
          <cell r="V396">
            <v>435.01050000000015</v>
          </cell>
          <cell r="W396">
            <v>435.01050000000015</v>
          </cell>
          <cell r="X396">
            <v>435.01050000000015</v>
          </cell>
        </row>
        <row r="397">
          <cell r="B397" t="str">
            <v>Sub-total, AFUDC</v>
          </cell>
          <cell r="G397">
            <v>0</v>
          </cell>
          <cell r="H397">
            <v>0</v>
          </cell>
          <cell r="I397">
            <v>0</v>
          </cell>
          <cell r="J397">
            <v>0</v>
          </cell>
          <cell r="K397">
            <v>0</v>
          </cell>
          <cell r="L397">
            <v>0</v>
          </cell>
          <cell r="N397" t="str">
            <v>Sub-total, AFUDC</v>
          </cell>
          <cell r="R397">
            <v>308.75596999999999</v>
          </cell>
          <cell r="S397">
            <v>842.94774000000007</v>
          </cell>
          <cell r="T397">
            <v>870.02099999999996</v>
          </cell>
          <cell r="U397">
            <v>870.0210000000003</v>
          </cell>
          <cell r="V397">
            <v>870.0210000000003</v>
          </cell>
          <cell r="W397">
            <v>870.0210000000003</v>
          </cell>
          <cell r="X397">
            <v>870.0210000000003</v>
          </cell>
        </row>
        <row r="398">
          <cell r="B398" t="str">
            <v>Capital Expenditures</v>
          </cell>
          <cell r="G398">
            <v>82303</v>
          </cell>
          <cell r="H398">
            <v>61000</v>
          </cell>
          <cell r="I398">
            <v>55000</v>
          </cell>
          <cell r="J398">
            <v>60000</v>
          </cell>
          <cell r="K398">
            <v>60000</v>
          </cell>
          <cell r="L398">
            <v>60000</v>
          </cell>
          <cell r="N398" t="str">
            <v>Capital Expenditures</v>
          </cell>
          <cell r="R398">
            <v>308.75596999999999</v>
          </cell>
          <cell r="S398">
            <v>32802.947740000003</v>
          </cell>
          <cell r="T398">
            <v>58370.021000000001</v>
          </cell>
          <cell r="U398">
            <v>25870.021000000001</v>
          </cell>
          <cell r="V398">
            <v>20870.021000000001</v>
          </cell>
          <cell r="W398">
            <v>20870.021000000001</v>
          </cell>
          <cell r="X398">
            <v>20870.021000000001</v>
          </cell>
        </row>
        <row r="399">
          <cell r="B399" t="str">
            <v>Construction Work in Progress:</v>
          </cell>
          <cell r="N399" t="str">
            <v>Construction Work in Progress:</v>
          </cell>
        </row>
        <row r="400">
          <cell r="B400" t="str">
            <v>Beginning CWIP Balance</v>
          </cell>
          <cell r="H400">
            <v>27376</v>
          </cell>
          <cell r="I400">
            <v>27376</v>
          </cell>
          <cell r="J400">
            <v>27376</v>
          </cell>
          <cell r="K400">
            <v>27376</v>
          </cell>
          <cell r="L400">
            <v>27376</v>
          </cell>
          <cell r="N400" t="str">
            <v>Beginning CWIP Balance</v>
          </cell>
          <cell r="R400">
            <v>14827</v>
          </cell>
          <cell r="S400">
            <v>15922</v>
          </cell>
          <cell r="T400">
            <v>18913.5</v>
          </cell>
          <cell r="U400">
            <v>18913.5</v>
          </cell>
          <cell r="V400">
            <v>18913.5</v>
          </cell>
          <cell r="W400">
            <v>18913.5</v>
          </cell>
          <cell r="X400">
            <v>18913.5</v>
          </cell>
        </row>
        <row r="401">
          <cell r="B401" t="str">
            <v>Additions to CWIP</v>
          </cell>
          <cell r="G401">
            <v>82303</v>
          </cell>
          <cell r="H401">
            <v>61000</v>
          </cell>
          <cell r="I401">
            <v>55000</v>
          </cell>
          <cell r="J401">
            <v>60000</v>
          </cell>
          <cell r="K401">
            <v>60000</v>
          </cell>
          <cell r="L401">
            <v>60000</v>
          </cell>
          <cell r="N401" t="str">
            <v>Additions to CWIP</v>
          </cell>
          <cell r="S401">
            <v>32802.947740000003</v>
          </cell>
          <cell r="T401">
            <v>58370.021000000001</v>
          </cell>
          <cell r="U401">
            <v>25870.021000000001</v>
          </cell>
          <cell r="V401">
            <v>20870.021000000001</v>
          </cell>
          <cell r="W401">
            <v>20870.021000000001</v>
          </cell>
          <cell r="X401">
            <v>20870.021000000001</v>
          </cell>
        </row>
        <row r="402">
          <cell r="B402" t="str">
            <v>Transfers to Plant in Service</v>
          </cell>
          <cell r="H402">
            <v>-61000</v>
          </cell>
          <cell r="I402">
            <v>-55000</v>
          </cell>
          <cell r="J402">
            <v>-60000</v>
          </cell>
          <cell r="K402">
            <v>-60000</v>
          </cell>
          <cell r="L402">
            <v>-60000</v>
          </cell>
          <cell r="N402" t="str">
            <v>Transfers to Plant in Service</v>
          </cell>
          <cell r="T402">
            <v>-58370.021000000001</v>
          </cell>
          <cell r="U402">
            <v>-25870.021000000001</v>
          </cell>
          <cell r="V402">
            <v>-20870.021000000001</v>
          </cell>
          <cell r="W402">
            <v>-20870.021000000001</v>
          </cell>
          <cell r="X402">
            <v>-20870.021000000001</v>
          </cell>
        </row>
        <row r="403">
          <cell r="B403" t="str">
            <v>Ending CWIP Balance</v>
          </cell>
          <cell r="G403">
            <v>27376</v>
          </cell>
          <cell r="H403">
            <v>27376</v>
          </cell>
          <cell r="I403">
            <v>27376</v>
          </cell>
          <cell r="J403">
            <v>27376</v>
          </cell>
          <cell r="K403">
            <v>27376</v>
          </cell>
          <cell r="L403">
            <v>27376</v>
          </cell>
          <cell r="N403" t="str">
            <v>Ending CWIP Balance</v>
          </cell>
          <cell r="R403">
            <v>15922</v>
          </cell>
          <cell r="S403">
            <v>18913.5</v>
          </cell>
          <cell r="T403">
            <v>18913.5</v>
          </cell>
          <cell r="U403">
            <v>18913.5</v>
          </cell>
          <cell r="V403">
            <v>18913.5</v>
          </cell>
          <cell r="W403">
            <v>18913.5</v>
          </cell>
          <cell r="X403">
            <v>18913.5</v>
          </cell>
        </row>
        <row r="405">
          <cell r="B405" t="str">
            <v>Plant Held for Future Use:</v>
          </cell>
          <cell r="N405" t="str">
            <v>Plant Held for Future Use:</v>
          </cell>
        </row>
        <row r="406">
          <cell r="B406" t="str">
            <v>Beginning PHFU Balance</v>
          </cell>
          <cell r="H406">
            <v>0</v>
          </cell>
          <cell r="I406">
            <v>0</v>
          </cell>
          <cell r="J406">
            <v>0</v>
          </cell>
          <cell r="K406">
            <v>0</v>
          </cell>
          <cell r="L406">
            <v>0</v>
          </cell>
          <cell r="N406" t="str">
            <v>Beginning PHFU Balance</v>
          </cell>
          <cell r="T406">
            <v>0</v>
          </cell>
          <cell r="U406">
            <v>0</v>
          </cell>
          <cell r="V406">
            <v>0</v>
          </cell>
          <cell r="W406">
            <v>0</v>
          </cell>
          <cell r="X406">
            <v>0</v>
          </cell>
        </row>
        <row r="407">
          <cell r="B407" t="str">
            <v>Additions to PHFU</v>
          </cell>
          <cell r="H407">
            <v>0</v>
          </cell>
          <cell r="I407">
            <v>0</v>
          </cell>
          <cell r="J407">
            <v>0</v>
          </cell>
          <cell r="K407">
            <v>0</v>
          </cell>
          <cell r="L407">
            <v>0</v>
          </cell>
          <cell r="N407" t="str">
            <v>Additions to PHFU</v>
          </cell>
          <cell r="T407">
            <v>0</v>
          </cell>
          <cell r="U407">
            <v>0</v>
          </cell>
          <cell r="V407">
            <v>0</v>
          </cell>
          <cell r="W407">
            <v>0</v>
          </cell>
          <cell r="X407">
            <v>0</v>
          </cell>
        </row>
        <row r="408">
          <cell r="B408" t="str">
            <v>Transfers to Plant in Service</v>
          </cell>
          <cell r="H408">
            <v>0</v>
          </cell>
          <cell r="I408">
            <v>0</v>
          </cell>
          <cell r="J408">
            <v>0</v>
          </cell>
          <cell r="K408">
            <v>0</v>
          </cell>
          <cell r="L408">
            <v>0</v>
          </cell>
          <cell r="N408" t="str">
            <v>Transfers to Plant in Service</v>
          </cell>
          <cell r="T408">
            <v>0</v>
          </cell>
          <cell r="U408">
            <v>0</v>
          </cell>
          <cell r="V408">
            <v>0</v>
          </cell>
          <cell r="W408">
            <v>0</v>
          </cell>
          <cell r="X408">
            <v>0</v>
          </cell>
        </row>
        <row r="409">
          <cell r="B409" t="str">
            <v>Ending PHFU Balance</v>
          </cell>
          <cell r="G409">
            <v>0</v>
          </cell>
          <cell r="H409">
            <v>0</v>
          </cell>
          <cell r="I409">
            <v>0</v>
          </cell>
          <cell r="J409">
            <v>0</v>
          </cell>
          <cell r="K409">
            <v>0</v>
          </cell>
          <cell r="L409">
            <v>0</v>
          </cell>
          <cell r="N409" t="str">
            <v>Ending PHFU Balance</v>
          </cell>
          <cell r="R409">
            <v>0</v>
          </cell>
          <cell r="S409">
            <v>0</v>
          </cell>
          <cell r="T409">
            <v>0</v>
          </cell>
          <cell r="U409">
            <v>0</v>
          </cell>
          <cell r="V409">
            <v>0</v>
          </cell>
          <cell r="W409">
            <v>0</v>
          </cell>
          <cell r="X409">
            <v>0</v>
          </cell>
        </row>
        <row r="411">
          <cell r="B411" t="str">
            <v>TXU GAS DISTRIBUTION</v>
          </cell>
          <cell r="L411" t="str">
            <v>Base Case</v>
          </cell>
        </row>
        <row r="412">
          <cell r="B412" t="str">
            <v>SUPPLEMENTAL CALCULATIONS</v>
          </cell>
          <cell r="L412" t="str">
            <v>DRAFT - CONFIDENTIAL</v>
          </cell>
        </row>
        <row r="413">
          <cell r="B413" t="str">
            <v>(Dollar amounts in thousands)</v>
          </cell>
        </row>
        <row r="414">
          <cell r="F414">
            <v>2002</v>
          </cell>
          <cell r="G414">
            <v>2003</v>
          </cell>
          <cell r="H414">
            <v>2004</v>
          </cell>
          <cell r="I414">
            <v>2005</v>
          </cell>
          <cell r="J414">
            <v>2006</v>
          </cell>
          <cell r="K414">
            <v>2007</v>
          </cell>
          <cell r="L414">
            <v>2008</v>
          </cell>
        </row>
        <row r="415">
          <cell r="B415" t="str">
            <v>DEPRECIATION AND OTHER AMORTIZATION:</v>
          </cell>
        </row>
        <row r="416">
          <cell r="B416" t="str">
            <v>Depreciation and amortization of plant in service</v>
          </cell>
          <cell r="F416">
            <v>0</v>
          </cell>
          <cell r="G416">
            <v>53731.824809999998</v>
          </cell>
          <cell r="H416">
            <v>62753.100851380754</v>
          </cell>
          <cell r="I416">
            <v>64776.384236700054</v>
          </cell>
          <cell r="J416">
            <v>66798.19324159986</v>
          </cell>
          <cell r="K416">
            <v>68899.968436976385</v>
          </cell>
          <cell r="L416">
            <v>71001.743632352911</v>
          </cell>
        </row>
        <row r="417">
          <cell r="B417" t="str">
            <v>D&amp;A charged to nonoperating D&amp;A</v>
          </cell>
          <cell r="H417">
            <v>-750</v>
          </cell>
          <cell r="I417">
            <v>-750</v>
          </cell>
          <cell r="J417">
            <v>-750</v>
          </cell>
          <cell r="K417">
            <v>-750</v>
          </cell>
          <cell r="L417">
            <v>-750</v>
          </cell>
        </row>
        <row r="418">
          <cell r="B418" t="str">
            <v>Amortization of regulatory assets (poly1)</v>
          </cell>
          <cell r="F418">
            <v>127.15661</v>
          </cell>
          <cell r="G418">
            <v>2371.19823</v>
          </cell>
          <cell r="H418">
            <v>0</v>
          </cell>
          <cell r="I418">
            <v>0</v>
          </cell>
          <cell r="J418">
            <v>0</v>
          </cell>
          <cell r="K418">
            <v>0</v>
          </cell>
          <cell r="L418">
            <v>0</v>
          </cell>
        </row>
        <row r="419">
          <cell r="B419" t="str">
            <v>Other amortization</v>
          </cell>
          <cell r="F419">
            <v>0</v>
          </cell>
          <cell r="G419">
            <v>0</v>
          </cell>
          <cell r="H419">
            <v>0</v>
          </cell>
          <cell r="I419">
            <v>0</v>
          </cell>
          <cell r="J419">
            <v>0</v>
          </cell>
          <cell r="K419">
            <v>0</v>
          </cell>
          <cell r="L419">
            <v>0</v>
          </cell>
        </row>
        <row r="420">
          <cell r="B420" t="str">
            <v>Depreciation and other amortization</v>
          </cell>
          <cell r="F420">
            <v>127.15661</v>
          </cell>
          <cell r="G420">
            <v>56103.02304</v>
          </cell>
          <cell r="H420">
            <v>62003.100851380754</v>
          </cell>
          <cell r="I420">
            <v>64026.384236700054</v>
          </cell>
          <cell r="J420">
            <v>66048.19324159986</v>
          </cell>
          <cell r="K420">
            <v>68149.968436976385</v>
          </cell>
          <cell r="L420">
            <v>70251.743632352911</v>
          </cell>
        </row>
        <row r="421">
          <cell r="B421" t="str">
            <v>Reg Assets</v>
          </cell>
          <cell r="H421">
            <v>7483</v>
          </cell>
          <cell r="I421">
            <v>7483</v>
          </cell>
          <cell r="J421">
            <v>7483</v>
          </cell>
          <cell r="K421">
            <v>1112</v>
          </cell>
          <cell r="L421">
            <v>1112</v>
          </cell>
        </row>
        <row r="422">
          <cell r="B422" t="str">
            <v>Non-operating depreciation and amortization (property)</v>
          </cell>
          <cell r="F422">
            <v>761.56218000000001</v>
          </cell>
          <cell r="H422">
            <v>750</v>
          </cell>
          <cell r="I422">
            <v>750</v>
          </cell>
          <cell r="J422">
            <v>750</v>
          </cell>
          <cell r="K422">
            <v>750</v>
          </cell>
          <cell r="L422">
            <v>750</v>
          </cell>
        </row>
        <row r="423">
          <cell r="B423" t="str">
            <v>Non-operating depreciation and amortization</v>
          </cell>
          <cell r="F423">
            <v>761.56218000000001</v>
          </cell>
          <cell r="G423">
            <v>0</v>
          </cell>
          <cell r="H423">
            <v>8233</v>
          </cell>
          <cell r="I423">
            <v>8233</v>
          </cell>
          <cell r="J423">
            <v>8233</v>
          </cell>
          <cell r="K423">
            <v>1862</v>
          </cell>
          <cell r="L423">
            <v>1862</v>
          </cell>
        </row>
        <row r="425">
          <cell r="H425">
            <v>2004</v>
          </cell>
          <cell r="I425">
            <v>2005</v>
          </cell>
          <cell r="J425">
            <v>2006</v>
          </cell>
          <cell r="K425">
            <v>2007</v>
          </cell>
          <cell r="L425">
            <v>2008</v>
          </cell>
        </row>
        <row r="426">
          <cell r="B426" t="str">
            <v>FEDERAL INCOME TAX CALCULATIONS:</v>
          </cell>
        </row>
        <row r="427">
          <cell r="B427" t="str">
            <v>Earnings before taxes</v>
          </cell>
          <cell r="H427">
            <v>37599.742485347087</v>
          </cell>
          <cell r="I427">
            <v>58117.069304302335</v>
          </cell>
          <cell r="J427">
            <v>61642.423162677442</v>
          </cell>
          <cell r="K427">
            <v>64120.001051549072</v>
          </cell>
          <cell r="L427">
            <v>67128.396958466124</v>
          </cell>
        </row>
        <row r="428">
          <cell r="B428" t="str">
            <v>Add: Book depreciation and amortization</v>
          </cell>
          <cell r="H428">
            <v>62003.100851380754</v>
          </cell>
          <cell r="I428">
            <v>64026.384236700054</v>
          </cell>
          <cell r="J428">
            <v>66048.19324159986</v>
          </cell>
          <cell r="K428">
            <v>68149.968436976385</v>
          </cell>
          <cell r="L428">
            <v>70251.743632352911</v>
          </cell>
        </row>
        <row r="429">
          <cell r="B429" t="str">
            <v>Add: Normalized additions</v>
          </cell>
          <cell r="H429">
            <v>50500</v>
          </cell>
          <cell r="I429">
            <v>50500</v>
          </cell>
          <cell r="J429">
            <v>50500</v>
          </cell>
          <cell r="K429">
            <v>50500</v>
          </cell>
          <cell r="L429">
            <v>50500</v>
          </cell>
        </row>
        <row r="430">
          <cell r="B430" t="str">
            <v>Add: Non-normalized additions</v>
          </cell>
          <cell r="H430">
            <v>460</v>
          </cell>
          <cell r="I430">
            <v>460</v>
          </cell>
          <cell r="J430">
            <v>460</v>
          </cell>
          <cell r="K430">
            <v>460</v>
          </cell>
          <cell r="L430">
            <v>460</v>
          </cell>
        </row>
        <row r="431">
          <cell r="B431" t="str">
            <v>Less: Tax depreciation (existing assets)</v>
          </cell>
          <cell r="H431">
            <v>-57485.877099999998</v>
          </cell>
          <cell r="I431">
            <v>-52256.456439999994</v>
          </cell>
          <cell r="J431">
            <v>-50201.024359999996</v>
          </cell>
          <cell r="K431">
            <v>-48024.363020000004</v>
          </cell>
          <cell r="L431">
            <v>-45736.817889999998</v>
          </cell>
        </row>
        <row r="432">
          <cell r="B432" t="str">
            <v>Less: Tax depreciation (new assets)</v>
          </cell>
          <cell r="H432">
            <v>-31643.75</v>
          </cell>
          <cell r="I432">
            <v>-4264.21875</v>
          </cell>
          <cell r="J432">
            <v>-8256.90234375</v>
          </cell>
          <cell r="K432">
            <v>-12137.63466796875</v>
          </cell>
          <cell r="L432">
            <v>-15727.312067871095</v>
          </cell>
        </row>
        <row r="433">
          <cell r="B433" t="str">
            <v>Less: Debt issue costs</v>
          </cell>
          <cell r="H433">
            <v>0</v>
          </cell>
          <cell r="I433">
            <v>0</v>
          </cell>
          <cell r="J433">
            <v>0</v>
          </cell>
          <cell r="K433">
            <v>0</v>
          </cell>
          <cell r="L433">
            <v>0</v>
          </cell>
        </row>
        <row r="434">
          <cell r="B434" t="str">
            <v>Less: Expenditures on intangibles</v>
          </cell>
          <cell r="H434">
            <v>0</v>
          </cell>
          <cell r="I434">
            <v>0</v>
          </cell>
          <cell r="J434">
            <v>0</v>
          </cell>
          <cell r="K434">
            <v>0</v>
          </cell>
          <cell r="L434">
            <v>0</v>
          </cell>
        </row>
        <row r="435">
          <cell r="B435" t="str">
            <v>Less: Normalized reductions</v>
          </cell>
          <cell r="H435">
            <v>-21800</v>
          </cell>
          <cell r="I435">
            <v>-21800</v>
          </cell>
          <cell r="J435">
            <v>-21800</v>
          </cell>
          <cell r="K435">
            <v>-21800</v>
          </cell>
          <cell r="L435">
            <v>-21800</v>
          </cell>
        </row>
        <row r="436">
          <cell r="B436" t="str">
            <v>Less: Non-normalized reductions</v>
          </cell>
          <cell r="H436">
            <v>-2700</v>
          </cell>
          <cell r="I436">
            <v>-2700</v>
          </cell>
          <cell r="J436">
            <v>-2700</v>
          </cell>
          <cell r="K436">
            <v>-2700</v>
          </cell>
          <cell r="L436">
            <v>-2700</v>
          </cell>
        </row>
        <row r="437">
          <cell r="B437" t="str">
            <v>Taxable Income Before NOL</v>
          </cell>
          <cell r="H437">
            <v>36933.216236727851</v>
          </cell>
          <cell r="I437">
            <v>92082.778351002387</v>
          </cell>
          <cell r="J437">
            <v>95692.689700527306</v>
          </cell>
          <cell r="K437">
            <v>98567.971800556727</v>
          </cell>
          <cell r="L437">
            <v>102376.01063294793</v>
          </cell>
        </row>
        <row r="439">
          <cell r="B439" t="str">
            <v>Current FIT</v>
          </cell>
          <cell r="H439">
            <v>12926.625682854747</v>
          </cell>
          <cell r="I439">
            <v>32228.972422850835</v>
          </cell>
          <cell r="J439">
            <v>33492.441395184556</v>
          </cell>
          <cell r="K439">
            <v>34498.790130194851</v>
          </cell>
          <cell r="L439">
            <v>35831.60372153177</v>
          </cell>
        </row>
        <row r="440">
          <cell r="B440" t="str">
            <v>Deferred FIT</v>
          </cell>
          <cell r="H440">
            <v>233.28418701673399</v>
          </cell>
          <cell r="I440">
            <v>-11887.99816634502</v>
          </cell>
          <cell r="J440">
            <v>-11917.593288247452</v>
          </cell>
          <cell r="K440">
            <v>-12056.789762152679</v>
          </cell>
          <cell r="L440">
            <v>-12336.664786068628</v>
          </cell>
        </row>
        <row r="441">
          <cell r="B441" t="str">
            <v>Net Income tax expense (benefit) @ 35%</v>
          </cell>
          <cell r="H441">
            <v>13159.909869871481</v>
          </cell>
          <cell r="I441">
            <v>20340.974256505815</v>
          </cell>
          <cell r="J441">
            <v>21574.848106937105</v>
          </cell>
          <cell r="K441">
            <v>22442.000368042172</v>
          </cell>
          <cell r="L441">
            <v>23494.938935463142</v>
          </cell>
        </row>
        <row r="442">
          <cell r="B442" t="str">
            <v>Investment tax credits</v>
          </cell>
          <cell r="H442">
            <v>-133.19999999999999</v>
          </cell>
          <cell r="I442">
            <v>-133.19999999999999</v>
          </cell>
          <cell r="J442">
            <v>-133.19999999999999</v>
          </cell>
          <cell r="K442">
            <v>-133.19999999999999</v>
          </cell>
          <cell r="L442">
            <v>-133.19999999999999</v>
          </cell>
        </row>
        <row r="443">
          <cell r="B443" t="str">
            <v>Net income tax expense (benefit)</v>
          </cell>
          <cell r="H443">
            <v>13026.70986987148</v>
          </cell>
          <cell r="I443">
            <v>20207.774256505814</v>
          </cell>
          <cell r="J443">
            <v>21441.648106937104</v>
          </cell>
          <cell r="K443">
            <v>22308.800368042172</v>
          </cell>
          <cell r="L443">
            <v>23361.738935463141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UT-Graphs"/>
      <sheetName val="UT-IncStmt-MTD"/>
      <sheetName val="UT-IncStmt-QTD"/>
      <sheetName val="UT-IncStmt-YTD"/>
      <sheetName val="UT-IncStmt-Comp"/>
      <sheetName val="UT-OperItems"/>
      <sheetName val="UT-O&amp;MExp"/>
      <sheetName val="UT-Metrics"/>
      <sheetName val="CK-Summary"/>
      <sheetName val="CK-IncStmt"/>
      <sheetName val="CK-OperItems"/>
      <sheetName val="CK-O&amp;MExp"/>
      <sheetName val="CK-BS Accts"/>
      <sheetName val="KY-Summary"/>
      <sheetName val="KY-IncStmt"/>
      <sheetName val="KY-OperItems"/>
      <sheetName val="KY-O&amp;MExp"/>
      <sheetName val="KY-BS Accts"/>
      <sheetName val="LA-Summary"/>
      <sheetName val="LA-IncStmt"/>
      <sheetName val="LA-OperItems"/>
      <sheetName val="LA-O&amp;MExp"/>
      <sheetName val="LA-BS Accts"/>
      <sheetName val="MD-Summary"/>
      <sheetName val="MD-IncStmt"/>
      <sheetName val="MD-OperItems"/>
      <sheetName val="MD-O&amp;MExp"/>
      <sheetName val="MD-BS Accts"/>
      <sheetName val="MS-Summary"/>
      <sheetName val="MS-IncStmt"/>
      <sheetName val="MS-OperItems"/>
      <sheetName val="MS-O&amp;MExp"/>
      <sheetName val="MS-BS Accts"/>
      <sheetName val="TX-Summary"/>
      <sheetName val="TX-IncStmt"/>
      <sheetName val="TX-OperItems"/>
      <sheetName val="TX-O&amp;MExp"/>
      <sheetName val="TX-BS Accts"/>
      <sheetName val="TXU-Summary"/>
      <sheetName val="TXU-IncStmt"/>
      <sheetName val="TXU-OperItems"/>
      <sheetName val="TXU-O&amp;MExp"/>
      <sheetName val="TXU-BS Accts"/>
      <sheetName val="DateInput"/>
      <sheetName val="Essbase"/>
      <sheetName val="EssBalS"/>
      <sheetName val="DataMART"/>
      <sheetName val="UtOpStat"/>
      <sheetName val="CapBu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20">
          <cell r="B20" t="str">
            <v>Tot Utility</v>
          </cell>
          <cell r="O20" t="str">
            <v>SSU</v>
          </cell>
          <cell r="AB20" t="str">
            <v>West Texas</v>
          </cell>
          <cell r="AO20" t="str">
            <v>ColKans</v>
          </cell>
          <cell r="BB20" t="str">
            <v>Louisiana</v>
          </cell>
          <cell r="BO20" t="str">
            <v>MVG</v>
          </cell>
          <cell r="CB20" t="str">
            <v>MidStates</v>
          </cell>
          <cell r="CO20" t="str">
            <v>Kentucky</v>
          </cell>
          <cell r="DB20" t="str">
            <v>Non-Utility</v>
          </cell>
          <cell r="DO20" t="str">
            <v>Mid-Tex</v>
          </cell>
        </row>
        <row r="21">
          <cell r="B21" t="str">
            <v>2006 FINAL Budget</v>
          </cell>
          <cell r="C21" t="str">
            <v>Oct FY2005</v>
          </cell>
          <cell r="D21" t="str">
            <v>Nov FY2005</v>
          </cell>
          <cell r="E21" t="str">
            <v>Dec FY2005</v>
          </cell>
          <cell r="F21" t="str">
            <v>Jan FY2006</v>
          </cell>
          <cell r="G21" t="str">
            <v>Feb FY2006</v>
          </cell>
          <cell r="H21" t="str">
            <v>Mar FY2006</v>
          </cell>
          <cell r="I21" t="str">
            <v>Apr FY2006</v>
          </cell>
          <cell r="J21" t="str">
            <v>May FY2006</v>
          </cell>
          <cell r="K21" t="str">
            <v>Jun FY2006</v>
          </cell>
          <cell r="L21" t="str">
            <v>Jul FY2006</v>
          </cell>
          <cell r="M21" t="str">
            <v>Aug FY2006</v>
          </cell>
          <cell r="N21" t="str">
            <v>Sep FY2006</v>
          </cell>
          <cell r="O21" t="str">
            <v>2006 FINAL Budget</v>
          </cell>
          <cell r="P21" t="str">
            <v>Oct FY2005</v>
          </cell>
          <cell r="Q21" t="str">
            <v>Nov FY2005</v>
          </cell>
          <cell r="R21" t="str">
            <v>Dec FY2005</v>
          </cell>
          <cell r="S21" t="str">
            <v>Jan FY2006</v>
          </cell>
          <cell r="T21" t="str">
            <v>Feb FY2006</v>
          </cell>
          <cell r="U21" t="str">
            <v>Mar FY2006</v>
          </cell>
          <cell r="V21" t="str">
            <v>Apr FY2006</v>
          </cell>
          <cell r="W21" t="str">
            <v>May FY2006</v>
          </cell>
          <cell r="X21" t="str">
            <v>Jun FY2006</v>
          </cell>
          <cell r="Y21" t="str">
            <v>Jul FY2006</v>
          </cell>
          <cell r="Z21" t="str">
            <v>Aug FY2006</v>
          </cell>
          <cell r="AA21" t="str">
            <v>Sep FY2006</v>
          </cell>
          <cell r="AB21" t="str">
            <v>2006 FINAL Budget</v>
          </cell>
          <cell r="AC21" t="str">
            <v>Oct FY2005</v>
          </cell>
          <cell r="AD21" t="str">
            <v>Nov FY2005</v>
          </cell>
          <cell r="AE21" t="str">
            <v>Dec FY2005</v>
          </cell>
          <cell r="AF21" t="str">
            <v>Jan FY2006</v>
          </cell>
          <cell r="AG21" t="str">
            <v>Feb FY2006</v>
          </cell>
          <cell r="AH21" t="str">
            <v>Mar FY2006</v>
          </cell>
          <cell r="AI21" t="str">
            <v>Apr FY2006</v>
          </cell>
          <cell r="AJ21" t="str">
            <v>May FY2006</v>
          </cell>
          <cell r="AK21" t="str">
            <v>Jun FY2006</v>
          </cell>
          <cell r="AL21" t="str">
            <v>Jul FY2006</v>
          </cell>
          <cell r="AM21" t="str">
            <v>Aug FY2006</v>
          </cell>
          <cell r="AN21" t="str">
            <v>Sep FY2006</v>
          </cell>
          <cell r="AO21" t="str">
            <v>2006 FINAL Budget</v>
          </cell>
          <cell r="AP21" t="str">
            <v>Oct FY2005</v>
          </cell>
          <cell r="AQ21" t="str">
            <v>Nov FY2005</v>
          </cell>
          <cell r="AR21" t="str">
            <v>Dec FY2005</v>
          </cell>
          <cell r="AS21" t="str">
            <v>Jan FY2006</v>
          </cell>
          <cell r="AT21" t="str">
            <v>Feb FY2006</v>
          </cell>
          <cell r="AU21" t="str">
            <v>Mar FY2006</v>
          </cell>
          <cell r="AV21" t="str">
            <v>Apr FY2006</v>
          </cell>
          <cell r="AW21" t="str">
            <v>May FY2006</v>
          </cell>
          <cell r="AX21" t="str">
            <v>Jun FY2006</v>
          </cell>
          <cell r="AY21" t="str">
            <v>Jul FY2006</v>
          </cell>
          <cell r="AZ21" t="str">
            <v>Aug FY2006</v>
          </cell>
          <cell r="BA21" t="str">
            <v>Sep FY2006</v>
          </cell>
          <cell r="BB21" t="str">
            <v>2006 FINAL Budget</v>
          </cell>
          <cell r="BC21" t="str">
            <v>Oct FY2005</v>
          </cell>
          <cell r="BD21" t="str">
            <v>Nov FY2005</v>
          </cell>
          <cell r="BE21" t="str">
            <v>Dec FY2005</v>
          </cell>
          <cell r="BF21" t="str">
            <v>Jan FY2006</v>
          </cell>
          <cell r="BG21" t="str">
            <v>Feb FY2006</v>
          </cell>
          <cell r="BH21" t="str">
            <v>Mar FY2006</v>
          </cell>
          <cell r="BI21" t="str">
            <v>Apr FY2006</v>
          </cell>
          <cell r="BJ21" t="str">
            <v>May FY2006</v>
          </cell>
          <cell r="BK21" t="str">
            <v>Jun FY2006</v>
          </cell>
          <cell r="BL21" t="str">
            <v>Jul FY2006</v>
          </cell>
          <cell r="BM21" t="str">
            <v>Aug FY2006</v>
          </cell>
          <cell r="BN21" t="str">
            <v>Sep FY2006</v>
          </cell>
          <cell r="BO21" t="str">
            <v>2006 FINAL Budget</v>
          </cell>
          <cell r="BP21" t="str">
            <v>Oct FY2005</v>
          </cell>
          <cell r="BQ21" t="str">
            <v>Nov FY2005</v>
          </cell>
          <cell r="BR21" t="str">
            <v>Dec FY2005</v>
          </cell>
          <cell r="BS21" t="str">
            <v>Jan FY2006</v>
          </cell>
          <cell r="BT21" t="str">
            <v>Feb FY2006</v>
          </cell>
          <cell r="BU21" t="str">
            <v>Mar FY2006</v>
          </cell>
          <cell r="BV21" t="str">
            <v>Apr FY2006</v>
          </cell>
          <cell r="BW21" t="str">
            <v>May FY2006</v>
          </cell>
          <cell r="BX21" t="str">
            <v>Jun FY2006</v>
          </cell>
          <cell r="BY21" t="str">
            <v>Jul FY2006</v>
          </cell>
          <cell r="BZ21" t="str">
            <v>Aug FY2006</v>
          </cell>
          <cell r="CA21" t="str">
            <v>Sep FY2006</v>
          </cell>
          <cell r="CB21" t="str">
            <v>2006 FINAL Budget</v>
          </cell>
          <cell r="CC21" t="str">
            <v>Oct FY2005</v>
          </cell>
          <cell r="CD21" t="str">
            <v>Nov FY2005</v>
          </cell>
          <cell r="CE21" t="str">
            <v>Dec FY2005</v>
          </cell>
          <cell r="CF21" t="str">
            <v>Jan FY2006</v>
          </cell>
          <cell r="CG21" t="str">
            <v>Feb FY2006</v>
          </cell>
          <cell r="CH21" t="str">
            <v>Mar FY2006</v>
          </cell>
          <cell r="CI21" t="str">
            <v>Apr FY2006</v>
          </cell>
          <cell r="CJ21" t="str">
            <v>May FY2006</v>
          </cell>
          <cell r="CK21" t="str">
            <v>Jun FY2006</v>
          </cell>
          <cell r="CL21" t="str">
            <v>Jul FY2006</v>
          </cell>
          <cell r="CM21" t="str">
            <v>Aug FY2006</v>
          </cell>
          <cell r="CN21" t="str">
            <v>Sep FY2006</v>
          </cell>
          <cell r="CO21" t="str">
            <v>2006 FINAL Budget</v>
          </cell>
          <cell r="CP21" t="str">
            <v>Oct FY2005</v>
          </cell>
          <cell r="CQ21" t="str">
            <v>Nov FY2005</v>
          </cell>
          <cell r="CR21" t="str">
            <v>Dec FY2005</v>
          </cell>
          <cell r="CS21" t="str">
            <v>Jan FY2006</v>
          </cell>
          <cell r="CT21" t="str">
            <v>Feb FY2006</v>
          </cell>
          <cell r="CU21" t="str">
            <v>Mar FY2006</v>
          </cell>
          <cell r="CV21" t="str">
            <v>Apr FY2006</v>
          </cell>
          <cell r="CW21" t="str">
            <v>May FY2006</v>
          </cell>
          <cell r="CX21" t="str">
            <v>Jun FY2006</v>
          </cell>
          <cell r="CY21" t="str">
            <v>Jul FY2006</v>
          </cell>
          <cell r="CZ21" t="str">
            <v>Aug FY2006</v>
          </cell>
          <cell r="DA21" t="str">
            <v>Sep FY2006</v>
          </cell>
          <cell r="DB21" t="str">
            <v>2006 FINAL Budget</v>
          </cell>
          <cell r="DC21" t="str">
            <v>Oct FY2005</v>
          </cell>
          <cell r="DD21" t="str">
            <v>Nov FY2005</v>
          </cell>
          <cell r="DE21" t="str">
            <v>Dec FY2005</v>
          </cell>
          <cell r="DF21" t="str">
            <v>Jan FY2006</v>
          </cell>
          <cell r="DG21" t="str">
            <v>Feb FY2006</v>
          </cell>
          <cell r="DH21" t="str">
            <v>Mar FY2006</v>
          </cell>
          <cell r="DI21" t="str">
            <v>Apr FY2006</v>
          </cell>
          <cell r="DJ21" t="str">
            <v>May FY2006</v>
          </cell>
          <cell r="DK21" t="str">
            <v>Jun FY2006</v>
          </cell>
          <cell r="DL21" t="str">
            <v>Jul FY2006</v>
          </cell>
          <cell r="DM21" t="str">
            <v>Aug FY2006</v>
          </cell>
          <cell r="DN21" t="str">
            <v>Sep FY2006</v>
          </cell>
          <cell r="DO21" t="str">
            <v>2006 FINAL Budget</v>
          </cell>
          <cell r="DP21" t="str">
            <v>Oct FY2005</v>
          </cell>
          <cell r="DQ21" t="str">
            <v>Nov FY2005</v>
          </cell>
          <cell r="DR21" t="str">
            <v>Dec FY2005</v>
          </cell>
          <cell r="DS21" t="str">
            <v>Jan FY2006</v>
          </cell>
          <cell r="DT21" t="str">
            <v>Feb FY2006</v>
          </cell>
          <cell r="DU21" t="str">
            <v>Mar FY2006</v>
          </cell>
          <cell r="DV21" t="str">
            <v>Apr FY2006</v>
          </cell>
          <cell r="DW21" t="str">
            <v>May FY2006</v>
          </cell>
          <cell r="DX21" t="str">
            <v>Jun FY2006</v>
          </cell>
          <cell r="DY21" t="str">
            <v>Jul FY2006</v>
          </cell>
          <cell r="DZ21" t="str">
            <v>Aug FY2006</v>
          </cell>
          <cell r="EA21" t="str">
            <v>Sep FY2006</v>
          </cell>
        </row>
        <row r="23">
          <cell r="A23" t="str">
            <v>Unapplied Overhead</v>
          </cell>
          <cell r="O23">
            <v>0</v>
          </cell>
          <cell r="P23">
            <v>0</v>
          </cell>
          <cell r="Q23">
            <v>0</v>
          </cell>
          <cell r="R23">
            <v>0</v>
          </cell>
          <cell r="S23">
            <v>0</v>
          </cell>
          <cell r="T23">
            <v>0</v>
          </cell>
          <cell r="U23">
            <v>0</v>
          </cell>
          <cell r="V23">
            <v>0</v>
          </cell>
          <cell r="W23">
            <v>0</v>
          </cell>
          <cell r="X23">
            <v>0</v>
          </cell>
          <cell r="Y23">
            <v>0</v>
          </cell>
          <cell r="Z23">
            <v>0</v>
          </cell>
          <cell r="AA23">
            <v>0</v>
          </cell>
        </row>
        <row r="24">
          <cell r="A24" t="str">
            <v>Unassigned Labor</v>
          </cell>
        </row>
        <row r="25">
          <cell r="A25" t="str">
            <v>Unapplied Labor Transfers</v>
          </cell>
        </row>
        <row r="26">
          <cell r="A26" t="str">
            <v xml:space="preserve">  Growth</v>
          </cell>
          <cell r="B26">
            <v>93274785</v>
          </cell>
          <cell r="C26">
            <v>8842523</v>
          </cell>
          <cell r="D26">
            <v>8644537</v>
          </cell>
          <cell r="E26">
            <v>8080087</v>
          </cell>
          <cell r="F26">
            <v>7614891</v>
          </cell>
          <cell r="G26">
            <v>7923973</v>
          </cell>
          <cell r="H26">
            <v>7569205</v>
          </cell>
          <cell r="I26">
            <v>7692239</v>
          </cell>
          <cell r="J26">
            <v>7414097</v>
          </cell>
          <cell r="K26">
            <v>7805913</v>
          </cell>
          <cell r="L26">
            <v>7182173</v>
          </cell>
          <cell r="M26">
            <v>7433533</v>
          </cell>
          <cell r="N26">
            <v>7071614</v>
          </cell>
          <cell r="O26">
            <v>0</v>
          </cell>
          <cell r="P26">
            <v>0</v>
          </cell>
          <cell r="Q26">
            <v>0</v>
          </cell>
          <cell r="R26">
            <v>0</v>
          </cell>
          <cell r="S26">
            <v>0</v>
          </cell>
          <cell r="T26">
            <v>0</v>
          </cell>
          <cell r="U26">
            <v>0</v>
          </cell>
          <cell r="V26">
            <v>0</v>
          </cell>
          <cell r="W26">
            <v>0</v>
          </cell>
          <cell r="X26">
            <v>0</v>
          </cell>
          <cell r="Y26">
            <v>0</v>
          </cell>
          <cell r="Z26">
            <v>0</v>
          </cell>
          <cell r="AA26">
            <v>0</v>
          </cell>
          <cell r="AB26">
            <v>5638694</v>
          </cell>
          <cell r="AC26">
            <v>564005</v>
          </cell>
          <cell r="AD26">
            <v>537476</v>
          </cell>
          <cell r="AE26">
            <v>528773</v>
          </cell>
          <cell r="AF26">
            <v>475657</v>
          </cell>
          <cell r="AG26">
            <v>544733</v>
          </cell>
          <cell r="AH26">
            <v>523438</v>
          </cell>
          <cell r="AI26">
            <v>453362</v>
          </cell>
          <cell r="AJ26">
            <v>460727</v>
          </cell>
          <cell r="AK26">
            <v>406975</v>
          </cell>
          <cell r="AL26">
            <v>495362</v>
          </cell>
          <cell r="AM26">
            <v>394453</v>
          </cell>
          <cell r="AN26">
            <v>253733</v>
          </cell>
          <cell r="AO26">
            <v>4694267</v>
          </cell>
          <cell r="AP26">
            <v>767285</v>
          </cell>
          <cell r="AQ26">
            <v>438757</v>
          </cell>
          <cell r="AR26">
            <v>491127</v>
          </cell>
          <cell r="AS26">
            <v>342689</v>
          </cell>
          <cell r="AT26">
            <v>235960</v>
          </cell>
          <cell r="AU26">
            <v>368333</v>
          </cell>
          <cell r="AV26">
            <v>321108</v>
          </cell>
          <cell r="AW26">
            <v>350334</v>
          </cell>
          <cell r="AX26">
            <v>341726</v>
          </cell>
          <cell r="AY26">
            <v>321291</v>
          </cell>
          <cell r="AZ26">
            <v>384375</v>
          </cell>
          <cell r="BA26">
            <v>331282</v>
          </cell>
          <cell r="BB26">
            <v>9960591</v>
          </cell>
          <cell r="BC26">
            <v>833596</v>
          </cell>
          <cell r="BD26">
            <v>744380</v>
          </cell>
          <cell r="BE26">
            <v>789704</v>
          </cell>
          <cell r="BF26">
            <v>846156</v>
          </cell>
          <cell r="BG26">
            <v>935036</v>
          </cell>
          <cell r="BH26">
            <v>954085</v>
          </cell>
          <cell r="BI26">
            <v>833762</v>
          </cell>
          <cell r="BJ26">
            <v>858959</v>
          </cell>
          <cell r="BK26">
            <v>893306</v>
          </cell>
          <cell r="BL26">
            <v>714370</v>
          </cell>
          <cell r="BM26">
            <v>799041</v>
          </cell>
          <cell r="BN26">
            <v>758196</v>
          </cell>
          <cell r="BO26">
            <v>5951295</v>
          </cell>
          <cell r="BP26">
            <v>504318</v>
          </cell>
          <cell r="BQ26">
            <v>560577</v>
          </cell>
          <cell r="BR26">
            <v>566893</v>
          </cell>
          <cell r="BS26">
            <v>408909</v>
          </cell>
          <cell r="BT26">
            <v>554639</v>
          </cell>
          <cell r="BU26">
            <v>533142</v>
          </cell>
          <cell r="BV26">
            <v>426341</v>
          </cell>
          <cell r="BW26">
            <v>471626</v>
          </cell>
          <cell r="BX26">
            <v>456801</v>
          </cell>
          <cell r="BY26">
            <v>510598</v>
          </cell>
          <cell r="BZ26">
            <v>531654</v>
          </cell>
          <cell r="CA26">
            <v>425797</v>
          </cell>
          <cell r="CB26">
            <v>12140900</v>
          </cell>
          <cell r="CC26">
            <v>1117645</v>
          </cell>
          <cell r="CD26">
            <v>1097601</v>
          </cell>
          <cell r="CE26">
            <v>1030094</v>
          </cell>
          <cell r="CF26">
            <v>489179</v>
          </cell>
          <cell r="CG26">
            <v>1016913</v>
          </cell>
          <cell r="CH26">
            <v>1159851</v>
          </cell>
          <cell r="CI26">
            <v>1335907</v>
          </cell>
          <cell r="CJ26">
            <v>1050175</v>
          </cell>
          <cell r="CK26">
            <v>1094115</v>
          </cell>
          <cell r="CL26">
            <v>920673</v>
          </cell>
          <cell r="CM26">
            <v>926913</v>
          </cell>
          <cell r="CN26">
            <v>901834</v>
          </cell>
          <cell r="CO26">
            <v>4957187</v>
          </cell>
          <cell r="CP26">
            <v>696375</v>
          </cell>
          <cell r="CQ26">
            <v>375357</v>
          </cell>
          <cell r="CR26">
            <v>363890</v>
          </cell>
          <cell r="CS26">
            <v>394382</v>
          </cell>
          <cell r="CT26">
            <v>339449</v>
          </cell>
          <cell r="CU26">
            <v>419623</v>
          </cell>
          <cell r="CV26">
            <v>497511</v>
          </cell>
          <cell r="CW26">
            <v>398073</v>
          </cell>
          <cell r="CX26">
            <v>339579</v>
          </cell>
          <cell r="CY26">
            <v>395629</v>
          </cell>
          <cell r="CZ26">
            <v>352911</v>
          </cell>
          <cell r="DA26">
            <v>384408</v>
          </cell>
          <cell r="DB26">
            <v>89730474</v>
          </cell>
          <cell r="DC26">
            <v>5200830</v>
          </cell>
          <cell r="DD26">
            <v>5200899</v>
          </cell>
          <cell r="DE26">
            <v>29398182</v>
          </cell>
          <cell r="DF26">
            <v>5200899</v>
          </cell>
          <cell r="DG26">
            <v>5200899</v>
          </cell>
          <cell r="DH26">
            <v>26446321</v>
          </cell>
          <cell r="DI26">
            <v>2249111</v>
          </cell>
          <cell r="DJ26">
            <v>2166667</v>
          </cell>
          <cell r="DK26">
            <v>2166667</v>
          </cell>
          <cell r="DL26">
            <v>2166667</v>
          </cell>
          <cell r="DM26">
            <v>2166667</v>
          </cell>
          <cell r="DN26">
            <v>2166665</v>
          </cell>
          <cell r="DO26">
            <v>49931851</v>
          </cell>
          <cell r="DP26">
            <v>4359299</v>
          </cell>
          <cell r="DQ26">
            <v>4890389</v>
          </cell>
          <cell r="DR26">
            <v>4309606</v>
          </cell>
          <cell r="DS26">
            <v>4657919</v>
          </cell>
          <cell r="DT26">
            <v>4297243</v>
          </cell>
          <cell r="DU26">
            <v>3610733</v>
          </cell>
          <cell r="DV26">
            <v>3824248</v>
          </cell>
          <cell r="DW26">
            <v>3824203</v>
          </cell>
          <cell r="DX26">
            <v>4273411</v>
          </cell>
          <cell r="DY26">
            <v>3824250</v>
          </cell>
          <cell r="DZ26">
            <v>4044186</v>
          </cell>
          <cell r="EA26">
            <v>4016364</v>
          </cell>
        </row>
        <row r="28">
          <cell r="A28" t="str">
            <v>Total System Integrity Projects</v>
          </cell>
          <cell r="O28">
            <v>0</v>
          </cell>
          <cell r="P28">
            <v>0</v>
          </cell>
          <cell r="Q28">
            <v>0</v>
          </cell>
          <cell r="R28">
            <v>0</v>
          </cell>
          <cell r="S28">
            <v>0</v>
          </cell>
          <cell r="T28">
            <v>0</v>
          </cell>
          <cell r="U28">
            <v>0</v>
          </cell>
          <cell r="V28">
            <v>0</v>
          </cell>
          <cell r="W28">
            <v>0</v>
          </cell>
          <cell r="X28">
            <v>0</v>
          </cell>
          <cell r="Y28">
            <v>0</v>
          </cell>
          <cell r="Z28">
            <v>0</v>
          </cell>
          <cell r="AA28">
            <v>0</v>
          </cell>
        </row>
        <row r="29">
          <cell r="A29" t="str">
            <v>Total System Improvement Project</v>
          </cell>
          <cell r="O29">
            <v>0</v>
          </cell>
          <cell r="P29">
            <v>0</v>
          </cell>
          <cell r="Q29">
            <v>0</v>
          </cell>
          <cell r="R29">
            <v>0</v>
          </cell>
          <cell r="S29">
            <v>0</v>
          </cell>
          <cell r="T29">
            <v>0</v>
          </cell>
          <cell r="U29">
            <v>0</v>
          </cell>
          <cell r="V29">
            <v>0</v>
          </cell>
          <cell r="W29">
            <v>0</v>
          </cell>
          <cell r="X29">
            <v>0</v>
          </cell>
          <cell r="Y29">
            <v>0</v>
          </cell>
          <cell r="Z29">
            <v>0</v>
          </cell>
          <cell r="AA29">
            <v>0</v>
          </cell>
        </row>
        <row r="30">
          <cell r="A30" t="str">
            <v>Total Public Improvements Projects</v>
          </cell>
          <cell r="O30">
            <v>0</v>
          </cell>
          <cell r="P30">
            <v>0</v>
          </cell>
          <cell r="Q30">
            <v>0</v>
          </cell>
          <cell r="R30">
            <v>0</v>
          </cell>
          <cell r="S30">
            <v>0</v>
          </cell>
          <cell r="T30">
            <v>0</v>
          </cell>
          <cell r="U30">
            <v>0</v>
          </cell>
          <cell r="V30">
            <v>0</v>
          </cell>
          <cell r="W30">
            <v>0</v>
          </cell>
          <cell r="X30">
            <v>0</v>
          </cell>
          <cell r="Y30">
            <v>0</v>
          </cell>
          <cell r="Z30">
            <v>0</v>
          </cell>
          <cell r="AA30">
            <v>0</v>
          </cell>
        </row>
        <row r="31">
          <cell r="A31" t="str">
            <v>Total Equipment Projects</v>
          </cell>
        </row>
        <row r="32">
          <cell r="A32" t="str">
            <v>Total Structure Projects</v>
          </cell>
        </row>
        <row r="33">
          <cell r="A33" t="str">
            <v>Total Vehicle Projects</v>
          </cell>
        </row>
        <row r="34">
          <cell r="A34" t="str">
            <v>Total Information Technology Projects</v>
          </cell>
        </row>
        <row r="35">
          <cell r="A35" t="str">
            <v>Total Power Generation Projects</v>
          </cell>
        </row>
        <row r="36">
          <cell r="A36" t="str">
            <v xml:space="preserve">  Non-Growth</v>
          </cell>
          <cell r="B36">
            <v>187366226.66</v>
          </cell>
          <cell r="C36">
            <v>26536264.780000001</v>
          </cell>
          <cell r="D36">
            <v>14740449.07</v>
          </cell>
          <cell r="E36">
            <v>14888025.59</v>
          </cell>
          <cell r="F36">
            <v>14452332.82</v>
          </cell>
          <cell r="G36">
            <v>12720490.210000001</v>
          </cell>
          <cell r="H36">
            <v>13073199.84</v>
          </cell>
          <cell r="I36">
            <v>15918597.300000001</v>
          </cell>
          <cell r="J36">
            <v>15824588.529999999</v>
          </cell>
          <cell r="K36">
            <v>15109007.460000001</v>
          </cell>
          <cell r="L36">
            <v>15067073.800000001</v>
          </cell>
          <cell r="M36">
            <v>15152125.809999999</v>
          </cell>
          <cell r="N36">
            <v>13884071.449999999</v>
          </cell>
          <cell r="O36">
            <v>16320607</v>
          </cell>
          <cell r="P36">
            <v>6628199</v>
          </cell>
          <cell r="Q36">
            <v>2038979</v>
          </cell>
          <cell r="R36">
            <v>2388185</v>
          </cell>
          <cell r="S36">
            <v>776723</v>
          </cell>
          <cell r="T36">
            <v>913900</v>
          </cell>
          <cell r="U36">
            <v>1190665</v>
          </cell>
          <cell r="V36">
            <v>960676</v>
          </cell>
          <cell r="W36">
            <v>397604</v>
          </cell>
          <cell r="X36">
            <v>357469</v>
          </cell>
          <cell r="Y36">
            <v>365723</v>
          </cell>
          <cell r="Z36">
            <v>154953</v>
          </cell>
          <cell r="AA36">
            <v>147531</v>
          </cell>
          <cell r="AB36">
            <v>20786694.210000001</v>
          </cell>
          <cell r="AC36">
            <v>2666390.7000000002</v>
          </cell>
          <cell r="AD36">
            <v>1497759.89</v>
          </cell>
          <cell r="AE36">
            <v>1770383.74</v>
          </cell>
          <cell r="AF36">
            <v>1941436.61</v>
          </cell>
          <cell r="AG36">
            <v>1307600.1000000001</v>
          </cell>
          <cell r="AH36">
            <v>1666006.83</v>
          </cell>
          <cell r="AI36">
            <v>1698660.8</v>
          </cell>
          <cell r="AJ36">
            <v>1673265.32</v>
          </cell>
          <cell r="AK36">
            <v>1477553.68</v>
          </cell>
          <cell r="AL36">
            <v>1555816.64</v>
          </cell>
          <cell r="AM36">
            <v>2052455.81</v>
          </cell>
          <cell r="AN36">
            <v>1479364.09</v>
          </cell>
          <cell r="AO36">
            <v>13520222.720000001</v>
          </cell>
          <cell r="AP36">
            <v>2081686.65</v>
          </cell>
          <cell r="AQ36">
            <v>1757606.38</v>
          </cell>
          <cell r="AR36">
            <v>1193122.71</v>
          </cell>
          <cell r="AS36">
            <v>777729.82</v>
          </cell>
          <cell r="AT36">
            <v>957163.59</v>
          </cell>
          <cell r="AU36">
            <v>1076958.29</v>
          </cell>
          <cell r="AV36">
            <v>899217.03</v>
          </cell>
          <cell r="AW36">
            <v>965172.01</v>
          </cell>
          <cell r="AX36">
            <v>1069291.33</v>
          </cell>
          <cell r="AY36">
            <v>950662.17</v>
          </cell>
          <cell r="AZ36">
            <v>927362</v>
          </cell>
          <cell r="BA36">
            <v>864250.74</v>
          </cell>
          <cell r="BB36">
            <v>19714137.009999998</v>
          </cell>
          <cell r="BC36">
            <v>3076924.47</v>
          </cell>
          <cell r="BD36">
            <v>1653911.46</v>
          </cell>
          <cell r="BE36">
            <v>1997143.12</v>
          </cell>
          <cell r="BF36">
            <v>1631475.36</v>
          </cell>
          <cell r="BG36">
            <v>1123538.8500000001</v>
          </cell>
          <cell r="BH36">
            <v>1360468.58</v>
          </cell>
          <cell r="BI36">
            <v>1264549.1100000001</v>
          </cell>
          <cell r="BJ36">
            <v>1571693.58</v>
          </cell>
          <cell r="BK36">
            <v>1472855.9</v>
          </cell>
          <cell r="BL36">
            <v>1583244.37</v>
          </cell>
          <cell r="BM36">
            <v>1510958.29</v>
          </cell>
          <cell r="BN36">
            <v>1467373.92</v>
          </cell>
          <cell r="BO36">
            <v>10086198.35</v>
          </cell>
          <cell r="BP36">
            <v>2093554.17</v>
          </cell>
          <cell r="BQ36">
            <v>1430298.5</v>
          </cell>
          <cell r="BR36">
            <v>608931.94999999995</v>
          </cell>
          <cell r="BS36">
            <v>288192.03000000003</v>
          </cell>
          <cell r="BT36">
            <v>695013.2</v>
          </cell>
          <cell r="BU36">
            <v>511325.54</v>
          </cell>
          <cell r="BV36">
            <v>359049.21</v>
          </cell>
          <cell r="BW36">
            <v>721322.68</v>
          </cell>
          <cell r="BX36">
            <v>597071.25</v>
          </cell>
          <cell r="BY36">
            <v>1108337.8999999999</v>
          </cell>
          <cell r="BZ36">
            <v>1010798.28</v>
          </cell>
          <cell r="CA36">
            <v>662303.64</v>
          </cell>
          <cell r="CB36">
            <v>18668847</v>
          </cell>
          <cell r="CC36">
            <v>2704323</v>
          </cell>
          <cell r="CD36">
            <v>2560397</v>
          </cell>
          <cell r="CE36">
            <v>2259892</v>
          </cell>
          <cell r="CF36">
            <v>1589289</v>
          </cell>
          <cell r="CG36">
            <v>1361047</v>
          </cell>
          <cell r="CH36">
            <v>706312</v>
          </cell>
          <cell r="CI36">
            <v>1683252</v>
          </cell>
          <cell r="CJ36">
            <v>1519432</v>
          </cell>
          <cell r="CK36">
            <v>1323739</v>
          </cell>
          <cell r="CL36">
            <v>974380</v>
          </cell>
          <cell r="CM36">
            <v>1046097</v>
          </cell>
          <cell r="CN36">
            <v>940687</v>
          </cell>
          <cell r="CO36">
            <v>9228057.9799999986</v>
          </cell>
          <cell r="CP36">
            <v>1755880.16</v>
          </cell>
          <cell r="CQ36">
            <v>711723.31</v>
          </cell>
          <cell r="CR36">
            <v>701871.22</v>
          </cell>
          <cell r="CS36">
            <v>643080.65</v>
          </cell>
          <cell r="CT36">
            <v>609905.52</v>
          </cell>
          <cell r="CU36">
            <v>641705.1</v>
          </cell>
          <cell r="CV36">
            <v>799698.58</v>
          </cell>
          <cell r="CW36">
            <v>719861.09</v>
          </cell>
          <cell r="CX36">
            <v>718863.35</v>
          </cell>
          <cell r="CY36">
            <v>645438.04</v>
          </cell>
          <cell r="CZ36">
            <v>682612.96</v>
          </cell>
          <cell r="DA36">
            <v>597418</v>
          </cell>
          <cell r="DB36">
            <v>37954760.889999993</v>
          </cell>
          <cell r="DC36">
            <v>5852868.8300000001</v>
          </cell>
          <cell r="DD36">
            <v>3492157.92</v>
          </cell>
          <cell r="DE36">
            <v>3565744.02</v>
          </cell>
          <cell r="DF36">
            <v>2181323.2000000002</v>
          </cell>
          <cell r="DG36">
            <v>2181323.2000000002</v>
          </cell>
          <cell r="DH36">
            <v>2378048.8199999998</v>
          </cell>
          <cell r="DI36">
            <v>2919399.43</v>
          </cell>
          <cell r="DJ36">
            <v>3247329.17</v>
          </cell>
          <cell r="DK36">
            <v>3321101.13</v>
          </cell>
          <cell r="DL36">
            <v>3247329.17</v>
          </cell>
          <cell r="DM36">
            <v>2919399.43</v>
          </cell>
          <cell r="DN36">
            <v>2648736.5699999998</v>
          </cell>
          <cell r="DO36">
            <v>79041462.390000001</v>
          </cell>
          <cell r="DP36">
            <v>5529306.6299999999</v>
          </cell>
          <cell r="DQ36">
            <v>3089773.53</v>
          </cell>
          <cell r="DR36">
            <v>3968495.85</v>
          </cell>
          <cell r="DS36">
            <v>6804406.3499999996</v>
          </cell>
          <cell r="DT36">
            <v>5752321.9500000002</v>
          </cell>
          <cell r="DU36">
            <v>5919758.5</v>
          </cell>
          <cell r="DV36">
            <v>8253494.5700000003</v>
          </cell>
          <cell r="DW36">
            <v>8256237.8499999996</v>
          </cell>
          <cell r="DX36">
            <v>8092163.9500000002</v>
          </cell>
          <cell r="DY36">
            <v>7883471.6799999997</v>
          </cell>
          <cell r="DZ36">
            <v>7766888.4699999997</v>
          </cell>
          <cell r="EA36">
            <v>7725143.0599999996</v>
          </cell>
        </row>
        <row r="38">
          <cell r="A38" t="str">
            <v>Capital expenditures</v>
          </cell>
          <cell r="B38">
            <v>280641011.65999997</v>
          </cell>
          <cell r="C38">
            <v>35378787.780000001</v>
          </cell>
          <cell r="D38">
            <v>23384986.07</v>
          </cell>
          <cell r="E38">
            <v>22968112.59</v>
          </cell>
          <cell r="F38">
            <v>22067223.82</v>
          </cell>
          <cell r="G38">
            <v>20644463.210000001</v>
          </cell>
          <cell r="H38">
            <v>20642404.84</v>
          </cell>
          <cell r="I38">
            <v>23610836.300000001</v>
          </cell>
          <cell r="J38">
            <v>23238685.530000001</v>
          </cell>
          <cell r="K38">
            <v>22914920.460000001</v>
          </cell>
          <cell r="L38">
            <v>22249246.800000001</v>
          </cell>
          <cell r="M38">
            <v>22585658.809999999</v>
          </cell>
          <cell r="N38">
            <v>20955685.449999999</v>
          </cell>
          <cell r="O38">
            <v>16320607</v>
          </cell>
          <cell r="P38">
            <v>6628199</v>
          </cell>
          <cell r="Q38">
            <v>2038979</v>
          </cell>
          <cell r="R38">
            <v>2388185</v>
          </cell>
          <cell r="S38">
            <v>776723</v>
          </cell>
          <cell r="T38">
            <v>913900</v>
          </cell>
          <cell r="U38">
            <v>1190665</v>
          </cell>
          <cell r="V38">
            <v>960676</v>
          </cell>
          <cell r="W38">
            <v>397604</v>
          </cell>
          <cell r="X38">
            <v>357469</v>
          </cell>
          <cell r="Y38">
            <v>365723</v>
          </cell>
          <cell r="Z38">
            <v>154953</v>
          </cell>
          <cell r="AA38">
            <v>147531</v>
          </cell>
          <cell r="AB38">
            <v>26425388.210000001</v>
          </cell>
          <cell r="AC38">
            <v>3230395.7</v>
          </cell>
          <cell r="AD38">
            <v>2035235.89</v>
          </cell>
          <cell r="AE38">
            <v>2299156.7400000002</v>
          </cell>
          <cell r="AF38">
            <v>2417093.6100000003</v>
          </cell>
          <cell r="AG38">
            <v>1852333.1</v>
          </cell>
          <cell r="AH38">
            <v>2189444.83</v>
          </cell>
          <cell r="AI38">
            <v>2152022.7999999998</v>
          </cell>
          <cell r="AJ38">
            <v>2133992.3200000003</v>
          </cell>
          <cell r="AK38">
            <v>1884528.68</v>
          </cell>
          <cell r="AL38">
            <v>2051178.64</v>
          </cell>
          <cell r="AM38">
            <v>2446908.81</v>
          </cell>
          <cell r="AN38">
            <v>1733097.09</v>
          </cell>
          <cell r="AO38">
            <v>18214489.719999999</v>
          </cell>
          <cell r="AP38">
            <v>2848971.65</v>
          </cell>
          <cell r="AQ38">
            <v>2196363.38</v>
          </cell>
          <cell r="AR38">
            <v>1684249.71</v>
          </cell>
          <cell r="AS38">
            <v>1120418.8199999998</v>
          </cell>
          <cell r="AT38">
            <v>1193123.5899999999</v>
          </cell>
          <cell r="AU38">
            <v>1445291.29</v>
          </cell>
          <cell r="AV38">
            <v>1220325.03</v>
          </cell>
          <cell r="AW38">
            <v>1315506.01</v>
          </cell>
          <cell r="AX38">
            <v>1411017.33</v>
          </cell>
          <cell r="AY38">
            <v>1271953.17</v>
          </cell>
          <cell r="AZ38">
            <v>1311737</v>
          </cell>
          <cell r="BA38">
            <v>1195532.74</v>
          </cell>
          <cell r="BB38">
            <v>29674728.009999998</v>
          </cell>
          <cell r="BC38">
            <v>3910520.47</v>
          </cell>
          <cell r="BD38">
            <v>2398291.46</v>
          </cell>
          <cell r="BE38">
            <v>2786847.12</v>
          </cell>
          <cell r="BF38">
            <v>2477631.3600000003</v>
          </cell>
          <cell r="BG38">
            <v>2058574.85</v>
          </cell>
          <cell r="BH38">
            <v>2314553.58</v>
          </cell>
          <cell r="BI38">
            <v>2098311.1100000003</v>
          </cell>
          <cell r="BJ38">
            <v>2430652.58</v>
          </cell>
          <cell r="BK38">
            <v>2366161.9</v>
          </cell>
          <cell r="BL38">
            <v>2297614.37</v>
          </cell>
          <cell r="BM38">
            <v>2309999.29</v>
          </cell>
          <cell r="BN38">
            <v>2225569.92</v>
          </cell>
          <cell r="BO38">
            <v>16037493.35</v>
          </cell>
          <cell r="BP38">
            <v>2597872.17</v>
          </cell>
          <cell r="BQ38">
            <v>1990875.5</v>
          </cell>
          <cell r="BR38">
            <v>1175824.95</v>
          </cell>
          <cell r="BS38">
            <v>697101.03</v>
          </cell>
          <cell r="BT38">
            <v>1249652.2</v>
          </cell>
          <cell r="BU38">
            <v>1044467.54</v>
          </cell>
          <cell r="BV38">
            <v>785390.21</v>
          </cell>
          <cell r="BW38">
            <v>1192948.6800000002</v>
          </cell>
          <cell r="BX38">
            <v>1053872.25</v>
          </cell>
          <cell r="BY38">
            <v>1618935.9</v>
          </cell>
          <cell r="BZ38">
            <v>1542452.28</v>
          </cell>
          <cell r="CA38">
            <v>1088100.6400000001</v>
          </cell>
          <cell r="CB38">
            <v>30809747</v>
          </cell>
          <cell r="CC38">
            <v>3821968</v>
          </cell>
          <cell r="CD38">
            <v>3657998</v>
          </cell>
          <cell r="CE38">
            <v>3289986</v>
          </cell>
          <cell r="CF38">
            <v>2078468</v>
          </cell>
          <cell r="CG38">
            <v>2377960</v>
          </cell>
          <cell r="CH38">
            <v>1866163</v>
          </cell>
          <cell r="CI38">
            <v>3019159</v>
          </cell>
          <cell r="CJ38">
            <v>2569607</v>
          </cell>
          <cell r="CK38">
            <v>2417854</v>
          </cell>
          <cell r="CL38">
            <v>1895053</v>
          </cell>
          <cell r="CM38">
            <v>1973010</v>
          </cell>
          <cell r="CN38">
            <v>1842521</v>
          </cell>
          <cell r="CO38">
            <v>14185244.979999999</v>
          </cell>
          <cell r="CP38">
            <v>2452255.16</v>
          </cell>
          <cell r="CQ38">
            <v>1087080.31</v>
          </cell>
          <cell r="CR38">
            <v>1065761.22</v>
          </cell>
          <cell r="CS38">
            <v>1037462.65</v>
          </cell>
          <cell r="CT38">
            <v>949354.52</v>
          </cell>
          <cell r="CU38">
            <v>1061328.1000000001</v>
          </cell>
          <cell r="CV38">
            <v>1297209.58</v>
          </cell>
          <cell r="CW38">
            <v>1117934.0899999999</v>
          </cell>
          <cell r="CX38">
            <v>1058442.3500000001</v>
          </cell>
          <cell r="CY38">
            <v>1041067.04</v>
          </cell>
          <cell r="CZ38">
            <v>1035523.96</v>
          </cell>
          <cell r="DA38">
            <v>981826</v>
          </cell>
          <cell r="DB38">
            <v>127685234.88999999</v>
          </cell>
          <cell r="DC38">
            <v>11053698.83</v>
          </cell>
          <cell r="DD38">
            <v>8693056.9199999999</v>
          </cell>
          <cell r="DE38">
            <v>32963926.02</v>
          </cell>
          <cell r="DF38">
            <v>7382222.2000000002</v>
          </cell>
          <cell r="DG38">
            <v>7382222.2000000002</v>
          </cell>
          <cell r="DH38">
            <v>28824369.82</v>
          </cell>
          <cell r="DI38">
            <v>5168510.43</v>
          </cell>
          <cell r="DJ38">
            <v>5413996.1699999999</v>
          </cell>
          <cell r="DK38">
            <v>5487768.1299999999</v>
          </cell>
          <cell r="DL38">
            <v>5413996.1699999999</v>
          </cell>
          <cell r="DM38">
            <v>5086066.43</v>
          </cell>
          <cell r="DN38">
            <v>4815401.57</v>
          </cell>
          <cell r="DO38">
            <v>128973313.39</v>
          </cell>
          <cell r="DP38">
            <v>9888605.629999999</v>
          </cell>
          <cell r="DQ38">
            <v>7980162.5299999993</v>
          </cell>
          <cell r="DR38">
            <v>8278101.8499999996</v>
          </cell>
          <cell r="DS38">
            <v>11462325.35</v>
          </cell>
          <cell r="DT38">
            <v>10049564.949999999</v>
          </cell>
          <cell r="DU38">
            <v>9530491.5</v>
          </cell>
          <cell r="DV38">
            <v>12077742.57</v>
          </cell>
          <cell r="DW38">
            <v>12080440.85</v>
          </cell>
          <cell r="DX38">
            <v>12365574.949999999</v>
          </cell>
          <cell r="DY38">
            <v>11707721.68</v>
          </cell>
          <cell r="DZ38">
            <v>11811074.469999999</v>
          </cell>
          <cell r="EA38">
            <v>11741507.059999999</v>
          </cell>
        </row>
        <row r="40">
          <cell r="A40" t="str">
            <v>ACTUAL</v>
          </cell>
          <cell r="B40" t="str">
            <v>YTD</v>
          </cell>
          <cell r="O40" t="str">
            <v>YTD</v>
          </cell>
          <cell r="AB40" t="str">
            <v>YTD</v>
          </cell>
          <cell r="AO40" t="str">
            <v>YTD</v>
          </cell>
          <cell r="BB40" t="str">
            <v>YTD</v>
          </cell>
          <cell r="BO40" t="str">
            <v>YTD</v>
          </cell>
          <cell r="CB40" t="str">
            <v>YTD</v>
          </cell>
          <cell r="CO40" t="str">
            <v>YTD</v>
          </cell>
          <cell r="DB40" t="str">
            <v>YTD</v>
          </cell>
          <cell r="DO40" t="str">
            <v>YTD</v>
          </cell>
        </row>
        <row r="42">
          <cell r="A42" t="str">
            <v xml:space="preserve">  Growth</v>
          </cell>
          <cell r="B42">
            <v>34098721</v>
          </cell>
          <cell r="C42">
            <v>5742496</v>
          </cell>
          <cell r="D42">
            <v>6146736</v>
          </cell>
          <cell r="E42">
            <v>7328876</v>
          </cell>
          <cell r="F42">
            <v>7937258</v>
          </cell>
          <cell r="G42">
            <v>6943355</v>
          </cell>
          <cell r="H42">
            <v>0</v>
          </cell>
          <cell r="I42">
            <v>0</v>
          </cell>
          <cell r="J42">
            <v>0</v>
          </cell>
          <cell r="K42">
            <v>0</v>
          </cell>
          <cell r="L42">
            <v>0</v>
          </cell>
          <cell r="M42">
            <v>0</v>
          </cell>
          <cell r="N42">
            <v>0</v>
          </cell>
          <cell r="AB42">
            <v>2899822</v>
          </cell>
          <cell r="AC42">
            <v>519333</v>
          </cell>
          <cell r="AD42">
            <v>513268</v>
          </cell>
          <cell r="AE42">
            <v>847815</v>
          </cell>
          <cell r="AF42">
            <v>420168</v>
          </cell>
          <cell r="AG42">
            <v>599238</v>
          </cell>
          <cell r="AO42">
            <v>2105720</v>
          </cell>
          <cell r="AP42">
            <v>275312</v>
          </cell>
          <cell r="AQ42">
            <v>768229</v>
          </cell>
          <cell r="AR42">
            <v>-158721</v>
          </cell>
          <cell r="AS42">
            <v>455136</v>
          </cell>
          <cell r="AT42">
            <v>765764</v>
          </cell>
          <cell r="BB42">
            <v>4141339</v>
          </cell>
          <cell r="BC42">
            <v>484167</v>
          </cell>
          <cell r="BD42">
            <v>707767</v>
          </cell>
          <cell r="BE42">
            <v>1242154</v>
          </cell>
          <cell r="BF42">
            <v>671764</v>
          </cell>
          <cell r="BG42">
            <v>1035487</v>
          </cell>
          <cell r="BO42">
            <v>2804548</v>
          </cell>
          <cell r="BP42">
            <v>628256</v>
          </cell>
          <cell r="BQ42">
            <v>463827</v>
          </cell>
          <cell r="BR42">
            <v>597371</v>
          </cell>
          <cell r="BS42">
            <v>608186</v>
          </cell>
          <cell r="BT42">
            <v>506908</v>
          </cell>
          <cell r="CB42">
            <v>6374369</v>
          </cell>
          <cell r="CC42">
            <v>1037766</v>
          </cell>
          <cell r="CD42">
            <v>1100677</v>
          </cell>
          <cell r="CE42">
            <v>1339848</v>
          </cell>
          <cell r="CF42">
            <v>1727799</v>
          </cell>
          <cell r="CG42">
            <v>1168279</v>
          </cell>
          <cell r="CO42">
            <v>2087228</v>
          </cell>
          <cell r="CP42">
            <v>422048</v>
          </cell>
          <cell r="CQ42">
            <v>441879</v>
          </cell>
          <cell r="CR42">
            <v>592050</v>
          </cell>
          <cell r="CS42">
            <v>491876</v>
          </cell>
          <cell r="CT42">
            <v>139375</v>
          </cell>
          <cell r="DB42">
            <v>17136849</v>
          </cell>
          <cell r="DC42">
            <v>125790</v>
          </cell>
          <cell r="DD42">
            <v>266503</v>
          </cell>
          <cell r="DE42">
            <v>14962601</v>
          </cell>
          <cell r="DF42">
            <v>1390484</v>
          </cell>
          <cell r="DG42">
            <v>391471</v>
          </cell>
          <cell r="DO42">
            <v>13685695</v>
          </cell>
          <cell r="DP42">
            <v>2375614</v>
          </cell>
          <cell r="DQ42">
            <v>2151089</v>
          </cell>
          <cell r="DR42">
            <v>2868359</v>
          </cell>
          <cell r="DS42">
            <v>3562329</v>
          </cell>
          <cell r="DT42">
            <v>2728304</v>
          </cell>
        </row>
        <row r="43">
          <cell r="A43" t="str">
            <v xml:space="preserve">  Non-Growth</v>
          </cell>
          <cell r="B43">
            <v>94688843</v>
          </cell>
          <cell r="C43">
            <v>17500166</v>
          </cell>
          <cell r="D43">
            <v>16441408</v>
          </cell>
          <cell r="E43">
            <v>19255658</v>
          </cell>
          <cell r="F43">
            <v>18579298</v>
          </cell>
          <cell r="G43">
            <v>22912313</v>
          </cell>
          <cell r="H43">
            <v>0</v>
          </cell>
          <cell r="I43">
            <v>0</v>
          </cell>
          <cell r="J43">
            <v>0</v>
          </cell>
          <cell r="K43">
            <v>0</v>
          </cell>
          <cell r="L43">
            <v>0</v>
          </cell>
          <cell r="M43">
            <v>0</v>
          </cell>
          <cell r="N43">
            <v>0</v>
          </cell>
          <cell r="O43">
            <v>14650367</v>
          </cell>
          <cell r="P43">
            <v>4132412</v>
          </cell>
          <cell r="Q43">
            <v>2584057</v>
          </cell>
          <cell r="R43">
            <v>1048306</v>
          </cell>
          <cell r="S43">
            <v>1841911</v>
          </cell>
          <cell r="T43">
            <v>5043681</v>
          </cell>
          <cell r="U43">
            <v>0</v>
          </cell>
          <cell r="V43">
            <v>0</v>
          </cell>
          <cell r="W43">
            <v>0</v>
          </cell>
          <cell r="X43">
            <v>0</v>
          </cell>
          <cell r="Y43">
            <v>0</v>
          </cell>
          <cell r="Z43">
            <v>0</v>
          </cell>
          <cell r="AB43">
            <v>8033416</v>
          </cell>
          <cell r="AC43">
            <v>1481006</v>
          </cell>
          <cell r="AD43">
            <v>1554953</v>
          </cell>
          <cell r="AE43">
            <v>1429874</v>
          </cell>
          <cell r="AF43">
            <v>1766480</v>
          </cell>
          <cell r="AG43">
            <v>1801103</v>
          </cell>
          <cell r="AO43">
            <v>5474955</v>
          </cell>
          <cell r="AP43">
            <v>956691</v>
          </cell>
          <cell r="AQ43">
            <v>1013980</v>
          </cell>
          <cell r="AR43">
            <v>1421135</v>
          </cell>
          <cell r="AS43">
            <v>1187513</v>
          </cell>
          <cell r="AT43">
            <v>895636</v>
          </cell>
          <cell r="BB43">
            <v>6915514</v>
          </cell>
          <cell r="BC43">
            <v>1887831</v>
          </cell>
          <cell r="BD43">
            <v>1407540</v>
          </cell>
          <cell r="BE43">
            <v>779692</v>
          </cell>
          <cell r="BF43">
            <v>1980009</v>
          </cell>
          <cell r="BG43">
            <v>860442</v>
          </cell>
          <cell r="BO43">
            <v>3178117</v>
          </cell>
          <cell r="BP43">
            <v>506051</v>
          </cell>
          <cell r="BQ43">
            <v>529708</v>
          </cell>
          <cell r="BR43">
            <v>427400</v>
          </cell>
          <cell r="BS43">
            <v>671103</v>
          </cell>
          <cell r="BT43">
            <v>1043855</v>
          </cell>
          <cell r="CB43">
            <v>7540830</v>
          </cell>
          <cell r="CC43">
            <v>1825578</v>
          </cell>
          <cell r="CD43">
            <v>1375877</v>
          </cell>
          <cell r="CE43">
            <v>2053796</v>
          </cell>
          <cell r="CF43">
            <v>1388474</v>
          </cell>
          <cell r="CG43">
            <v>897105</v>
          </cell>
          <cell r="CO43">
            <v>4111433</v>
          </cell>
          <cell r="CP43">
            <v>728744</v>
          </cell>
          <cell r="CQ43">
            <v>862115</v>
          </cell>
          <cell r="CR43">
            <v>654359</v>
          </cell>
          <cell r="CS43">
            <v>1074923</v>
          </cell>
          <cell r="CT43">
            <v>791292</v>
          </cell>
          <cell r="DB43">
            <v>35442967</v>
          </cell>
          <cell r="DC43">
            <v>4677187</v>
          </cell>
          <cell r="DD43">
            <v>3441756</v>
          </cell>
          <cell r="DE43">
            <v>6575629</v>
          </cell>
          <cell r="DF43">
            <v>11289612</v>
          </cell>
          <cell r="DG43">
            <v>9458783</v>
          </cell>
          <cell r="DO43">
            <v>44784211</v>
          </cell>
          <cell r="DP43">
            <v>5981853</v>
          </cell>
          <cell r="DQ43">
            <v>7113178</v>
          </cell>
          <cell r="DR43">
            <v>11441096</v>
          </cell>
          <cell r="DS43">
            <v>8668885</v>
          </cell>
          <cell r="DT43">
            <v>11579199</v>
          </cell>
        </row>
        <row r="44">
          <cell r="A44" t="str">
            <v>Capital expenditures</v>
          </cell>
          <cell r="B44">
            <v>128787564</v>
          </cell>
          <cell r="C44">
            <v>23242662</v>
          </cell>
          <cell r="D44">
            <v>22588144</v>
          </cell>
          <cell r="E44">
            <v>26584534</v>
          </cell>
          <cell r="F44">
            <v>26516556</v>
          </cell>
          <cell r="G44">
            <v>29855668</v>
          </cell>
          <cell r="H44">
            <v>0</v>
          </cell>
          <cell r="I44">
            <v>0</v>
          </cell>
          <cell r="J44">
            <v>0</v>
          </cell>
          <cell r="K44">
            <v>0</v>
          </cell>
          <cell r="L44">
            <v>0</v>
          </cell>
          <cell r="M44">
            <v>0</v>
          </cell>
          <cell r="N44">
            <v>0</v>
          </cell>
          <cell r="O44">
            <v>14650367</v>
          </cell>
          <cell r="P44">
            <v>4132412</v>
          </cell>
          <cell r="Q44">
            <v>2584057</v>
          </cell>
          <cell r="R44">
            <v>1048306</v>
          </cell>
          <cell r="S44">
            <v>1841911</v>
          </cell>
          <cell r="T44">
            <v>5043681</v>
          </cell>
          <cell r="U44">
            <v>0</v>
          </cell>
          <cell r="V44">
            <v>0</v>
          </cell>
          <cell r="W44">
            <v>0</v>
          </cell>
          <cell r="X44">
            <v>0</v>
          </cell>
          <cell r="Y44">
            <v>0</v>
          </cell>
          <cell r="Z44">
            <v>0</v>
          </cell>
          <cell r="AB44">
            <v>10933238</v>
          </cell>
          <cell r="AC44">
            <v>2000339</v>
          </cell>
          <cell r="AD44">
            <v>2068221</v>
          </cell>
          <cell r="AE44">
            <v>2277689</v>
          </cell>
          <cell r="AF44">
            <v>2186648</v>
          </cell>
          <cell r="AG44">
            <v>2400341</v>
          </cell>
          <cell r="AH44">
            <v>0</v>
          </cell>
          <cell r="AI44">
            <v>0</v>
          </cell>
          <cell r="AJ44">
            <v>0</v>
          </cell>
          <cell r="AK44">
            <v>0</v>
          </cell>
          <cell r="AL44">
            <v>0</v>
          </cell>
          <cell r="AM44">
            <v>0</v>
          </cell>
          <cell r="AN44">
            <v>0</v>
          </cell>
          <cell r="AO44">
            <v>7580675</v>
          </cell>
          <cell r="AP44">
            <v>1232003</v>
          </cell>
          <cell r="AQ44">
            <v>1782209</v>
          </cell>
          <cell r="AR44">
            <v>1262414</v>
          </cell>
          <cell r="AS44">
            <v>1642649</v>
          </cell>
          <cell r="AT44">
            <v>1661400</v>
          </cell>
          <cell r="AU44">
            <v>0</v>
          </cell>
          <cell r="AV44">
            <v>0</v>
          </cell>
          <cell r="AW44">
            <v>0</v>
          </cell>
          <cell r="AX44">
            <v>0</v>
          </cell>
          <cell r="AY44">
            <v>0</v>
          </cell>
          <cell r="AZ44">
            <v>0</v>
          </cell>
          <cell r="BA44">
            <v>0</v>
          </cell>
          <cell r="BB44">
            <v>11056853</v>
          </cell>
          <cell r="BC44">
            <v>2371998</v>
          </cell>
          <cell r="BD44">
            <v>2115307</v>
          </cell>
          <cell r="BE44">
            <v>2021846</v>
          </cell>
          <cell r="BF44">
            <v>2651773</v>
          </cell>
          <cell r="BG44">
            <v>1895929</v>
          </cell>
          <cell r="BH44">
            <v>0</v>
          </cell>
          <cell r="BI44">
            <v>0</v>
          </cell>
          <cell r="BJ44">
            <v>0</v>
          </cell>
          <cell r="BK44">
            <v>0</v>
          </cell>
          <cell r="BL44">
            <v>0</v>
          </cell>
          <cell r="BM44">
            <v>0</v>
          </cell>
          <cell r="BN44">
            <v>0</v>
          </cell>
          <cell r="BO44">
            <v>5982665</v>
          </cell>
          <cell r="BP44">
            <v>1134307</v>
          </cell>
          <cell r="BQ44">
            <v>993535</v>
          </cell>
          <cell r="BR44">
            <v>1024771</v>
          </cell>
          <cell r="BS44">
            <v>1279289</v>
          </cell>
          <cell r="BT44">
            <v>1550763</v>
          </cell>
          <cell r="BU44">
            <v>0</v>
          </cell>
          <cell r="BV44">
            <v>0</v>
          </cell>
          <cell r="BW44">
            <v>0</v>
          </cell>
          <cell r="BX44">
            <v>0</v>
          </cell>
          <cell r="BY44">
            <v>0</v>
          </cell>
          <cell r="BZ44">
            <v>0</v>
          </cell>
          <cell r="CA44">
            <v>0</v>
          </cell>
          <cell r="CB44">
            <v>13915199</v>
          </cell>
          <cell r="CC44">
            <v>2863344</v>
          </cell>
          <cell r="CD44">
            <v>2476554</v>
          </cell>
          <cell r="CE44">
            <v>3393644</v>
          </cell>
          <cell r="CF44">
            <v>3116273</v>
          </cell>
          <cell r="CG44">
            <v>2065384</v>
          </cell>
          <cell r="CH44">
            <v>0</v>
          </cell>
          <cell r="CI44">
            <v>0</v>
          </cell>
          <cell r="CJ44">
            <v>0</v>
          </cell>
          <cell r="CK44">
            <v>0</v>
          </cell>
          <cell r="CL44">
            <v>0</v>
          </cell>
          <cell r="CM44">
            <v>0</v>
          </cell>
          <cell r="CN44">
            <v>0</v>
          </cell>
          <cell r="CO44">
            <v>6198661</v>
          </cell>
          <cell r="CP44">
            <v>1150792</v>
          </cell>
          <cell r="CQ44">
            <v>1303994</v>
          </cell>
          <cell r="CR44">
            <v>1246409</v>
          </cell>
          <cell r="CS44">
            <v>1566799</v>
          </cell>
          <cell r="CT44">
            <v>930667</v>
          </cell>
          <cell r="CU44">
            <v>0</v>
          </cell>
          <cell r="CV44">
            <v>0</v>
          </cell>
          <cell r="CW44">
            <v>0</v>
          </cell>
          <cell r="CX44">
            <v>0</v>
          </cell>
          <cell r="CY44">
            <v>0</v>
          </cell>
          <cell r="CZ44">
            <v>0</v>
          </cell>
          <cell r="DA44">
            <v>0</v>
          </cell>
          <cell r="DB44">
            <v>52579816</v>
          </cell>
          <cell r="DC44">
            <v>4802977</v>
          </cell>
          <cell r="DD44">
            <v>3708259</v>
          </cell>
          <cell r="DE44">
            <v>21538230</v>
          </cell>
          <cell r="DF44">
            <v>12680096</v>
          </cell>
          <cell r="DG44">
            <v>9850254</v>
          </cell>
          <cell r="DO44">
            <v>58469906</v>
          </cell>
          <cell r="DP44">
            <v>8357467</v>
          </cell>
          <cell r="DQ44">
            <v>9264267</v>
          </cell>
          <cell r="DR44">
            <v>14309455</v>
          </cell>
          <cell r="DS44">
            <v>12231214</v>
          </cell>
          <cell r="DT44">
            <v>14307503</v>
          </cell>
          <cell r="DU44">
            <v>0</v>
          </cell>
          <cell r="DV44">
            <v>0</v>
          </cell>
          <cell r="DW44">
            <v>0</v>
          </cell>
          <cell r="DX44">
            <v>0</v>
          </cell>
          <cell r="DY44">
            <v>0</v>
          </cell>
          <cell r="DZ44">
            <v>0</v>
          </cell>
          <cell r="EA44">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Center Menu"/>
      <sheetName val="Capital Spread Chart"/>
      <sheetName val="Tech Serv Mgr Data Entry"/>
      <sheetName val="Cost Centers"/>
      <sheetName val="Capital Summary"/>
      <sheetName val="Equipment summary"/>
      <sheetName val="Data Sheet"/>
      <sheetName val="Oracle Data Entry"/>
      <sheetName val="Detail Summary"/>
      <sheetName val="CC (1)"/>
      <sheetName val="CC (2)"/>
      <sheetName val="CC (3)"/>
      <sheetName val="CC (4)"/>
      <sheetName val="CC (5)"/>
      <sheetName val="CC (6)"/>
      <sheetName val="CC (7)"/>
      <sheetName val="CC (8)"/>
      <sheetName val="CC (9)"/>
      <sheetName val="CC (10)"/>
      <sheetName val="CC (11)"/>
      <sheetName val="CC (12)"/>
      <sheetName val="AEL Capital Budget"/>
    </sheetNames>
    <sheetDataSet>
      <sheetData sheetId="0" refreshError="1"/>
      <sheetData sheetId="1" refreshError="1"/>
      <sheetData sheetId="2" refreshError="1">
        <row r="35">
          <cell r="F35" t="str">
            <v>October</v>
          </cell>
          <cell r="G35" t="str">
            <v>November</v>
          </cell>
          <cell r="H35" t="str">
            <v>December</v>
          </cell>
          <cell r="I35" t="str">
            <v>January</v>
          </cell>
          <cell r="J35" t="str">
            <v>February</v>
          </cell>
          <cell r="K35" t="str">
            <v>March</v>
          </cell>
          <cell r="L35" t="str">
            <v>April</v>
          </cell>
          <cell r="M35" t="str">
            <v>May</v>
          </cell>
          <cell r="N35" t="str">
            <v>June</v>
          </cell>
          <cell r="O35" t="str">
            <v>July</v>
          </cell>
          <cell r="P35" t="str">
            <v>August</v>
          </cell>
          <cell r="Q35" t="str">
            <v>September</v>
          </cell>
        </row>
        <row r="36">
          <cell r="E36" t="str">
            <v>Even Over 12 Months</v>
          </cell>
          <cell r="F36">
            <v>8.3333333333333329E-2</v>
          </cell>
          <cell r="G36">
            <v>8.3333333333333329E-2</v>
          </cell>
          <cell r="H36">
            <v>8.3333333333333329E-2</v>
          </cell>
          <cell r="I36">
            <v>8.3333333333333329E-2</v>
          </cell>
          <cell r="J36">
            <v>8.3333333333333329E-2</v>
          </cell>
          <cell r="K36">
            <v>8.3333333333333329E-2</v>
          </cell>
          <cell r="L36">
            <v>8.3333333333333329E-2</v>
          </cell>
          <cell r="M36">
            <v>8.3333333333333329E-2</v>
          </cell>
          <cell r="N36">
            <v>8.3333333333333329E-2</v>
          </cell>
          <cell r="O36">
            <v>8.3333333333333329E-2</v>
          </cell>
          <cell r="P36">
            <v>8.3333333333333329E-2</v>
          </cell>
          <cell r="Q36">
            <v>8.3333333333333329E-2</v>
          </cell>
        </row>
        <row r="37">
          <cell r="E37" t="str">
            <v>Seasonal Summer</v>
          </cell>
          <cell r="F37">
            <v>8.1499999999999989E-2</v>
          </cell>
          <cell r="G37">
            <v>5.1499999999999997E-2</v>
          </cell>
          <cell r="H37">
            <v>7.5499999999999998E-2</v>
          </cell>
          <cell r="I37">
            <v>5.8499999999999996E-2</v>
          </cell>
          <cell r="J37">
            <v>6.1499999999999999E-2</v>
          </cell>
          <cell r="K37">
            <v>7.1499999999999994E-2</v>
          </cell>
          <cell r="L37">
            <v>8.4499999999999992E-2</v>
          </cell>
          <cell r="M37">
            <v>0.10049999999999999</v>
          </cell>
          <cell r="N37">
            <v>0.1045</v>
          </cell>
          <cell r="O37">
            <v>0.1055</v>
          </cell>
          <cell r="P37">
            <v>0.1045</v>
          </cell>
          <cell r="Q37">
            <v>0.10049999999999999</v>
          </cell>
        </row>
        <row r="38">
          <cell r="E38" t="str">
            <v>Seasonal Winter</v>
          </cell>
          <cell r="F38">
            <v>7.6833333333333323E-2</v>
          </cell>
          <cell r="G38">
            <v>9.0833333333333321E-2</v>
          </cell>
          <cell r="H38">
            <v>9.0833333333333321E-2</v>
          </cell>
          <cell r="I38">
            <v>9.2833333333333323E-2</v>
          </cell>
          <cell r="J38">
            <v>9.3833333333333324E-2</v>
          </cell>
          <cell r="K38">
            <v>9.1833333333333322E-2</v>
          </cell>
          <cell r="L38">
            <v>8.8833333333333334E-2</v>
          </cell>
          <cell r="M38">
            <v>8.483333333333333E-2</v>
          </cell>
          <cell r="N38">
            <v>7.4833333333333335E-2</v>
          </cell>
          <cell r="O38">
            <v>7.2833333333333333E-2</v>
          </cell>
          <cell r="P38">
            <v>7.0833333333333331E-2</v>
          </cell>
          <cell r="Q38">
            <v>7.0833333333333331E-2</v>
          </cell>
        </row>
        <row r="39">
          <cell r="E39" t="str">
            <v>Type your description here</v>
          </cell>
          <cell r="F39">
            <v>8.3333333333333329E-2</v>
          </cell>
          <cell r="G39">
            <v>8.3333333333333329E-2</v>
          </cell>
          <cell r="H39">
            <v>8.3333333333333329E-2</v>
          </cell>
          <cell r="I39">
            <v>8.3333333333333329E-2</v>
          </cell>
          <cell r="J39">
            <v>8.3333333333333329E-2</v>
          </cell>
          <cell r="K39">
            <v>8.3333333333333329E-2</v>
          </cell>
          <cell r="L39">
            <v>8.3333333333333329E-2</v>
          </cell>
          <cell r="M39">
            <v>8.3333333333333329E-2</v>
          </cell>
          <cell r="N39">
            <v>8.3333333333333329E-2</v>
          </cell>
          <cell r="O39">
            <v>8.3333333333333329E-2</v>
          </cell>
          <cell r="P39">
            <v>8.3333333333333329E-2</v>
          </cell>
          <cell r="Q39">
            <v>8.3333333333333329E-2</v>
          </cell>
        </row>
        <row r="40">
          <cell r="E40" t="str">
            <v>Type your description here</v>
          </cell>
          <cell r="F40">
            <v>8.3333333333333329E-2</v>
          </cell>
          <cell r="G40">
            <v>8.3333333333333329E-2</v>
          </cell>
          <cell r="H40">
            <v>8.3333333333333329E-2</v>
          </cell>
          <cell r="I40">
            <v>8.3333333333333329E-2</v>
          </cell>
          <cell r="J40">
            <v>8.3333333333333329E-2</v>
          </cell>
          <cell r="K40">
            <v>8.3333333333333329E-2</v>
          </cell>
          <cell r="L40">
            <v>8.3333333333333329E-2</v>
          </cell>
          <cell r="M40">
            <v>8.3333333333333329E-2</v>
          </cell>
          <cell r="N40">
            <v>8.3333333333333329E-2</v>
          </cell>
          <cell r="O40">
            <v>8.3333333333333329E-2</v>
          </cell>
          <cell r="P40">
            <v>8.3333333333333329E-2</v>
          </cell>
          <cell r="Q40">
            <v>8.3333333333333329E-2</v>
          </cell>
        </row>
        <row r="53">
          <cell r="F53" t="str">
            <v>By Cost Center</v>
          </cell>
          <cell r="I53" t="str">
            <v>By Cost Center</v>
          </cell>
        </row>
        <row r="54">
          <cell r="C54">
            <v>1</v>
          </cell>
          <cell r="D54" t="str">
            <v>LACO</v>
          </cell>
          <cell r="E54" t="str">
            <v>Atmos Louisiana Company</v>
          </cell>
        </row>
        <row r="55">
          <cell r="C55">
            <v>2</v>
          </cell>
          <cell r="D55" t="str">
            <v>LAEG</v>
          </cell>
          <cell r="E55" t="str">
            <v>Louisiana Engineering Summary</v>
          </cell>
        </row>
        <row r="56">
          <cell r="C56">
            <v>3</v>
          </cell>
          <cell r="D56">
            <v>2406</v>
          </cell>
          <cell r="E56" t="str">
            <v>AE Louisiana Engineering Services</v>
          </cell>
          <cell r="I56">
            <v>3356013</v>
          </cell>
        </row>
        <row r="57">
          <cell r="C57">
            <v>4</v>
          </cell>
          <cell r="D57" t="str">
            <v>2415</v>
          </cell>
          <cell r="E57" t="str">
            <v>AE Louisiana Compliance</v>
          </cell>
          <cell r="I57">
            <v>300000</v>
          </cell>
        </row>
        <row r="58">
          <cell r="C58">
            <v>5</v>
          </cell>
          <cell r="D58" t="str">
            <v>2515</v>
          </cell>
          <cell r="E58" t="str">
            <v>AE Louisiana Monroe Compliance</v>
          </cell>
        </row>
        <row r="59">
          <cell r="C59">
            <v>6</v>
          </cell>
          <cell r="D59" t="str">
            <v>LARS</v>
          </cell>
          <cell r="E59" t="str">
            <v>Louisiana Region Summary</v>
          </cell>
        </row>
        <row r="60">
          <cell r="C60">
            <v>7</v>
          </cell>
          <cell r="D60" t="str">
            <v>2535</v>
          </cell>
          <cell r="E60" t="str">
            <v>AE Louisiana Monroe Operations</v>
          </cell>
          <cell r="I60">
            <v>1003606</v>
          </cell>
        </row>
        <row r="61">
          <cell r="C61">
            <v>8</v>
          </cell>
          <cell r="D61" t="str">
            <v>2470</v>
          </cell>
          <cell r="E61" t="str">
            <v>AE Louisiana North Lake Operations</v>
          </cell>
          <cell r="I61">
            <v>825000</v>
          </cell>
        </row>
        <row r="62">
          <cell r="C62">
            <v>9</v>
          </cell>
          <cell r="D62" t="str">
            <v>2450</v>
          </cell>
          <cell r="E62" t="str">
            <v>AE Louisiana Lafayette Operations</v>
          </cell>
          <cell r="I62">
            <v>800000</v>
          </cell>
        </row>
        <row r="63">
          <cell r="C63">
            <v>10</v>
          </cell>
          <cell r="D63" t="str">
            <v>2454</v>
          </cell>
          <cell r="E63" t="str">
            <v>AE Louisiana Natchitoches Operations</v>
          </cell>
          <cell r="I63">
            <v>268535</v>
          </cell>
        </row>
        <row r="64">
          <cell r="C64">
            <v>11</v>
          </cell>
          <cell r="D64" t="str">
            <v>4050</v>
          </cell>
          <cell r="E64" t="str">
            <v>AE Louisiana New Orleans Operations - Se</v>
          </cell>
          <cell r="I64">
            <v>615516</v>
          </cell>
        </row>
        <row r="65">
          <cell r="C65">
            <v>12</v>
          </cell>
          <cell r="D65" t="str">
            <v>4051</v>
          </cell>
          <cell r="E65" t="str">
            <v>AE Louisiana New Orleans Operations C&amp;M</v>
          </cell>
          <cell r="I65">
            <v>1031619</v>
          </cell>
        </row>
        <row r="66">
          <cell r="C66">
            <v>13</v>
          </cell>
          <cell r="D66" t="str">
            <v/>
          </cell>
          <cell r="E66" t="str">
            <v/>
          </cell>
        </row>
        <row r="67">
          <cell r="C67">
            <v>14</v>
          </cell>
          <cell r="D67" t="str">
            <v/>
          </cell>
          <cell r="E67" t="str">
            <v/>
          </cell>
        </row>
        <row r="68">
          <cell r="C68">
            <v>15</v>
          </cell>
          <cell r="D68" t="str">
            <v/>
          </cell>
          <cell r="E68" t="str">
            <v/>
          </cell>
        </row>
        <row r="69">
          <cell r="C69">
            <v>16</v>
          </cell>
          <cell r="D69" t="str">
            <v/>
          </cell>
          <cell r="E69" t="str">
            <v/>
          </cell>
        </row>
        <row r="70">
          <cell r="C70">
            <v>17</v>
          </cell>
          <cell r="D70" t="str">
            <v/>
          </cell>
          <cell r="E70" t="str">
            <v/>
          </cell>
        </row>
        <row r="71">
          <cell r="C71">
            <v>18</v>
          </cell>
          <cell r="D71" t="str">
            <v/>
          </cell>
          <cell r="E71" t="str">
            <v/>
          </cell>
        </row>
        <row r="72">
          <cell r="C72">
            <v>19</v>
          </cell>
          <cell r="D72" t="str">
            <v/>
          </cell>
          <cell r="E72" t="str">
            <v/>
          </cell>
        </row>
        <row r="73">
          <cell r="C73">
            <v>20</v>
          </cell>
          <cell r="D73" t="str">
            <v/>
          </cell>
          <cell r="E73" t="str">
            <v/>
          </cell>
        </row>
        <row r="74">
          <cell r="C74">
            <v>21</v>
          </cell>
          <cell r="D74" t="str">
            <v/>
          </cell>
          <cell r="E74" t="str">
            <v/>
          </cell>
        </row>
        <row r="75">
          <cell r="C75">
            <v>22</v>
          </cell>
          <cell r="D75" t="str">
            <v/>
          </cell>
          <cell r="E75" t="str">
            <v/>
          </cell>
        </row>
        <row r="76">
          <cell r="C76">
            <v>23</v>
          </cell>
          <cell r="D76" t="str">
            <v/>
          </cell>
          <cell r="E76" t="str">
            <v/>
          </cell>
        </row>
        <row r="77">
          <cell r="C77">
            <v>24</v>
          </cell>
          <cell r="D77" t="str">
            <v/>
          </cell>
          <cell r="E77" t="str">
            <v/>
          </cell>
        </row>
        <row r="78">
          <cell r="C78">
            <v>25</v>
          </cell>
          <cell r="D78" t="str">
            <v/>
          </cell>
          <cell r="E78" t="str">
            <v/>
          </cell>
        </row>
        <row r="79">
          <cell r="C79">
            <v>26</v>
          </cell>
          <cell r="D79" t="str">
            <v/>
          </cell>
          <cell r="E79" t="str">
            <v/>
          </cell>
        </row>
        <row r="80">
          <cell r="C80">
            <v>27</v>
          </cell>
          <cell r="D80" t="str">
            <v/>
          </cell>
          <cell r="E80" t="str">
            <v/>
          </cell>
        </row>
        <row r="81">
          <cell r="C81">
            <v>28</v>
          </cell>
          <cell r="D81" t="str">
            <v/>
          </cell>
          <cell r="E81" t="str">
            <v/>
          </cell>
        </row>
        <row r="82">
          <cell r="C82">
            <v>29</v>
          </cell>
          <cell r="D82" t="str">
            <v/>
          </cell>
          <cell r="E82" t="str">
            <v/>
          </cell>
        </row>
        <row r="83">
          <cell r="C83">
            <v>30</v>
          </cell>
          <cell r="D83" t="str">
            <v/>
          </cell>
          <cell r="E83" t="str">
            <v/>
          </cell>
        </row>
        <row r="84">
          <cell r="C84">
            <v>31</v>
          </cell>
          <cell r="D84" t="str">
            <v/>
          </cell>
          <cell r="E84" t="str">
            <v/>
          </cell>
        </row>
        <row r="85">
          <cell r="C85">
            <v>32</v>
          </cell>
          <cell r="D85" t="str">
            <v/>
          </cell>
          <cell r="E85" t="str">
            <v/>
          </cell>
        </row>
        <row r="86">
          <cell r="C86">
            <v>33</v>
          </cell>
          <cell r="D86" t="str">
            <v/>
          </cell>
          <cell r="E86" t="str">
            <v/>
          </cell>
        </row>
        <row r="87">
          <cell r="C87">
            <v>34</v>
          </cell>
          <cell r="D87" t="str">
            <v/>
          </cell>
          <cell r="E87" t="str">
            <v/>
          </cell>
        </row>
        <row r="88">
          <cell r="C88">
            <v>35</v>
          </cell>
          <cell r="D88" t="str">
            <v/>
          </cell>
          <cell r="E88" t="str">
            <v/>
          </cell>
        </row>
        <row r="89">
          <cell r="C89">
            <v>36</v>
          </cell>
          <cell r="D89" t="str">
            <v/>
          </cell>
          <cell r="E89" t="str">
            <v/>
          </cell>
        </row>
        <row r="90">
          <cell r="C90">
            <v>37</v>
          </cell>
          <cell r="D90" t="str">
            <v/>
          </cell>
          <cell r="E90" t="str">
            <v/>
          </cell>
        </row>
        <row r="91">
          <cell r="C91">
            <v>38</v>
          </cell>
          <cell r="D91" t="str">
            <v/>
          </cell>
          <cell r="E91" t="str">
            <v/>
          </cell>
        </row>
        <row r="92">
          <cell r="C92">
            <v>39</v>
          </cell>
          <cell r="D92" t="str">
            <v/>
          </cell>
          <cell r="E92" t="str">
            <v/>
          </cell>
        </row>
        <row r="93">
          <cell r="C93">
            <v>40</v>
          </cell>
          <cell r="D93" t="str">
            <v/>
          </cell>
          <cell r="E93" t="str">
            <v/>
          </cell>
        </row>
        <row r="94">
          <cell r="C94">
            <v>41</v>
          </cell>
          <cell r="D94" t="str">
            <v/>
          </cell>
          <cell r="E94" t="str">
            <v/>
          </cell>
        </row>
        <row r="95">
          <cell r="C95">
            <v>42</v>
          </cell>
          <cell r="D95" t="str">
            <v/>
          </cell>
          <cell r="E95" t="str">
            <v/>
          </cell>
        </row>
        <row r="96">
          <cell r="C96">
            <v>43</v>
          </cell>
          <cell r="D96" t="str">
            <v/>
          </cell>
          <cell r="E96" t="str">
            <v/>
          </cell>
        </row>
        <row r="97">
          <cell r="C97">
            <v>44</v>
          </cell>
          <cell r="D97" t="str">
            <v/>
          </cell>
          <cell r="E97" t="str">
            <v/>
          </cell>
        </row>
        <row r="98">
          <cell r="C98">
            <v>45</v>
          </cell>
          <cell r="D98" t="str">
            <v/>
          </cell>
          <cell r="E98" t="str">
            <v/>
          </cell>
        </row>
        <row r="99">
          <cell r="C99">
            <v>46</v>
          </cell>
          <cell r="D99" t="str">
            <v/>
          </cell>
          <cell r="E99" t="str">
            <v/>
          </cell>
        </row>
        <row r="100">
          <cell r="C100">
            <v>47</v>
          </cell>
          <cell r="D100" t="str">
            <v/>
          </cell>
          <cell r="E100" t="str">
            <v/>
          </cell>
        </row>
        <row r="101">
          <cell r="C101">
            <v>48</v>
          </cell>
          <cell r="D101" t="str">
            <v/>
          </cell>
          <cell r="E101" t="str">
            <v/>
          </cell>
        </row>
        <row r="102">
          <cell r="C102">
            <v>49</v>
          </cell>
          <cell r="D102" t="str">
            <v/>
          </cell>
          <cell r="E102" t="str">
            <v/>
          </cell>
        </row>
        <row r="103">
          <cell r="C103">
            <v>50</v>
          </cell>
          <cell r="D103" t="str">
            <v/>
          </cell>
          <cell r="E103" t="str">
            <v/>
          </cell>
        </row>
        <row r="104">
          <cell r="C104">
            <v>51</v>
          </cell>
          <cell r="D104" t="str">
            <v/>
          </cell>
          <cell r="E104" t="str">
            <v/>
          </cell>
        </row>
        <row r="105">
          <cell r="C105">
            <v>52</v>
          </cell>
          <cell r="D105" t="str">
            <v/>
          </cell>
          <cell r="E105" t="str">
            <v/>
          </cell>
        </row>
        <row r="106">
          <cell r="C106">
            <v>53</v>
          </cell>
          <cell r="D106" t="str">
            <v/>
          </cell>
          <cell r="E106" t="str">
            <v/>
          </cell>
        </row>
        <row r="107">
          <cell r="C107">
            <v>54</v>
          </cell>
          <cell r="D107" t="str">
            <v/>
          </cell>
          <cell r="E107" t="str">
            <v/>
          </cell>
        </row>
        <row r="108">
          <cell r="C108">
            <v>55</v>
          </cell>
          <cell r="D108" t="str">
            <v/>
          </cell>
          <cell r="E108" t="str">
            <v/>
          </cell>
        </row>
        <row r="109">
          <cell r="C109">
            <v>56</v>
          </cell>
          <cell r="D109" t="str">
            <v/>
          </cell>
          <cell r="E109" t="str">
            <v/>
          </cell>
        </row>
        <row r="110">
          <cell r="C110">
            <v>57</v>
          </cell>
          <cell r="D110" t="str">
            <v/>
          </cell>
          <cell r="E110" t="str">
            <v/>
          </cell>
        </row>
        <row r="111">
          <cell r="C111">
            <v>58</v>
          </cell>
          <cell r="D111" t="str">
            <v/>
          </cell>
          <cell r="E111" t="str">
            <v/>
          </cell>
        </row>
        <row r="112">
          <cell r="C112">
            <v>59</v>
          </cell>
          <cell r="D112" t="str">
            <v/>
          </cell>
          <cell r="E112" t="str">
            <v/>
          </cell>
        </row>
        <row r="113">
          <cell r="C113">
            <v>60</v>
          </cell>
          <cell r="D113" t="str">
            <v/>
          </cell>
          <cell r="E113" t="str">
            <v/>
          </cell>
        </row>
        <row r="114">
          <cell r="C114">
            <v>61</v>
          </cell>
          <cell r="D114" t="str">
            <v/>
          </cell>
          <cell r="E114" t="str">
            <v/>
          </cell>
        </row>
        <row r="115">
          <cell r="C115">
            <v>62</v>
          </cell>
          <cell r="D115" t="str">
            <v/>
          </cell>
          <cell r="E115" t="str">
            <v/>
          </cell>
        </row>
        <row r="116">
          <cell r="C116">
            <v>63</v>
          </cell>
          <cell r="D116" t="str">
            <v/>
          </cell>
          <cell r="E116" t="str">
            <v/>
          </cell>
        </row>
        <row r="117">
          <cell r="C117">
            <v>64</v>
          </cell>
          <cell r="D117" t="str">
            <v/>
          </cell>
          <cell r="E117" t="str">
            <v/>
          </cell>
        </row>
        <row r="118">
          <cell r="C118">
            <v>65</v>
          </cell>
          <cell r="D118" t="str">
            <v/>
          </cell>
          <cell r="E118" t="str">
            <v/>
          </cell>
        </row>
        <row r="119">
          <cell r="C119">
            <v>66</v>
          </cell>
          <cell r="D119" t="str">
            <v/>
          </cell>
          <cell r="E119" t="str">
            <v/>
          </cell>
        </row>
        <row r="120">
          <cell r="C120">
            <v>67</v>
          </cell>
          <cell r="D120" t="str">
            <v/>
          </cell>
          <cell r="E120" t="str">
            <v/>
          </cell>
        </row>
        <row r="121">
          <cell r="C121">
            <v>68</v>
          </cell>
          <cell r="D121" t="str">
            <v/>
          </cell>
          <cell r="E121" t="str">
            <v/>
          </cell>
        </row>
        <row r="122">
          <cell r="C122">
            <v>69</v>
          </cell>
          <cell r="D122" t="str">
            <v/>
          </cell>
          <cell r="E122" t="str">
            <v/>
          </cell>
        </row>
        <row r="123">
          <cell r="C123">
            <v>70</v>
          </cell>
          <cell r="D123" t="str">
            <v/>
          </cell>
          <cell r="E123" t="str">
            <v/>
          </cell>
        </row>
        <row r="124">
          <cell r="C124">
            <v>71</v>
          </cell>
          <cell r="D124" t="str">
            <v/>
          </cell>
          <cell r="E124" t="str">
            <v/>
          </cell>
        </row>
        <row r="125">
          <cell r="C125">
            <v>72</v>
          </cell>
          <cell r="D125" t="str">
            <v/>
          </cell>
          <cell r="E125" t="str">
            <v/>
          </cell>
        </row>
        <row r="126">
          <cell r="C126">
            <v>73</v>
          </cell>
          <cell r="D126" t="str">
            <v/>
          </cell>
          <cell r="E126" t="str">
            <v/>
          </cell>
        </row>
        <row r="127">
          <cell r="C127">
            <v>74</v>
          </cell>
          <cell r="D127" t="str">
            <v/>
          </cell>
          <cell r="E127" t="str">
            <v/>
          </cell>
        </row>
        <row r="128">
          <cell r="C128">
            <v>75</v>
          </cell>
          <cell r="D128" t="str">
            <v/>
          </cell>
          <cell r="E128" t="str">
            <v/>
          </cell>
        </row>
        <row r="129">
          <cell r="C129">
            <v>76</v>
          </cell>
          <cell r="D129" t="str">
            <v/>
          </cell>
          <cell r="E129" t="str">
            <v/>
          </cell>
        </row>
        <row r="130">
          <cell r="C130">
            <v>77</v>
          </cell>
          <cell r="D130" t="str">
            <v/>
          </cell>
          <cell r="E130" t="str">
            <v/>
          </cell>
        </row>
        <row r="131">
          <cell r="C131">
            <v>78</v>
          </cell>
          <cell r="D131" t="str">
            <v/>
          </cell>
          <cell r="E131" t="str">
            <v/>
          </cell>
        </row>
        <row r="132">
          <cell r="C132">
            <v>79</v>
          </cell>
          <cell r="D132" t="str">
            <v/>
          </cell>
          <cell r="E132" t="str">
            <v/>
          </cell>
        </row>
        <row r="133">
          <cell r="C133">
            <v>80</v>
          </cell>
          <cell r="D133" t="str">
            <v/>
          </cell>
          <cell r="E133"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workbookViewId="0">
      <selection activeCell="E26" sqref="E26"/>
    </sheetView>
  </sheetViews>
  <sheetFormatPr defaultRowHeight="12.75"/>
  <sheetData>
    <row r="1" spans="1:14">
      <c r="A1" t="s">
        <v>154</v>
      </c>
    </row>
    <row r="3" spans="1:14">
      <c r="A3" t="s">
        <v>155</v>
      </c>
    </row>
    <row r="4" spans="1:14">
      <c r="A4" s="143" t="s">
        <v>156</v>
      </c>
    </row>
    <row r="5" spans="1:14">
      <c r="A5" s="194" t="s">
        <v>157</v>
      </c>
      <c r="B5" s="193"/>
      <c r="C5" s="193"/>
      <c r="D5" s="193"/>
      <c r="E5" s="193"/>
      <c r="F5" s="193"/>
      <c r="G5" s="193"/>
      <c r="H5" s="193"/>
      <c r="I5" s="193"/>
      <c r="J5" s="193"/>
      <c r="K5" s="193"/>
      <c r="L5" s="193"/>
      <c r="M5" s="193"/>
    </row>
    <row r="6" spans="1:14">
      <c r="A6" s="193"/>
      <c r="B6" s="193"/>
      <c r="C6" s="193"/>
      <c r="D6" s="193"/>
      <c r="E6" s="193"/>
      <c r="F6" s="193"/>
      <c r="G6" s="193"/>
      <c r="H6" s="193"/>
      <c r="I6" s="193"/>
      <c r="J6" s="193"/>
      <c r="K6" s="193"/>
      <c r="L6" s="193"/>
      <c r="M6" s="193"/>
    </row>
    <row r="7" spans="1:14">
      <c r="A7" s="143" t="s">
        <v>158</v>
      </c>
    </row>
    <row r="8" spans="1:14">
      <c r="A8" s="194" t="s">
        <v>159</v>
      </c>
      <c r="B8" s="193"/>
      <c r="C8" s="193"/>
      <c r="D8" s="193"/>
      <c r="E8" s="193"/>
      <c r="F8" s="193"/>
      <c r="G8" s="193"/>
      <c r="H8" s="193"/>
      <c r="I8" s="193"/>
      <c r="J8" s="193"/>
      <c r="K8" s="193"/>
      <c r="L8" s="193"/>
      <c r="M8" s="193"/>
    </row>
    <row r="9" spans="1:14">
      <c r="A9" s="193"/>
      <c r="B9" s="193"/>
      <c r="C9" s="193"/>
      <c r="D9" s="193"/>
      <c r="E9" s="193"/>
      <c r="F9" s="193"/>
      <c r="G9" s="193"/>
      <c r="H9" s="193"/>
      <c r="I9" s="193"/>
      <c r="J9" s="193"/>
      <c r="K9" s="193"/>
      <c r="L9" s="193"/>
      <c r="M9" s="193"/>
    </row>
    <row r="10" spans="1:14">
      <c r="A10" s="195" t="s">
        <v>160</v>
      </c>
      <c r="B10" s="193"/>
      <c r="C10" s="193"/>
      <c r="D10" s="193"/>
      <c r="E10" s="193"/>
      <c r="F10" s="193"/>
      <c r="G10" s="193"/>
      <c r="H10" s="193"/>
      <c r="I10" s="193"/>
      <c r="J10" s="193"/>
      <c r="K10" s="193"/>
      <c r="L10" s="193"/>
      <c r="M10" s="193"/>
      <c r="N10" s="193"/>
    </row>
    <row r="11" spans="1:14">
      <c r="A11" s="193"/>
      <c r="B11" s="193"/>
      <c r="C11" s="193"/>
      <c r="D11" s="193"/>
      <c r="E11" s="193"/>
      <c r="F11" s="193"/>
      <c r="G11" s="193"/>
      <c r="H11" s="193"/>
      <c r="I11" s="193"/>
      <c r="J11" s="193"/>
      <c r="K11" s="193"/>
      <c r="L11" s="193"/>
      <c r="M11" s="193"/>
      <c r="N11" s="193"/>
    </row>
    <row r="12" spans="1:14">
      <c r="A12" s="195" t="s">
        <v>161</v>
      </c>
      <c r="B12" s="194"/>
      <c r="C12" s="194"/>
      <c r="D12" s="194"/>
      <c r="E12" s="194"/>
      <c r="F12" s="194"/>
      <c r="G12" s="194"/>
      <c r="H12" s="194"/>
      <c r="I12" s="194"/>
      <c r="J12" s="194"/>
      <c r="K12" s="194"/>
      <c r="L12" s="194"/>
      <c r="M12" s="194"/>
      <c r="N12" s="194"/>
    </row>
    <row r="13" spans="1:14">
      <c r="A13" s="194"/>
      <c r="B13" s="194"/>
      <c r="C13" s="194"/>
      <c r="D13" s="194"/>
      <c r="E13" s="194"/>
      <c r="F13" s="194"/>
      <c r="G13" s="194"/>
      <c r="H13" s="194"/>
      <c r="I13" s="194"/>
      <c r="J13" s="194"/>
      <c r="K13" s="194"/>
      <c r="L13" s="194"/>
      <c r="M13" s="194"/>
      <c r="N13" s="194"/>
    </row>
    <row r="14" spans="1:14">
      <c r="A14" s="194"/>
      <c r="B14" s="194"/>
      <c r="C14" s="194"/>
      <c r="D14" s="194"/>
      <c r="E14" s="194"/>
      <c r="F14" s="194"/>
      <c r="G14" s="194"/>
      <c r="H14" s="194"/>
      <c r="I14" s="194"/>
      <c r="J14" s="194"/>
      <c r="K14" s="194"/>
      <c r="L14" s="194"/>
      <c r="M14" s="194"/>
      <c r="N14" s="194"/>
    </row>
    <row r="15" spans="1:14">
      <c r="A15" s="193" t="s">
        <v>162</v>
      </c>
      <c r="B15" s="193"/>
      <c r="C15" s="193"/>
      <c r="D15" s="193"/>
      <c r="E15" s="193"/>
      <c r="F15" s="193"/>
      <c r="G15" s="193"/>
      <c r="H15" s="193"/>
      <c r="I15" s="193"/>
      <c r="J15" s="193"/>
      <c r="K15" s="193"/>
      <c r="L15" s="193"/>
      <c r="M15" s="193"/>
      <c r="N15" s="193"/>
    </row>
    <row r="16" spans="1:14">
      <c r="A16" s="193"/>
      <c r="B16" s="193"/>
      <c r="C16" s="193"/>
      <c r="D16" s="193"/>
      <c r="E16" s="193"/>
      <c r="F16" s="193"/>
      <c r="G16" s="193"/>
      <c r="H16" s="193"/>
      <c r="I16" s="193"/>
      <c r="J16" s="193"/>
      <c r="K16" s="193"/>
      <c r="L16" s="193"/>
      <c r="M16" s="193"/>
      <c r="N16" s="193"/>
    </row>
    <row r="17" spans="1:14">
      <c r="A17" t="s">
        <v>163</v>
      </c>
    </row>
    <row r="18" spans="1:14">
      <c r="A18" s="193" t="s">
        <v>164</v>
      </c>
      <c r="B18" s="193"/>
      <c r="C18" s="193"/>
      <c r="D18" s="193"/>
      <c r="E18" s="193"/>
      <c r="F18" s="193"/>
      <c r="G18" s="193"/>
      <c r="H18" s="193"/>
      <c r="I18" s="193"/>
      <c r="J18" s="193"/>
      <c r="K18" s="193"/>
      <c r="L18" s="193"/>
      <c r="M18" s="193"/>
      <c r="N18" s="193"/>
    </row>
    <row r="19" spans="1:14">
      <c r="A19" s="193"/>
      <c r="B19" s="193"/>
      <c r="C19" s="193"/>
      <c r="D19" s="193"/>
      <c r="E19" s="193"/>
      <c r="F19" s="193"/>
      <c r="G19" s="193"/>
      <c r="H19" s="193"/>
      <c r="I19" s="193"/>
      <c r="J19" s="193"/>
      <c r="K19" s="193"/>
      <c r="L19" s="193"/>
      <c r="M19" s="193"/>
      <c r="N19" s="193"/>
    </row>
    <row r="20" spans="1:14">
      <c r="A20" s="194" t="s">
        <v>165</v>
      </c>
      <c r="B20" s="194"/>
      <c r="C20" s="194"/>
      <c r="D20" s="194"/>
      <c r="E20" s="194"/>
      <c r="F20" s="194"/>
      <c r="G20" s="194"/>
      <c r="H20" s="194"/>
      <c r="I20" s="194"/>
      <c r="J20" s="194"/>
      <c r="K20" s="194"/>
      <c r="L20" s="194"/>
      <c r="M20" s="194"/>
      <c r="N20" s="194"/>
    </row>
    <row r="21" spans="1:14">
      <c r="A21" s="194"/>
      <c r="B21" s="194"/>
      <c r="C21" s="194"/>
      <c r="D21" s="194"/>
      <c r="E21" s="194"/>
      <c r="F21" s="194"/>
      <c r="G21" s="194"/>
      <c r="H21" s="194"/>
      <c r="I21" s="194"/>
      <c r="J21" s="194"/>
      <c r="K21" s="194"/>
      <c r="L21" s="194"/>
      <c r="M21" s="194"/>
      <c r="N21" s="194"/>
    </row>
    <row r="22" spans="1:14">
      <c r="A22" s="194"/>
      <c r="B22" s="194"/>
      <c r="C22" s="194"/>
      <c r="D22" s="194"/>
      <c r="E22" s="194"/>
      <c r="F22" s="194"/>
      <c r="G22" s="194"/>
      <c r="H22" s="194"/>
      <c r="I22" s="194"/>
      <c r="J22" s="194"/>
      <c r="K22" s="194"/>
      <c r="L22" s="194"/>
      <c r="M22" s="194"/>
      <c r="N22" s="194"/>
    </row>
    <row r="23" spans="1:14">
      <c r="A23" s="194"/>
      <c r="B23" s="194"/>
      <c r="C23" s="194"/>
      <c r="D23" s="194"/>
      <c r="E23" s="194"/>
      <c r="F23" s="194"/>
      <c r="G23" s="194"/>
      <c r="H23" s="194"/>
      <c r="I23" s="194"/>
      <c r="J23" s="194"/>
      <c r="K23" s="194"/>
      <c r="L23" s="194"/>
      <c r="M23" s="194"/>
      <c r="N23" s="194"/>
    </row>
    <row r="24" spans="1:14">
      <c r="A24" s="193"/>
      <c r="B24" s="193"/>
      <c r="C24" s="193"/>
      <c r="D24" s="193"/>
      <c r="E24" s="193"/>
      <c r="F24" s="193"/>
      <c r="G24" s="193"/>
      <c r="H24" s="193"/>
      <c r="I24" s="193"/>
      <c r="J24" s="193"/>
      <c r="K24" s="193"/>
      <c r="L24" s="193"/>
      <c r="M24" s="193"/>
      <c r="N24" s="193"/>
    </row>
    <row r="25" spans="1:14">
      <c r="A25" s="193"/>
      <c r="B25" s="193"/>
      <c r="C25" s="193"/>
      <c r="D25" s="193"/>
      <c r="E25" s="193"/>
      <c r="F25" s="193"/>
      <c r="G25" s="193"/>
      <c r="H25" s="193"/>
      <c r="I25" s="193"/>
      <c r="J25" s="193"/>
      <c r="K25" s="193"/>
      <c r="L25" s="193"/>
      <c r="M25" s="193"/>
      <c r="N25" s="193"/>
    </row>
    <row r="26" spans="1:14">
      <c r="A26" t="s">
        <v>166</v>
      </c>
    </row>
    <row r="27" spans="1:14">
      <c r="A27" s="193" t="s">
        <v>167</v>
      </c>
      <c r="B27" s="193"/>
      <c r="C27" s="193"/>
      <c r="D27" s="193"/>
      <c r="E27" s="193"/>
      <c r="F27" s="193"/>
      <c r="G27" s="193"/>
      <c r="H27" s="193"/>
      <c r="I27" s="193"/>
      <c r="J27" s="193"/>
      <c r="K27" s="193"/>
      <c r="L27" s="193"/>
      <c r="M27" s="193"/>
      <c r="N27" s="193"/>
    </row>
    <row r="28" spans="1:14">
      <c r="A28" s="193"/>
      <c r="B28" s="193"/>
      <c r="C28" s="193"/>
      <c r="D28" s="193"/>
      <c r="E28" s="193"/>
      <c r="F28" s="193"/>
      <c r="G28" s="193"/>
      <c r="H28" s="193"/>
      <c r="I28" s="193"/>
      <c r="J28" s="193"/>
      <c r="K28" s="193"/>
      <c r="L28" s="193"/>
      <c r="M28" s="193"/>
      <c r="N28" s="193"/>
    </row>
    <row r="29" spans="1:14">
      <c r="A29" s="193"/>
      <c r="B29" s="193"/>
      <c r="C29" s="193"/>
      <c r="D29" s="193"/>
      <c r="E29" s="193"/>
      <c r="F29" s="193"/>
      <c r="G29" s="193"/>
      <c r="H29" s="193"/>
      <c r="I29" s="193"/>
      <c r="J29" s="193"/>
      <c r="K29" s="193"/>
      <c r="L29" s="193"/>
      <c r="M29" s="193"/>
      <c r="N29" s="193"/>
    </row>
  </sheetData>
  <mergeCells count="8">
    <mergeCell ref="A15:N16"/>
    <mergeCell ref="A18:N19"/>
    <mergeCell ref="A20:N25"/>
    <mergeCell ref="A27:N29"/>
    <mergeCell ref="A5:M6"/>
    <mergeCell ref="A8:M9"/>
    <mergeCell ref="A10:N11"/>
    <mergeCell ref="A12:N14"/>
  </mergeCells>
  <phoneticPr fontId="24" type="noConversion"/>
  <pageMargins left="0.75" right="0.75" top="1" bottom="1" header="0.5" footer="0.5"/>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87"/>
  <sheetViews>
    <sheetView tabSelected="1" view="pageBreakPreview" zoomScaleNormal="115" zoomScaleSheetLayoutView="100" workbookViewId="0"/>
  </sheetViews>
  <sheetFormatPr defaultRowHeight="12.75"/>
  <sheetData>
    <row r="1" spans="1:1" ht="15.75">
      <c r="A1" s="6" t="s">
        <v>13</v>
      </c>
    </row>
    <row r="2" spans="1:1" ht="15.75">
      <c r="A2" s="6" t="s">
        <v>14</v>
      </c>
    </row>
    <row r="3" spans="1:1" ht="15.75">
      <c r="A3" s="6" t="str">
        <f>+Calculation!A3</f>
        <v>For the Month ended December 31, 2015</v>
      </c>
    </row>
    <row r="4" spans="1:1" ht="15.75">
      <c r="A4" s="6" t="s">
        <v>45</v>
      </c>
    </row>
    <row r="5" spans="1:1" ht="15.75">
      <c r="A5" s="6"/>
    </row>
    <row r="6" spans="1:1" ht="15.75">
      <c r="A6" s="6"/>
    </row>
    <row r="8" spans="1:1" ht="15">
      <c r="A8" s="27" t="s">
        <v>72</v>
      </c>
    </row>
    <row r="9" spans="1:1" ht="15.75">
      <c r="A9" s="6"/>
    </row>
    <row r="10" spans="1:1">
      <c r="A10" t="s">
        <v>49</v>
      </c>
    </row>
    <row r="11" spans="1:1">
      <c r="A11" t="s">
        <v>50</v>
      </c>
    </row>
    <row r="12" spans="1:1">
      <c r="A12" t="s">
        <v>51</v>
      </c>
    </row>
    <row r="13" spans="1:1">
      <c r="A13" t="s">
        <v>52</v>
      </c>
    </row>
    <row r="14" spans="1:1">
      <c r="A14" t="s">
        <v>53</v>
      </c>
    </row>
    <row r="15" spans="1:1">
      <c r="A15" t="s">
        <v>54</v>
      </c>
    </row>
    <row r="16" spans="1:1">
      <c r="A16" t="s">
        <v>55</v>
      </c>
    </row>
    <row r="18" spans="1:1">
      <c r="A18" t="s">
        <v>56</v>
      </c>
    </row>
    <row r="33" spans="1:1" ht="15.75">
      <c r="A33" s="143" t="s">
        <v>206</v>
      </c>
    </row>
    <row r="35" spans="1:1" ht="15.75">
      <c r="A35" s="143" t="s">
        <v>207</v>
      </c>
    </row>
    <row r="37" spans="1:1">
      <c r="A37" t="s">
        <v>208</v>
      </c>
    </row>
    <row r="39" spans="1:1">
      <c r="A39" t="s">
        <v>209</v>
      </c>
    </row>
    <row r="41" spans="1:1">
      <c r="A41" t="s">
        <v>210</v>
      </c>
    </row>
    <row r="43" spans="1:1">
      <c r="A43" t="s">
        <v>211</v>
      </c>
    </row>
    <row r="45" spans="1:1">
      <c r="A45" t="s">
        <v>212</v>
      </c>
    </row>
    <row r="47" spans="1:1">
      <c r="A47" t="s">
        <v>213</v>
      </c>
    </row>
    <row r="49" spans="1:1">
      <c r="A49" t="s">
        <v>214</v>
      </c>
    </row>
    <row r="51" spans="1:1">
      <c r="A51" t="s">
        <v>215</v>
      </c>
    </row>
    <row r="53" spans="1:1">
      <c r="A53" t="s">
        <v>216</v>
      </c>
    </row>
    <row r="55" spans="1:1">
      <c r="A55" t="s">
        <v>65</v>
      </c>
    </row>
    <row r="56" spans="1:1">
      <c r="A56" t="s">
        <v>66</v>
      </c>
    </row>
    <row r="57" spans="1:1">
      <c r="A57" t="s">
        <v>103</v>
      </c>
    </row>
    <row r="58" spans="1:1">
      <c r="A58" s="34" t="s">
        <v>102</v>
      </c>
    </row>
    <row r="59" spans="1:1">
      <c r="A59" t="s">
        <v>63</v>
      </c>
    </row>
    <row r="60" spans="1:1">
      <c r="A60" t="s">
        <v>67</v>
      </c>
    </row>
    <row r="61" spans="1:1">
      <c r="A61" t="s">
        <v>69</v>
      </c>
    </row>
    <row r="62" spans="1:1">
      <c r="A62" t="s">
        <v>70</v>
      </c>
    </row>
    <row r="63" spans="1:1">
      <c r="A63" t="s">
        <v>64</v>
      </c>
    </row>
    <row r="66" spans="1:8">
      <c r="A66" t="s">
        <v>57</v>
      </c>
    </row>
    <row r="67" spans="1:8">
      <c r="A67" t="s">
        <v>58</v>
      </c>
    </row>
    <row r="68" spans="1:8">
      <c r="A68" s="26" t="s">
        <v>59</v>
      </c>
    </row>
    <row r="69" spans="1:8">
      <c r="A69" t="s">
        <v>60</v>
      </c>
    </row>
    <row r="70" spans="1:8">
      <c r="A70" t="s">
        <v>61</v>
      </c>
    </row>
    <row r="71" spans="1:8">
      <c r="A71" t="s">
        <v>62</v>
      </c>
    </row>
    <row r="74" spans="1:8">
      <c r="A74" s="48"/>
      <c r="B74" s="48"/>
      <c r="C74" s="48"/>
      <c r="D74" s="48"/>
      <c r="E74" s="48"/>
      <c r="F74" s="48"/>
      <c r="G74" s="48"/>
      <c r="H74" s="48"/>
    </row>
    <row r="75" spans="1:8">
      <c r="A75" s="178" t="s">
        <v>217</v>
      </c>
      <c r="B75" s="48"/>
      <c r="C75" s="48"/>
      <c r="D75" s="48"/>
      <c r="E75" s="48"/>
      <c r="F75" s="48"/>
      <c r="G75" s="179"/>
      <c r="H75" s="48"/>
    </row>
    <row r="76" spans="1:8">
      <c r="A76" s="178" t="s">
        <v>68</v>
      </c>
      <c r="B76" s="48"/>
      <c r="C76" s="48"/>
      <c r="D76" s="48"/>
      <c r="E76" s="48"/>
      <c r="F76" s="48"/>
      <c r="G76" s="48"/>
      <c r="H76" s="48"/>
    </row>
    <row r="77" spans="1:8">
      <c r="A77" s="178" t="s">
        <v>204</v>
      </c>
      <c r="B77" s="48"/>
      <c r="C77" s="48"/>
      <c r="D77" s="48"/>
      <c r="E77" s="48"/>
      <c r="F77" s="48"/>
      <c r="G77" s="48"/>
      <c r="H77" s="48"/>
    </row>
    <row r="78" spans="1:8">
      <c r="A78" s="48" t="s">
        <v>127</v>
      </c>
      <c r="B78" s="48"/>
      <c r="C78" s="48"/>
      <c r="D78" s="48"/>
      <c r="E78" s="48"/>
      <c r="F78" s="48"/>
      <c r="G78" s="48"/>
      <c r="H78" s="48"/>
    </row>
    <row r="79" spans="1:8">
      <c r="A79" s="178" t="s">
        <v>71</v>
      </c>
      <c r="B79" s="48"/>
      <c r="C79" s="48"/>
      <c r="D79" s="48"/>
      <c r="E79" s="48"/>
      <c r="F79" s="48"/>
      <c r="G79" s="48"/>
      <c r="H79" s="48"/>
    </row>
    <row r="80" spans="1:8">
      <c r="A80" s="178" t="s">
        <v>218</v>
      </c>
      <c r="B80" s="48"/>
      <c r="C80" s="48"/>
      <c r="D80" s="48"/>
      <c r="E80" s="48"/>
      <c r="F80" s="48"/>
      <c r="G80" s="48"/>
      <c r="H80" s="48"/>
    </row>
    <row r="81" spans="1:8">
      <c r="A81" s="48"/>
      <c r="B81" s="48"/>
      <c r="C81" s="48"/>
      <c r="D81" s="48"/>
      <c r="E81" s="48"/>
      <c r="F81" s="48"/>
      <c r="G81" s="48"/>
      <c r="H81" s="48"/>
    </row>
    <row r="85" spans="1:8">
      <c r="A85" t="s">
        <v>75</v>
      </c>
    </row>
    <row r="86" spans="1:8">
      <c r="A86" t="s">
        <v>76</v>
      </c>
    </row>
    <row r="87" spans="1:8">
      <c r="A87" t="s">
        <v>77</v>
      </c>
    </row>
  </sheetData>
  <phoneticPr fontId="0" type="noConversion"/>
  <printOptions horizontalCentered="1"/>
  <pageMargins left="0.75" right="0.5" top="1" bottom="0.75" header="0.5" footer="0.5"/>
  <pageSetup scale="90" orientation="portrait" horizontalDpi="300" verticalDpi="300" r:id="rId1"/>
  <headerFooter alignWithMargins="0">
    <oddHeader>&amp;R&amp;9CASE NO. 2018-00281
ATTACHMENT 1
TO STAFF DR NO. 1-19</oddHeader>
  </headerFooter>
  <rowBreaks count="1" manualBreakCount="1">
    <brk id="54" max="1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8"/>
  <sheetViews>
    <sheetView view="pageBreakPreview" zoomScaleNormal="85" zoomScaleSheetLayoutView="100" workbookViewId="0"/>
  </sheetViews>
  <sheetFormatPr defaultRowHeight="15"/>
  <cols>
    <col min="1" max="1" width="9.140625" style="1"/>
    <col min="2" max="2" width="6.7109375" style="1" customWidth="1"/>
    <col min="3" max="3" width="4.140625" style="1" customWidth="1"/>
    <col min="4" max="4" width="9.7109375" style="1" bestFit="1" customWidth="1"/>
    <col min="5" max="5" width="38.28515625" style="1" customWidth="1"/>
    <col min="6" max="6" width="12.28515625" style="1" customWidth="1"/>
    <col min="7" max="7" width="19.140625" style="1" bestFit="1" customWidth="1"/>
    <col min="8" max="8" width="16.5703125" style="1" bestFit="1" customWidth="1"/>
    <col min="9" max="9" width="9.140625" style="1"/>
    <col min="10" max="10" width="18.140625" style="1" customWidth="1"/>
    <col min="11" max="11" width="9.140625" style="1"/>
    <col min="12" max="12" width="9.42578125" style="1" customWidth="1"/>
    <col min="13" max="13" width="35.28515625" style="1" bestFit="1" customWidth="1"/>
    <col min="14" max="14" width="23.85546875" style="1" customWidth="1"/>
    <col min="15" max="17" width="13.7109375" style="1" customWidth="1"/>
    <col min="18" max="18" width="11.140625" style="1" bestFit="1" customWidth="1"/>
    <col min="19" max="19" width="7.7109375" style="1" bestFit="1" customWidth="1"/>
    <col min="20" max="20" width="9.140625" style="1"/>
    <col min="21" max="21" width="18.140625" style="1" bestFit="1" customWidth="1"/>
    <col min="22" max="16384" width="9.140625" style="1"/>
  </cols>
  <sheetData>
    <row r="1" spans="1:15" ht="15.75">
      <c r="A1" s="6" t="s">
        <v>13</v>
      </c>
    </row>
    <row r="2" spans="1:15" ht="15.75">
      <c r="A2" s="6" t="s">
        <v>14</v>
      </c>
      <c r="F2" s="50"/>
    </row>
    <row r="3" spans="1:15" ht="15.75">
      <c r="A3" s="6" t="str">
        <f>+'December 2015'!A3</f>
        <v>For the Month ended December 31, 2015</v>
      </c>
    </row>
    <row r="4" spans="1:15">
      <c r="A4" s="1" t="s">
        <v>73</v>
      </c>
    </row>
    <row r="6" spans="1:15" ht="15.75">
      <c r="A6" s="8" t="s">
        <v>10</v>
      </c>
      <c r="B6" s="8"/>
      <c r="C6" s="8"/>
      <c r="D6" s="8"/>
      <c r="E6" s="8"/>
      <c r="F6" s="8"/>
      <c r="G6" s="8"/>
      <c r="H6" s="8"/>
    </row>
    <row r="7" spans="1:15" ht="15.75">
      <c r="A7" s="9" t="s">
        <v>11</v>
      </c>
      <c r="B7" s="10" t="s">
        <v>15</v>
      </c>
      <c r="C7" s="9"/>
      <c r="D7" s="9"/>
      <c r="E7" s="9"/>
      <c r="F7" s="9"/>
      <c r="G7" s="9" t="s">
        <v>16</v>
      </c>
      <c r="H7" s="9" t="s">
        <v>17</v>
      </c>
    </row>
    <row r="8" spans="1:15">
      <c r="B8" s="11" t="s">
        <v>18</v>
      </c>
      <c r="G8" s="12" t="s">
        <v>19</v>
      </c>
      <c r="H8" s="12" t="s">
        <v>20</v>
      </c>
    </row>
    <row r="10" spans="1:15" ht="15.75">
      <c r="A10" s="1">
        <v>1</v>
      </c>
      <c r="B10" s="7" t="s">
        <v>12</v>
      </c>
      <c r="M10" s="6" t="s">
        <v>186</v>
      </c>
    </row>
    <row r="11" spans="1:15">
      <c r="A11" s="1">
        <v>2</v>
      </c>
      <c r="H11" s="3"/>
    </row>
    <row r="12" spans="1:15">
      <c r="A12" s="1">
        <v>3</v>
      </c>
      <c r="B12" s="35" t="s">
        <v>104</v>
      </c>
      <c r="D12" s="35"/>
      <c r="G12" s="3"/>
      <c r="H12" s="3"/>
      <c r="M12" s="1" t="s">
        <v>183</v>
      </c>
    </row>
    <row r="13" spans="1:15">
      <c r="A13" s="1">
        <v>4</v>
      </c>
      <c r="H13" s="29"/>
    </row>
    <row r="14" spans="1:15">
      <c r="A14" s="1">
        <v>5</v>
      </c>
      <c r="B14" s="1" t="s">
        <v>126</v>
      </c>
      <c r="C14" s="35"/>
      <c r="G14" s="3"/>
      <c r="M14" s="1" t="s">
        <v>188</v>
      </c>
      <c r="N14" s="2">
        <f>+G24</f>
        <v>2455388136.0900002</v>
      </c>
      <c r="O14" s="152">
        <f>+N14/$N$17</f>
        <v>0.43456765341196685</v>
      </c>
    </row>
    <row r="15" spans="1:15">
      <c r="A15" s="1">
        <v>6</v>
      </c>
      <c r="M15" s="1" t="s">
        <v>196</v>
      </c>
      <c r="N15" s="2">
        <f>+G26</f>
        <v>0</v>
      </c>
      <c r="O15" s="152">
        <f>+N15/$N$17</f>
        <v>0</v>
      </c>
    </row>
    <row r="16" spans="1:15">
      <c r="A16" s="1">
        <v>7</v>
      </c>
      <c r="M16" s="1" t="s">
        <v>197</v>
      </c>
      <c r="N16" s="2">
        <f>+G28</f>
        <v>3194798012.8600016</v>
      </c>
      <c r="O16" s="152">
        <f>+N16/$N$17</f>
        <v>0.5654323465880331</v>
      </c>
    </row>
    <row r="17" spans="1:18" ht="15.75">
      <c r="A17" s="1">
        <v>8</v>
      </c>
      <c r="B17" s="6" t="s">
        <v>21</v>
      </c>
      <c r="M17" s="6" t="s">
        <v>185</v>
      </c>
      <c r="N17" s="158">
        <f>SUM(N14:N16)</f>
        <v>5650186148.9500017</v>
      </c>
      <c r="O17" s="159">
        <f>SUM(O14:O16)</f>
        <v>1</v>
      </c>
    </row>
    <row r="18" spans="1:18">
      <c r="A18" s="1">
        <v>9</v>
      </c>
    </row>
    <row r="19" spans="1:18">
      <c r="A19" s="1">
        <v>10</v>
      </c>
      <c r="B19" s="1" t="s">
        <v>91</v>
      </c>
    </row>
    <row r="20" spans="1:18">
      <c r="A20" s="1">
        <v>11</v>
      </c>
      <c r="B20" s="1" t="s">
        <v>92</v>
      </c>
    </row>
    <row r="21" spans="1:18">
      <c r="A21" s="1">
        <v>12</v>
      </c>
      <c r="M21" s="1" t="s">
        <v>182</v>
      </c>
    </row>
    <row r="22" spans="1:18">
      <c r="A22" s="1">
        <v>13</v>
      </c>
      <c r="B22" s="1" t="s">
        <v>0</v>
      </c>
      <c r="G22" s="2">
        <f>+'WP S'!E25</f>
        <v>591990652.21004522</v>
      </c>
      <c r="H22" s="1" t="s">
        <v>8</v>
      </c>
      <c r="J22" s="3"/>
    </row>
    <row r="23" spans="1:18">
      <c r="A23" s="1">
        <v>14</v>
      </c>
      <c r="B23" s="1" t="s">
        <v>1</v>
      </c>
      <c r="G23" s="36">
        <f>'Wp s rate'!F14</f>
        <v>1.1585999999999999E-2</v>
      </c>
      <c r="H23" s="35" t="s">
        <v>8</v>
      </c>
      <c r="J23" s="2"/>
      <c r="K23" s="3"/>
      <c r="M23" s="1" t="s">
        <v>178</v>
      </c>
      <c r="N23" s="3">
        <f>+G22/G30</f>
        <v>2.5642875733742527</v>
      </c>
      <c r="O23" s="3"/>
      <c r="P23" s="3"/>
      <c r="Q23" s="3"/>
    </row>
    <row r="24" spans="1:18">
      <c r="A24" s="1">
        <v>15</v>
      </c>
      <c r="B24" s="1" t="s">
        <v>2</v>
      </c>
      <c r="G24" s="2">
        <f>+'Wp L - LTD'!D28</f>
        <v>2455388136.0900002</v>
      </c>
      <c r="H24" s="11" t="s">
        <v>90</v>
      </c>
      <c r="M24" s="1" t="s">
        <v>177</v>
      </c>
      <c r="N24" s="29">
        <f>1-N23</f>
        <v>-1.5642875733742527</v>
      </c>
      <c r="O24" s="29"/>
      <c r="P24" s="29"/>
      <c r="Q24" s="29"/>
    </row>
    <row r="25" spans="1:18">
      <c r="A25" s="1">
        <v>16</v>
      </c>
      <c r="B25" s="1" t="s">
        <v>3</v>
      </c>
      <c r="G25" s="3">
        <f>+'Wp L - LTD'!J28</f>
        <v>5.4111579554686179E-2</v>
      </c>
      <c r="H25" s="1" t="s">
        <v>7</v>
      </c>
      <c r="N25" s="1" t="s">
        <v>181</v>
      </c>
      <c r="O25" s="1" t="s">
        <v>180</v>
      </c>
      <c r="P25" s="1" t="s">
        <v>184</v>
      </c>
    </row>
    <row r="26" spans="1:18">
      <c r="A26" s="1">
        <v>17</v>
      </c>
      <c r="B26" s="1" t="s">
        <v>5</v>
      </c>
      <c r="G26" s="42">
        <v>0</v>
      </c>
      <c r="M26" s="1" t="s">
        <v>187</v>
      </c>
      <c r="N26" s="3">
        <f>+N23</f>
        <v>2.5642875733742527</v>
      </c>
      <c r="O26" s="153">
        <f>+G23</f>
        <v>1.1585999999999999E-2</v>
      </c>
      <c r="P26" s="4">
        <f>+N26*O26</f>
        <v>2.9709835825114089E-2</v>
      </c>
      <c r="R26" s="1" t="s">
        <v>179</v>
      </c>
    </row>
    <row r="27" spans="1:18">
      <c r="A27" s="1">
        <v>18</v>
      </c>
      <c r="B27" s="1" t="s">
        <v>6</v>
      </c>
      <c r="G27" s="43">
        <v>0</v>
      </c>
      <c r="M27" s="1" t="s">
        <v>188</v>
      </c>
      <c r="N27" s="3">
        <f>+N24*O14</f>
        <v>-0.6797887800227489</v>
      </c>
      <c r="O27" s="29">
        <f>+G25</f>
        <v>5.4111579554686179E-2</v>
      </c>
      <c r="P27" s="4">
        <f>+N27*O27</f>
        <v>-3.6784444650584038E-2</v>
      </c>
    </row>
    <row r="28" spans="1:18">
      <c r="A28" s="1">
        <v>19</v>
      </c>
      <c r="B28" s="1" t="s">
        <v>106</v>
      </c>
      <c r="G28" s="2">
        <f>+'Wp C'!C12</f>
        <v>3194798012.8600016</v>
      </c>
      <c r="H28" s="1" t="s">
        <v>90</v>
      </c>
      <c r="M28" s="1" t="s">
        <v>189</v>
      </c>
      <c r="N28" s="3">
        <f>+N24*O16</f>
        <v>-0.88449879335150372</v>
      </c>
      <c r="O28" s="29">
        <f>+G29</f>
        <v>0.105</v>
      </c>
      <c r="P28" s="4">
        <f>+N28*O28</f>
        <v>-9.2872373301907882E-2</v>
      </c>
    </row>
    <row r="29" spans="1:18" ht="15.75">
      <c r="A29" s="1">
        <v>20</v>
      </c>
      <c r="B29" s="1" t="s">
        <v>105</v>
      </c>
      <c r="G29" s="72">
        <v>0.105</v>
      </c>
      <c r="H29" s="1" t="s">
        <v>128</v>
      </c>
      <c r="M29" s="6" t="s">
        <v>193</v>
      </c>
      <c r="N29" s="156">
        <f>SUM(N26:N28)</f>
        <v>1</v>
      </c>
      <c r="O29" s="6"/>
      <c r="P29" s="157">
        <f>SUM(P26:P28)</f>
        <v>-9.9946982127377834E-2</v>
      </c>
    </row>
    <row r="30" spans="1:18">
      <c r="A30" s="1">
        <v>21</v>
      </c>
      <c r="B30" s="1" t="s">
        <v>4</v>
      </c>
      <c r="G30" s="2">
        <f>+'Wp W - CWIP'!C24</f>
        <v>230859697</v>
      </c>
      <c r="H30" s="1" t="s">
        <v>9</v>
      </c>
      <c r="P30" s="4"/>
    </row>
    <row r="31" spans="1:18" ht="19.5">
      <c r="A31" s="1">
        <v>22</v>
      </c>
      <c r="M31" s="1" t="s">
        <v>190</v>
      </c>
      <c r="P31" s="4">
        <f>+P26+P27</f>
        <v>-7.0746088254699489E-3</v>
      </c>
    </row>
    <row r="32" spans="1:18" ht="19.5">
      <c r="A32" s="1">
        <v>23</v>
      </c>
      <c r="G32" s="154"/>
      <c r="M32" s="1" t="s">
        <v>191</v>
      </c>
      <c r="P32" s="4">
        <f>+P28</f>
        <v>-9.2872373301907882E-2</v>
      </c>
    </row>
    <row r="33" spans="1:16" ht="15.75">
      <c r="A33" s="1">
        <v>24</v>
      </c>
      <c r="M33" s="6" t="s">
        <v>192</v>
      </c>
      <c r="N33" s="6"/>
      <c r="O33" s="6"/>
      <c r="P33" s="155">
        <f>+P31+P32</f>
        <v>-9.9946982127377834E-2</v>
      </c>
    </row>
    <row r="34" spans="1:16" ht="15.75">
      <c r="A34" s="1">
        <v>25</v>
      </c>
      <c r="B34" s="7" t="s">
        <v>44</v>
      </c>
    </row>
    <row r="35" spans="1:16">
      <c r="A35" s="1">
        <v>26</v>
      </c>
    </row>
    <row r="36" spans="1:16">
      <c r="A36" s="1">
        <v>27</v>
      </c>
      <c r="B36" s="1" t="s">
        <v>93</v>
      </c>
      <c r="D36" s="4">
        <f>IF(G22/G30&gt;1,G23,+$G$23*($G$22/$G$30)+$G$25*($G$24/($G$24+$G$26+$G$28))*(1-$G$22/$G$30))</f>
        <v>1.1585999999999999E-2</v>
      </c>
      <c r="G36" s="161"/>
    </row>
    <row r="37" spans="1:16">
      <c r="A37" s="1">
        <v>28</v>
      </c>
      <c r="G37" s="4"/>
    </row>
    <row r="38" spans="1:16">
      <c r="A38" s="1">
        <v>29</v>
      </c>
      <c r="B38" s="1" t="s">
        <v>94</v>
      </c>
      <c r="D38" s="4">
        <f>IF(G22/G30&gt;1,0,(1-G22/G30)*((G27*(G26/(G24+G26+G28)))+G29*(G28/(G24+G26+G28))))</f>
        <v>0</v>
      </c>
      <c r="G38" s="4"/>
    </row>
    <row r="39" spans="1:16">
      <c r="A39" s="1">
        <v>30</v>
      </c>
    </row>
    <row r="40" spans="1:16">
      <c r="A40" s="1">
        <v>31</v>
      </c>
      <c r="B40" s="1" t="s">
        <v>95</v>
      </c>
      <c r="D40" s="5">
        <f>+D36+D38</f>
        <v>1.1585999999999999E-2</v>
      </c>
    </row>
    <row r="41" spans="1:16">
      <c r="A41" s="1">
        <v>32</v>
      </c>
    </row>
    <row r="42" spans="1:16">
      <c r="A42" s="1">
        <v>33</v>
      </c>
    </row>
    <row r="44" spans="1:16">
      <c r="B44" s="11" t="s">
        <v>117</v>
      </c>
    </row>
    <row r="45" spans="1:16">
      <c r="B45" s="58" t="s">
        <v>152</v>
      </c>
    </row>
    <row r="46" spans="1:16">
      <c r="B46" s="1" t="s">
        <v>133</v>
      </c>
    </row>
    <row r="47" spans="1:16">
      <c r="B47" s="35" t="s">
        <v>137</v>
      </c>
      <c r="C47" s="35"/>
      <c r="D47" s="35"/>
      <c r="E47" s="35"/>
      <c r="F47" s="35"/>
      <c r="G47" s="35"/>
    </row>
    <row r="48" spans="1:16">
      <c r="B48" s="71" t="s">
        <v>203</v>
      </c>
      <c r="C48" s="35"/>
      <c r="D48" s="35"/>
      <c r="E48" s="35"/>
      <c r="F48" s="35"/>
      <c r="G48" s="35"/>
    </row>
  </sheetData>
  <phoneticPr fontId="0" type="noConversion"/>
  <printOptions horizontalCentered="1"/>
  <pageMargins left="0.75" right="0.5" top="1" bottom="0.5" header="0.5" footer="0.5"/>
  <pageSetup scale="81" orientation="portrait" horizontalDpi="300" verticalDpi="300" r:id="rId1"/>
  <headerFooter alignWithMargins="0">
    <oddHeader>&amp;R&amp;9CASE NO. 2018-00281
ATTACHMENT 1
TO STAFF DR NO. 1-19</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
  <sheetViews>
    <sheetView view="pageBreakPreview" zoomScaleNormal="100" zoomScaleSheetLayoutView="100" workbookViewId="0">
      <selection activeCell="S41" sqref="S41"/>
    </sheetView>
  </sheetViews>
  <sheetFormatPr defaultRowHeight="12.75"/>
  <cols>
    <col min="1" max="1" width="4.42578125" bestFit="1" customWidth="1"/>
    <col min="2" max="2" width="15.85546875" bestFit="1" customWidth="1"/>
    <col min="3" max="3" width="12" customWidth="1"/>
    <col min="4" max="4" width="13.42578125" bestFit="1" customWidth="1"/>
  </cols>
  <sheetData>
    <row r="1" spans="1:7" ht="15.75">
      <c r="A1" s="6" t="s">
        <v>145</v>
      </c>
      <c r="B1" s="1"/>
      <c r="C1" s="1"/>
      <c r="D1" s="1"/>
    </row>
    <row r="2" spans="1:7" ht="15.75">
      <c r="A2" s="6" t="s">
        <v>14</v>
      </c>
      <c r="B2" s="1"/>
      <c r="C2" s="1"/>
      <c r="D2" s="1"/>
      <c r="E2" s="47"/>
      <c r="F2" s="48"/>
      <c r="G2" s="48"/>
    </row>
    <row r="3" spans="1:7" ht="15.75">
      <c r="A3" s="6" t="s">
        <v>225</v>
      </c>
      <c r="B3" s="1"/>
      <c r="C3" s="35"/>
      <c r="D3" s="35"/>
    </row>
    <row r="4" spans="1:7" ht="15">
      <c r="A4" s="1"/>
      <c r="B4" s="1"/>
      <c r="C4" s="1"/>
      <c r="D4" s="50"/>
    </row>
    <row r="5" spans="1:7" ht="15">
      <c r="A5" s="1"/>
      <c r="B5" s="1"/>
      <c r="C5" s="1"/>
      <c r="D5" s="1"/>
    </row>
    <row r="6" spans="1:7" ht="15">
      <c r="A6" s="13" t="s">
        <v>10</v>
      </c>
      <c r="B6" s="13"/>
      <c r="C6" s="13" t="s">
        <v>101</v>
      </c>
      <c r="D6" s="13"/>
    </row>
    <row r="7" spans="1:7" ht="15">
      <c r="A7" s="14" t="s">
        <v>11</v>
      </c>
      <c r="B7" s="14" t="s">
        <v>97</v>
      </c>
      <c r="C7" s="14" t="s">
        <v>28</v>
      </c>
      <c r="D7" s="16"/>
    </row>
    <row r="8" spans="1:7" ht="15">
      <c r="A8" s="1"/>
      <c r="B8" s="12" t="s">
        <v>18</v>
      </c>
      <c r="C8" s="12" t="s">
        <v>19</v>
      </c>
      <c r="D8" s="17"/>
    </row>
    <row r="9" spans="1:7" ht="15.75" thickBot="1">
      <c r="A9" s="1"/>
      <c r="B9" s="1"/>
      <c r="C9" s="1"/>
      <c r="D9" s="21"/>
    </row>
    <row r="10" spans="1:7" ht="15.75" thickBot="1">
      <c r="A10" s="1">
        <v>1</v>
      </c>
      <c r="B10" s="45">
        <f>'Wp s rate'!B14</f>
        <v>42339</v>
      </c>
      <c r="C10" s="51">
        <f>+Calculation!D40</f>
        <v>1.1585999999999999E-2</v>
      </c>
      <c r="D10" s="32"/>
    </row>
    <row r="11" spans="1:7" ht="15">
      <c r="A11" s="1"/>
      <c r="C11" s="1"/>
      <c r="D11" s="1"/>
    </row>
    <row r="12" spans="1:7" ht="15">
      <c r="A12" s="1"/>
      <c r="B12" s="1"/>
      <c r="C12" s="1"/>
      <c r="D12" s="30"/>
    </row>
    <row r="13" spans="1:7" ht="15">
      <c r="A13" s="21"/>
      <c r="B13" s="21"/>
      <c r="C13" s="21"/>
      <c r="D13" s="21"/>
    </row>
    <row r="14" spans="1:7" ht="15">
      <c r="A14" s="44"/>
      <c r="B14" s="21"/>
      <c r="C14" s="21"/>
      <c r="D14" s="33"/>
    </row>
    <row r="15" spans="1:7" ht="15">
      <c r="A15" s="44"/>
      <c r="B15" s="1"/>
      <c r="C15" s="1"/>
      <c r="D15" s="1"/>
    </row>
    <row r="16" spans="1:7" ht="15">
      <c r="A16" s="1"/>
      <c r="B16" s="1"/>
      <c r="C16" s="1"/>
      <c r="D16" s="1"/>
    </row>
    <row r="17" spans="1:4" ht="15">
      <c r="A17" s="1"/>
      <c r="B17" s="1"/>
      <c r="C17" s="1"/>
      <c r="D17" s="1"/>
    </row>
    <row r="18" spans="1:4" ht="15">
      <c r="A18" s="1"/>
      <c r="B18" s="1"/>
      <c r="C18" s="1"/>
      <c r="D18" s="1"/>
    </row>
    <row r="19" spans="1:4" ht="15">
      <c r="A19" s="1"/>
      <c r="B19" s="1"/>
      <c r="C19" s="1"/>
      <c r="D19" s="1"/>
    </row>
    <row r="20" spans="1:4" ht="15">
      <c r="A20" s="1"/>
      <c r="B20" s="1"/>
      <c r="C20" s="1"/>
      <c r="D20" s="1"/>
    </row>
    <row r="21" spans="1:4" ht="15">
      <c r="A21" s="1"/>
      <c r="B21" s="1"/>
      <c r="C21" s="1"/>
      <c r="D21" s="1"/>
    </row>
    <row r="22" spans="1:4" ht="15">
      <c r="A22" s="1"/>
      <c r="B22" s="1"/>
      <c r="C22" s="1"/>
      <c r="D22" s="1"/>
    </row>
    <row r="23" spans="1:4" ht="15">
      <c r="A23" s="1"/>
      <c r="B23" s="1"/>
      <c r="C23" s="1"/>
      <c r="D23" s="1"/>
    </row>
    <row r="24" spans="1:4" ht="15">
      <c r="A24" s="1"/>
      <c r="B24" s="1"/>
      <c r="C24" s="1"/>
      <c r="D24" s="1"/>
    </row>
    <row r="25" spans="1:4" ht="15">
      <c r="A25" s="1"/>
      <c r="B25" s="1"/>
      <c r="C25" s="1"/>
      <c r="D25" s="1"/>
    </row>
  </sheetData>
  <phoneticPr fontId="0" type="noConversion"/>
  <printOptions horizontalCentered="1"/>
  <pageMargins left="0.75" right="0.75" top="1" bottom="1" header="0.5" footer="0.5"/>
  <pageSetup orientation="portrait" horizontalDpi="300" verticalDpi="300" r:id="rId1"/>
  <headerFooter alignWithMargins="0">
    <oddHeader>&amp;R&amp;8CASE NO. 2018-00281
ATTACHMENT 1
TO STAFF DR NO. 1-19</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Normal="86" zoomScaleSheetLayoutView="100" workbookViewId="0">
      <selection activeCell="S41" sqref="S41"/>
    </sheetView>
  </sheetViews>
  <sheetFormatPr defaultRowHeight="15"/>
  <cols>
    <col min="1" max="1" width="6.5703125" style="1" customWidth="1"/>
    <col min="2" max="2" width="36.42578125" style="1" bestFit="1" customWidth="1"/>
    <col min="3" max="3" width="18.28515625" style="1" bestFit="1" customWidth="1"/>
    <col min="4" max="16384" width="9.140625" style="1"/>
  </cols>
  <sheetData>
    <row r="1" spans="1:10" ht="15.75">
      <c r="A1" s="6" t="s">
        <v>13</v>
      </c>
      <c r="B1" s="6"/>
      <c r="C1" s="50"/>
    </row>
    <row r="2" spans="1:10" ht="15.75">
      <c r="A2" s="6" t="s">
        <v>121</v>
      </c>
      <c r="B2" s="6"/>
      <c r="C2" s="6"/>
    </row>
    <row r="3" spans="1:10" ht="15.75">
      <c r="A3" s="6" t="s">
        <v>219</v>
      </c>
      <c r="B3" s="53"/>
      <c r="C3" s="53"/>
    </row>
    <row r="4" spans="1:10" ht="15.75">
      <c r="A4" s="41" t="s">
        <v>108</v>
      </c>
      <c r="B4" s="6"/>
      <c r="C4" s="53"/>
    </row>
    <row r="5" spans="1:10" ht="15.75">
      <c r="A5" s="6"/>
      <c r="B5" s="6"/>
      <c r="C5" s="53"/>
    </row>
    <row r="6" spans="1:10" ht="15.75">
      <c r="A6" s="6"/>
      <c r="B6" s="6"/>
      <c r="C6" s="53"/>
    </row>
    <row r="7" spans="1:10" ht="15.75">
      <c r="A7" s="8"/>
      <c r="B7" s="8"/>
      <c r="C7" s="109"/>
    </row>
    <row r="8" spans="1:10" ht="15.75">
      <c r="A8" s="8" t="s">
        <v>10</v>
      </c>
      <c r="B8" s="8"/>
      <c r="C8" s="52">
        <v>42277</v>
      </c>
    </row>
    <row r="9" spans="1:10" ht="15.75">
      <c r="A9" s="9" t="s">
        <v>11</v>
      </c>
      <c r="B9" s="9" t="s">
        <v>15</v>
      </c>
      <c r="C9" s="110" t="s">
        <v>31</v>
      </c>
    </row>
    <row r="10" spans="1:10">
      <c r="A10" s="16"/>
      <c r="B10" s="17" t="s">
        <v>18</v>
      </c>
      <c r="C10" s="111" t="s">
        <v>20</v>
      </c>
    </row>
    <row r="11" spans="1:10">
      <c r="C11" s="35"/>
      <c r="E11" s="35"/>
      <c r="F11" s="35"/>
      <c r="G11" s="35"/>
      <c r="H11" s="35"/>
      <c r="I11" s="35"/>
      <c r="J11" s="35"/>
    </row>
    <row r="12" spans="1:10" ht="15.75" thickBot="1">
      <c r="A12" s="1">
        <v>1</v>
      </c>
      <c r="B12" s="54" t="s">
        <v>114</v>
      </c>
      <c r="C12" s="55">
        <v>3194798012.8600016</v>
      </c>
      <c r="D12" s="35"/>
      <c r="E12" s="35"/>
      <c r="F12" s="35"/>
      <c r="G12" s="35"/>
      <c r="H12" s="35"/>
      <c r="I12" s="35"/>
      <c r="J12" s="35"/>
    </row>
    <row r="13" spans="1:10" ht="15.75" thickTop="1">
      <c r="B13" s="18"/>
      <c r="C13" s="19"/>
      <c r="E13" s="149"/>
      <c r="F13" s="35"/>
      <c r="G13" s="35"/>
      <c r="H13" s="35"/>
      <c r="I13" s="35"/>
      <c r="J13" s="35"/>
    </row>
    <row r="14" spans="1:10">
      <c r="A14" s="46"/>
      <c r="B14" s="18"/>
      <c r="C14" s="19"/>
      <c r="E14" s="35"/>
      <c r="F14" s="35"/>
      <c r="G14" s="35"/>
      <c r="H14" s="35"/>
      <c r="I14" s="35"/>
      <c r="J14" s="35"/>
    </row>
    <row r="15" spans="1:10">
      <c r="B15" s="18"/>
      <c r="C15" s="19"/>
    </row>
    <row r="16" spans="1:10">
      <c r="B16" s="18"/>
      <c r="C16" s="19"/>
    </row>
    <row r="17" spans="2:3">
      <c r="B17" s="18"/>
      <c r="C17" s="19"/>
    </row>
    <row r="18" spans="2:3">
      <c r="B18" s="20"/>
      <c r="C18" s="19"/>
    </row>
    <row r="19" spans="2:3">
      <c r="B19" s="20"/>
      <c r="C19" s="19"/>
    </row>
    <row r="20" spans="2:3">
      <c r="B20" s="20"/>
      <c r="C20" s="19"/>
    </row>
    <row r="21" spans="2:3">
      <c r="B21" s="20"/>
      <c r="C21" s="19"/>
    </row>
    <row r="22" spans="2:3">
      <c r="B22" s="20"/>
      <c r="C22" s="19"/>
    </row>
    <row r="23" spans="2:3">
      <c r="B23" s="20"/>
      <c r="C23" s="19"/>
    </row>
    <row r="24" spans="2:3">
      <c r="B24" s="20"/>
      <c r="C24" s="19"/>
    </row>
    <row r="25" spans="2:3">
      <c r="B25" s="20"/>
      <c r="C25" s="19"/>
    </row>
    <row r="26" spans="2:3">
      <c r="B26" s="20"/>
      <c r="C26" s="19"/>
    </row>
    <row r="27" spans="2:3">
      <c r="B27" s="20"/>
      <c r="C27" s="19"/>
    </row>
    <row r="28" spans="2:3">
      <c r="B28" s="20"/>
      <c r="C28" s="19"/>
    </row>
    <row r="29" spans="2:3">
      <c r="B29" s="20"/>
      <c r="C29" s="19"/>
    </row>
    <row r="30" spans="2:3">
      <c r="B30" s="21"/>
      <c r="C30" s="22"/>
    </row>
    <row r="31" spans="2:3">
      <c r="B31" s="21"/>
      <c r="C31" s="23"/>
    </row>
    <row r="32" spans="2:3">
      <c r="B32" s="21"/>
      <c r="C32" s="21"/>
    </row>
  </sheetData>
  <phoneticPr fontId="0" type="noConversion"/>
  <printOptions horizontalCentered="1"/>
  <pageMargins left="0.75" right="0.75" top="1" bottom="0.5" header="0.5" footer="0.5"/>
  <pageSetup orientation="portrait" horizontalDpi="300" verticalDpi="300" r:id="rId1"/>
  <headerFooter alignWithMargins="0">
    <oddHeader>&amp;R&amp;8CASE NO. 2018-00281
ATTACHMENT 1
TO STAFF DR NO. 1-19</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Normal="100" zoomScaleSheetLayoutView="100" workbookViewId="0">
      <selection activeCell="S41" sqref="S41"/>
    </sheetView>
  </sheetViews>
  <sheetFormatPr defaultRowHeight="12.75"/>
  <cols>
    <col min="1" max="1" width="4.5703125" customWidth="1"/>
    <col min="2" max="2" width="35" bestFit="1" customWidth="1"/>
    <col min="3" max="3" width="19.7109375" bestFit="1" customWidth="1"/>
    <col min="4" max="4" width="3.7109375" bestFit="1" customWidth="1"/>
    <col min="5" max="5" width="17.42578125" bestFit="1" customWidth="1"/>
    <col min="6" max="6" width="13.7109375" customWidth="1"/>
    <col min="7" max="7" width="2.140625" customWidth="1"/>
    <col min="10" max="10" width="9" customWidth="1"/>
  </cols>
  <sheetData>
    <row r="1" spans="1:10" ht="15.75">
      <c r="A1" s="6" t="s">
        <v>13</v>
      </c>
    </row>
    <row r="2" spans="1:10" ht="15.75">
      <c r="A2" s="6" t="s">
        <v>80</v>
      </c>
    </row>
    <row r="3" spans="1:10" ht="15.75">
      <c r="A3" s="6" t="s">
        <v>224</v>
      </c>
      <c r="E3" s="50"/>
    </row>
    <row r="4" spans="1:10" ht="15">
      <c r="A4" s="41" t="s">
        <v>143</v>
      </c>
      <c r="B4" s="1"/>
      <c r="C4" s="1"/>
      <c r="D4" s="1"/>
    </row>
    <row r="5" spans="1:10">
      <c r="A5" s="40"/>
      <c r="B5" s="40"/>
      <c r="C5" s="40"/>
      <c r="D5" s="40"/>
      <c r="E5" s="40"/>
      <c r="F5" s="40"/>
      <c r="G5" s="40"/>
      <c r="H5" s="40"/>
      <c r="I5" s="40"/>
      <c r="J5" s="40"/>
    </row>
    <row r="6" spans="1:10">
      <c r="A6" s="76"/>
      <c r="B6" s="76"/>
      <c r="C6" s="76" t="s">
        <v>81</v>
      </c>
      <c r="D6" s="40"/>
      <c r="E6" s="40"/>
      <c r="F6" s="40"/>
      <c r="G6" s="40"/>
      <c r="H6" s="40"/>
      <c r="I6" s="40"/>
      <c r="J6" s="40"/>
    </row>
    <row r="7" spans="1:10">
      <c r="A7" s="76"/>
      <c r="B7" s="76"/>
      <c r="C7" s="76" t="s">
        <v>82</v>
      </c>
      <c r="D7" s="40"/>
      <c r="E7" s="64" t="s">
        <v>88</v>
      </c>
      <c r="F7" s="66" t="s">
        <v>88</v>
      </c>
      <c r="G7" s="83"/>
      <c r="H7" s="40"/>
      <c r="I7" s="40"/>
      <c r="J7" s="76" t="s">
        <v>144</v>
      </c>
    </row>
    <row r="8" spans="1:10">
      <c r="A8" s="76" t="s">
        <v>10</v>
      </c>
      <c r="B8" s="76"/>
      <c r="C8" s="76" t="s">
        <v>83</v>
      </c>
      <c r="D8" s="40"/>
      <c r="E8" s="76" t="s">
        <v>150</v>
      </c>
      <c r="F8" s="76" t="s">
        <v>142</v>
      </c>
      <c r="G8" s="83"/>
      <c r="H8" s="40"/>
      <c r="I8" s="40"/>
      <c r="J8" s="76" t="s">
        <v>28</v>
      </c>
    </row>
    <row r="9" spans="1:10">
      <c r="A9" s="77" t="s">
        <v>11</v>
      </c>
      <c r="B9" s="77" t="s">
        <v>15</v>
      </c>
      <c r="C9" s="77" t="s">
        <v>84</v>
      </c>
      <c r="D9" s="40"/>
      <c r="E9" s="77" t="s">
        <v>89</v>
      </c>
      <c r="F9" s="77" t="s">
        <v>85</v>
      </c>
      <c r="G9" s="83"/>
      <c r="H9" s="85" t="s">
        <v>138</v>
      </c>
      <c r="I9" s="86" t="s">
        <v>139</v>
      </c>
      <c r="J9" s="86" t="s">
        <v>140</v>
      </c>
    </row>
    <row r="10" spans="1:10">
      <c r="A10" s="76"/>
      <c r="B10" s="78" t="s">
        <v>18</v>
      </c>
      <c r="C10" s="78" t="s">
        <v>19</v>
      </c>
      <c r="D10" s="40"/>
      <c r="E10" s="78" t="s">
        <v>20</v>
      </c>
      <c r="F10" s="78" t="s">
        <v>36</v>
      </c>
      <c r="G10" s="83"/>
      <c r="H10" s="84" t="s">
        <v>37</v>
      </c>
      <c r="I10" s="76" t="s">
        <v>38</v>
      </c>
      <c r="J10" s="76" t="s">
        <v>39</v>
      </c>
    </row>
    <row r="11" spans="1:10">
      <c r="A11" s="40"/>
      <c r="B11" s="40"/>
      <c r="C11" s="40"/>
      <c r="D11" s="40"/>
      <c r="E11" s="40"/>
      <c r="F11" s="40"/>
      <c r="G11" s="83"/>
      <c r="H11" s="40"/>
      <c r="I11" s="40"/>
      <c r="J11" s="40"/>
    </row>
    <row r="12" spans="1:10">
      <c r="A12" s="40">
        <v>1</v>
      </c>
      <c r="B12" s="148">
        <v>42278</v>
      </c>
      <c r="C12" s="190">
        <v>7.6405000000000006E-3</v>
      </c>
      <c r="D12" s="191"/>
      <c r="E12" s="190">
        <v>3.8239166666666664E-3</v>
      </c>
      <c r="F12" s="80">
        <f>E12+C12</f>
        <v>1.1464416666666668E-2</v>
      </c>
      <c r="G12" s="142"/>
      <c r="H12" s="192">
        <v>1.1464416666666668E-2</v>
      </c>
      <c r="I12" s="192">
        <f>Calculation!$D$38</f>
        <v>0</v>
      </c>
      <c r="J12" s="172">
        <f>I12+H12</f>
        <v>1.1464416666666668E-2</v>
      </c>
    </row>
    <row r="13" spans="1:10">
      <c r="A13" s="40">
        <v>2</v>
      </c>
      <c r="B13" s="148">
        <v>42309</v>
      </c>
      <c r="C13" s="190">
        <v>7.6119999999999998E-3</v>
      </c>
      <c r="D13" s="138"/>
      <c r="E13" s="190">
        <v>3.8564166666666664E-3</v>
      </c>
      <c r="F13" s="80">
        <f>E13+C13</f>
        <v>1.1468416666666667E-2</v>
      </c>
      <c r="G13" s="142"/>
      <c r="H13" s="192">
        <v>1.1468416666666667E-2</v>
      </c>
      <c r="I13" s="192">
        <v>0</v>
      </c>
      <c r="J13" s="172">
        <f>I13+H13</f>
        <v>1.1468416666666667E-2</v>
      </c>
    </row>
    <row r="14" spans="1:10" s="138" customFormat="1">
      <c r="A14" s="138">
        <v>3</v>
      </c>
      <c r="B14" s="148">
        <v>42339</v>
      </c>
      <c r="C14" s="180">
        <f>+'WP S'!H$28</f>
        <v>7.7264999999999999E-3</v>
      </c>
      <c r="E14" s="180">
        <f>+'WP S'!I$28</f>
        <v>3.8595000000000001E-3</v>
      </c>
      <c r="F14" s="80">
        <f t="shared" ref="F14:F21" si="0">E14+C14</f>
        <v>1.1585999999999999E-2</v>
      </c>
      <c r="G14" s="142"/>
      <c r="H14" s="181">
        <f>Calculation!$D$36</f>
        <v>1.1585999999999999E-2</v>
      </c>
      <c r="I14" s="181">
        <f>Calculation!$D$38</f>
        <v>0</v>
      </c>
      <c r="J14" s="172">
        <f t="shared" ref="J14:J21" si="1">I14+H14</f>
        <v>1.1585999999999999E-2</v>
      </c>
    </row>
    <row r="15" spans="1:10" s="138" customFormat="1">
      <c r="A15" s="138">
        <v>4</v>
      </c>
      <c r="B15" s="148">
        <v>42370</v>
      </c>
      <c r="C15" s="183">
        <f>+'WP S'!H$28</f>
        <v>7.7264999999999999E-3</v>
      </c>
      <c r="E15" s="183">
        <f>+'WP S'!I$28</f>
        <v>3.8595000000000001E-3</v>
      </c>
      <c r="F15" s="80">
        <f t="shared" si="0"/>
        <v>1.1585999999999999E-2</v>
      </c>
      <c r="G15" s="142"/>
      <c r="H15" s="184">
        <f>Calculation!$D$36</f>
        <v>1.1585999999999999E-2</v>
      </c>
      <c r="I15" s="184">
        <f>Calculation!$D$38</f>
        <v>0</v>
      </c>
      <c r="J15" s="172">
        <f>I15+H15</f>
        <v>1.1585999999999999E-2</v>
      </c>
    </row>
    <row r="16" spans="1:10" s="138" customFormat="1">
      <c r="A16" s="138">
        <v>5</v>
      </c>
      <c r="B16" s="148">
        <v>42401</v>
      </c>
      <c r="C16" s="183">
        <f>+'WP S'!H$28</f>
        <v>7.7264999999999999E-3</v>
      </c>
      <c r="E16" s="183">
        <f>+'WP S'!I$28</f>
        <v>3.8595000000000001E-3</v>
      </c>
      <c r="F16" s="80">
        <f>E16+C16</f>
        <v>1.1585999999999999E-2</v>
      </c>
      <c r="G16" s="142"/>
      <c r="H16" s="184">
        <f>Calculation!$D$36</f>
        <v>1.1585999999999999E-2</v>
      </c>
      <c r="I16" s="184">
        <f>Calculation!$D$38</f>
        <v>0</v>
      </c>
      <c r="J16" s="172">
        <f>I16+H16</f>
        <v>1.1585999999999999E-2</v>
      </c>
    </row>
    <row r="17" spans="1:11" s="138" customFormat="1">
      <c r="A17" s="138">
        <v>6</v>
      </c>
      <c r="B17" s="148">
        <v>42430</v>
      </c>
      <c r="C17" s="183">
        <f>+'WP S'!H$28</f>
        <v>7.7264999999999999E-3</v>
      </c>
      <c r="E17" s="183">
        <f>+'WP S'!I$28</f>
        <v>3.8595000000000001E-3</v>
      </c>
      <c r="F17" s="80">
        <f>E17+C17</f>
        <v>1.1585999999999999E-2</v>
      </c>
      <c r="G17" s="142"/>
      <c r="H17" s="184">
        <f>Calculation!$D$36</f>
        <v>1.1585999999999999E-2</v>
      </c>
      <c r="I17" s="184">
        <f>Calculation!$D$38</f>
        <v>0</v>
      </c>
      <c r="J17" s="172">
        <f>I17+H17</f>
        <v>1.1585999999999999E-2</v>
      </c>
    </row>
    <row r="18" spans="1:11" s="138" customFormat="1">
      <c r="A18" s="138">
        <v>7</v>
      </c>
      <c r="B18" s="148">
        <v>42461</v>
      </c>
      <c r="C18" s="183">
        <f>+'WP S'!H$28</f>
        <v>7.7264999999999999E-3</v>
      </c>
      <c r="E18" s="183">
        <f>+'WP S'!I$28</f>
        <v>3.8595000000000001E-3</v>
      </c>
      <c r="F18" s="80">
        <f t="shared" si="0"/>
        <v>1.1585999999999999E-2</v>
      </c>
      <c r="G18" s="160"/>
      <c r="H18" s="184">
        <f>Calculation!$D$36</f>
        <v>1.1585999999999999E-2</v>
      </c>
      <c r="I18" s="184">
        <f>Calculation!$D$38</f>
        <v>0</v>
      </c>
      <c r="J18" s="172">
        <f t="shared" si="1"/>
        <v>1.1585999999999999E-2</v>
      </c>
    </row>
    <row r="19" spans="1:11" s="138" customFormat="1">
      <c r="A19" s="138">
        <v>8</v>
      </c>
      <c r="B19" s="148">
        <v>42491</v>
      </c>
      <c r="C19" s="183">
        <f>+'WP S'!H$28</f>
        <v>7.7264999999999999E-3</v>
      </c>
      <c r="E19" s="183">
        <f>+'WP S'!I$28</f>
        <v>3.8595000000000001E-3</v>
      </c>
      <c r="F19" s="80">
        <f t="shared" si="0"/>
        <v>1.1585999999999999E-2</v>
      </c>
      <c r="G19" s="142"/>
      <c r="H19" s="184">
        <f>Calculation!$D$36</f>
        <v>1.1585999999999999E-2</v>
      </c>
      <c r="I19" s="184">
        <f>Calculation!$D$38</f>
        <v>0</v>
      </c>
      <c r="J19" s="172">
        <f t="shared" si="1"/>
        <v>1.1585999999999999E-2</v>
      </c>
    </row>
    <row r="20" spans="1:11" s="48" customFormat="1">
      <c r="A20" s="138">
        <v>9</v>
      </c>
      <c r="B20" s="148">
        <v>42522</v>
      </c>
      <c r="C20" s="183">
        <f>+'WP S'!H$28</f>
        <v>7.7264999999999999E-3</v>
      </c>
      <c r="D20" s="138"/>
      <c r="E20" s="183">
        <f>+'WP S'!I$28</f>
        <v>3.8595000000000001E-3</v>
      </c>
      <c r="F20" s="80">
        <f t="shared" si="0"/>
        <v>1.1585999999999999E-2</v>
      </c>
      <c r="G20" s="142"/>
      <c r="H20" s="184">
        <f>Calculation!$D$36</f>
        <v>1.1585999999999999E-2</v>
      </c>
      <c r="I20" s="184">
        <f>Calculation!$D$38</f>
        <v>0</v>
      </c>
      <c r="J20" s="172">
        <f t="shared" si="1"/>
        <v>1.1585999999999999E-2</v>
      </c>
    </row>
    <row r="21" spans="1:11">
      <c r="A21" s="40">
        <v>10</v>
      </c>
      <c r="B21" s="148">
        <v>42552</v>
      </c>
      <c r="C21" s="183">
        <f>+'WP S'!H$28</f>
        <v>7.7264999999999999E-3</v>
      </c>
      <c r="D21" s="138"/>
      <c r="E21" s="183">
        <f>+'WP S'!I$28</f>
        <v>3.8595000000000001E-3</v>
      </c>
      <c r="F21" s="174">
        <f t="shared" si="0"/>
        <v>1.1585999999999999E-2</v>
      </c>
      <c r="G21" s="175"/>
      <c r="H21" s="184">
        <f>Calculation!$D$36</f>
        <v>1.1585999999999999E-2</v>
      </c>
      <c r="I21" s="184">
        <f>Calculation!$D$38</f>
        <v>0</v>
      </c>
      <c r="J21" s="172">
        <f t="shared" si="1"/>
        <v>1.1585999999999999E-2</v>
      </c>
      <c r="K21" s="138"/>
    </row>
    <row r="22" spans="1:11">
      <c r="A22" s="40">
        <v>11</v>
      </c>
      <c r="B22" s="148">
        <v>42583</v>
      </c>
      <c r="C22" s="183">
        <f>+'WP S'!H$28</f>
        <v>7.7264999999999999E-3</v>
      </c>
      <c r="D22" s="138"/>
      <c r="E22" s="183">
        <f>+'WP S'!I$28</f>
        <v>3.8595000000000001E-3</v>
      </c>
      <c r="F22" s="174">
        <f>E22+C22</f>
        <v>1.1585999999999999E-2</v>
      </c>
      <c r="G22" s="175"/>
      <c r="H22" s="184">
        <f>Calculation!$D$36</f>
        <v>1.1585999999999999E-2</v>
      </c>
      <c r="I22" s="184">
        <f>Calculation!$D$38</f>
        <v>0</v>
      </c>
      <c r="J22" s="172">
        <f>I22+H22</f>
        <v>1.1585999999999999E-2</v>
      </c>
      <c r="K22" s="48"/>
    </row>
    <row r="23" spans="1:11">
      <c r="A23" s="40">
        <v>12</v>
      </c>
      <c r="B23" s="148">
        <v>42614</v>
      </c>
      <c r="C23" s="183">
        <f>+'WP S'!H$28</f>
        <v>7.7264999999999999E-3</v>
      </c>
      <c r="D23" s="138"/>
      <c r="E23" s="183">
        <f>+'WP S'!I$28</f>
        <v>3.8595000000000001E-3</v>
      </c>
      <c r="F23" s="80">
        <f>E23+C23</f>
        <v>1.1585999999999999E-2</v>
      </c>
      <c r="G23" s="142"/>
      <c r="H23" s="184">
        <f>Calculation!$D$36</f>
        <v>1.1585999999999999E-2</v>
      </c>
      <c r="I23" s="184">
        <f>Calculation!$D$38</f>
        <v>0</v>
      </c>
      <c r="J23" s="172">
        <f>I23+H23</f>
        <v>1.1585999999999999E-2</v>
      </c>
      <c r="K23" s="48"/>
    </row>
    <row r="24" spans="1:11">
      <c r="A24" s="40"/>
      <c r="B24" s="40"/>
      <c r="C24" s="40"/>
      <c r="D24" s="40"/>
      <c r="E24" s="81"/>
      <c r="F24" s="40"/>
      <c r="G24" s="40"/>
      <c r="H24" s="40"/>
      <c r="I24" s="40"/>
      <c r="J24" s="40"/>
    </row>
    <row r="25" spans="1:11">
      <c r="A25" s="40"/>
      <c r="B25" s="39"/>
      <c r="C25" s="82"/>
      <c r="D25" s="79"/>
      <c r="E25" s="40"/>
      <c r="F25" s="40"/>
      <c r="G25" s="40"/>
      <c r="H25" s="40"/>
      <c r="I25" s="40"/>
      <c r="J25" s="40"/>
    </row>
    <row r="26" spans="1:11">
      <c r="A26" s="39" t="s">
        <v>141</v>
      </c>
      <c r="B26" s="40"/>
      <c r="C26" s="40"/>
      <c r="D26" s="40"/>
      <c r="E26" s="40"/>
      <c r="F26" s="40"/>
      <c r="G26" s="40"/>
      <c r="H26" s="40"/>
      <c r="I26" s="40"/>
      <c r="J26" s="40"/>
    </row>
    <row r="27" spans="1:11" ht="15">
      <c r="A27" t="s">
        <v>47</v>
      </c>
      <c r="B27" s="1"/>
      <c r="C27" s="1"/>
      <c r="D27" s="1"/>
    </row>
    <row r="28" spans="1:11" ht="15">
      <c r="A28" t="s">
        <v>48</v>
      </c>
      <c r="B28" s="1"/>
      <c r="C28" s="1"/>
      <c r="D28" s="3"/>
    </row>
    <row r="29" spans="1:11" ht="15">
      <c r="B29" s="1"/>
      <c r="C29" s="1"/>
      <c r="D29" s="1"/>
    </row>
    <row r="30" spans="1:11" ht="15">
      <c r="A30" s="1"/>
      <c r="B30" s="1"/>
      <c r="C30" s="1"/>
      <c r="D30" s="1"/>
    </row>
    <row r="31" spans="1:11" ht="15">
      <c r="A31" s="1"/>
      <c r="B31" s="11"/>
      <c r="C31" s="1"/>
      <c r="D31" s="1"/>
    </row>
    <row r="32" spans="1:11" ht="15">
      <c r="A32" s="1"/>
      <c r="B32" s="1"/>
      <c r="C32" s="1"/>
      <c r="D32" s="1"/>
    </row>
    <row r="33" spans="1:4" ht="15">
      <c r="A33" s="1"/>
      <c r="B33" s="1"/>
      <c r="C33" s="1"/>
      <c r="D33" s="1"/>
    </row>
    <row r="34" spans="1:4" ht="15">
      <c r="A34" s="1"/>
      <c r="B34" s="1"/>
      <c r="C34" s="1"/>
      <c r="D34" s="1"/>
    </row>
    <row r="35" spans="1:4" ht="15">
      <c r="A35" s="1"/>
      <c r="B35" s="1"/>
      <c r="C35" s="1"/>
      <c r="D35" s="1"/>
    </row>
    <row r="36" spans="1:4" ht="15">
      <c r="A36" s="1"/>
      <c r="B36" s="1"/>
      <c r="C36" s="1"/>
      <c r="D36" s="1"/>
    </row>
    <row r="37" spans="1:4" ht="15">
      <c r="A37" s="1"/>
      <c r="B37" s="1"/>
      <c r="C37" s="1"/>
      <c r="D37" s="1"/>
    </row>
    <row r="38" spans="1:4" ht="15">
      <c r="A38" s="1"/>
      <c r="B38" s="1"/>
      <c r="C38" s="1"/>
      <c r="D38" s="1"/>
    </row>
    <row r="39" spans="1:4" ht="15">
      <c r="A39" s="1"/>
      <c r="B39" s="1"/>
      <c r="C39" s="1"/>
      <c r="D39" s="1"/>
    </row>
    <row r="40" spans="1:4" ht="15">
      <c r="A40" s="1"/>
      <c r="B40" s="1"/>
      <c r="C40" s="1"/>
      <c r="D40" s="1"/>
    </row>
    <row r="41" spans="1:4" ht="15">
      <c r="A41" s="1"/>
      <c r="B41" s="1"/>
      <c r="C41" s="1"/>
      <c r="D41" s="1"/>
    </row>
    <row r="42" spans="1:4" ht="15">
      <c r="A42" s="1"/>
      <c r="B42" s="1"/>
      <c r="C42" s="1"/>
      <c r="D42" s="1"/>
    </row>
    <row r="43" spans="1:4" ht="15">
      <c r="A43" s="1"/>
      <c r="B43" s="1"/>
      <c r="C43" s="1"/>
      <c r="D43" s="1"/>
    </row>
    <row r="44" spans="1:4" ht="15">
      <c r="A44" s="1"/>
      <c r="B44" s="1"/>
      <c r="C44" s="1"/>
      <c r="D44" s="1"/>
    </row>
    <row r="45" spans="1:4" ht="15">
      <c r="A45" s="1"/>
      <c r="B45" s="1"/>
      <c r="C45" s="1"/>
      <c r="D45" s="1"/>
    </row>
    <row r="46" spans="1:4" ht="15">
      <c r="A46" s="1"/>
      <c r="B46" s="1"/>
      <c r="C46" s="1"/>
      <c r="D46" s="1"/>
    </row>
    <row r="47" spans="1:4" ht="15">
      <c r="A47" s="1"/>
      <c r="B47" s="1"/>
      <c r="C47" s="1"/>
      <c r="D47" s="1"/>
    </row>
    <row r="48" spans="1:4" ht="15">
      <c r="A48" s="1"/>
      <c r="B48" s="11"/>
      <c r="C48" s="1"/>
      <c r="D48" s="1"/>
    </row>
    <row r="49" spans="1:4" ht="15">
      <c r="A49" s="1"/>
      <c r="B49" s="1"/>
      <c r="C49" s="1"/>
      <c r="D49" s="1"/>
    </row>
    <row r="50" spans="1:4" ht="15">
      <c r="A50" s="1"/>
      <c r="B50" s="1"/>
      <c r="C50" s="1"/>
      <c r="D50" s="1"/>
    </row>
    <row r="51" spans="1:4" ht="15">
      <c r="A51" s="1"/>
      <c r="B51" s="1"/>
      <c r="C51" s="1"/>
      <c r="D51" s="1"/>
    </row>
    <row r="52" spans="1:4" ht="15">
      <c r="A52" s="1"/>
      <c r="B52" s="15">
        <v>36708</v>
      </c>
      <c r="C52" s="2">
        <v>168531645.16</v>
      </c>
      <c r="D52" s="1"/>
    </row>
    <row r="53" spans="1:4" ht="15">
      <c r="A53" s="1"/>
      <c r="B53" s="15">
        <v>36739</v>
      </c>
      <c r="C53" s="25">
        <v>189782451.61000001</v>
      </c>
      <c r="D53" s="1"/>
    </row>
    <row r="54" spans="1:4" ht="15">
      <c r="A54" s="1"/>
      <c r="B54" s="15">
        <v>36770</v>
      </c>
      <c r="C54" s="25">
        <v>221335833</v>
      </c>
      <c r="D54" s="1"/>
    </row>
  </sheetData>
  <phoneticPr fontId="0" type="noConversion"/>
  <printOptions horizontalCentered="1"/>
  <pageMargins left="0.75" right="0.75" top="1" bottom="1" header="0.5" footer="0.5"/>
  <pageSetup scale="68" orientation="portrait" horizontalDpi="300" verticalDpi="300" r:id="rId1"/>
  <headerFooter alignWithMargins="0">
    <oddHeader>&amp;R&amp;9CASE NO. 2018-00281
ATTACHMENT 1
TO STAFF DR NO. 1-19</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3"/>
  <sheetViews>
    <sheetView view="pageBreakPreview" zoomScaleNormal="100" zoomScaleSheetLayoutView="100" workbookViewId="0">
      <selection activeCell="B1" sqref="B1"/>
    </sheetView>
  </sheetViews>
  <sheetFormatPr defaultRowHeight="15"/>
  <cols>
    <col min="1" max="1" width="5.5703125" style="1" bestFit="1" customWidth="1"/>
    <col min="2" max="2" width="81.5703125" style="1" customWidth="1"/>
    <col min="3" max="3" width="18" style="1" bestFit="1" customWidth="1"/>
    <col min="4" max="4" width="18.7109375" style="1" bestFit="1" customWidth="1"/>
    <col min="5" max="5" width="17.28515625" style="1" bestFit="1" customWidth="1"/>
    <col min="6" max="6" width="16" style="1" customWidth="1"/>
    <col min="7" max="7" width="17.28515625" style="1" customWidth="1"/>
    <col min="8" max="8" width="18.42578125" style="1" bestFit="1" customWidth="1"/>
    <col min="9" max="9" width="17.5703125" style="1" bestFit="1" customWidth="1"/>
    <col min="10" max="10" width="4.140625" style="1" bestFit="1" customWidth="1"/>
    <col min="11" max="11" width="15.42578125" style="1" bestFit="1" customWidth="1"/>
    <col min="12" max="12" width="12" style="1" customWidth="1"/>
    <col min="13" max="13" width="22.5703125" style="1" bestFit="1" customWidth="1"/>
    <col min="14" max="20" width="15.7109375" style="1" customWidth="1"/>
    <col min="21" max="21" width="17.42578125" style="1" bestFit="1" customWidth="1"/>
    <col min="22" max="22" width="14.140625" style="1" bestFit="1" customWidth="1"/>
    <col min="23" max="23" width="7.7109375" style="1" bestFit="1" customWidth="1"/>
    <col min="24" max="24" width="9" style="1" bestFit="1" customWidth="1"/>
    <col min="25" max="25" width="18.5703125" style="1" bestFit="1" customWidth="1"/>
    <col min="26" max="26" width="14" style="1" bestFit="1" customWidth="1"/>
    <col min="27" max="27" width="16.5703125" style="1" customWidth="1"/>
    <col min="28" max="16384" width="9.140625" style="1"/>
  </cols>
  <sheetData>
    <row r="1" spans="1:27" ht="15.75">
      <c r="A1" s="6" t="s">
        <v>113</v>
      </c>
      <c r="B1" s="6"/>
      <c r="C1" s="6"/>
      <c r="D1" s="50"/>
      <c r="E1" s="6"/>
      <c r="F1" s="6"/>
      <c r="G1" s="6"/>
      <c r="H1" s="6"/>
      <c r="I1"/>
      <c r="J1" s="6"/>
      <c r="K1" s="6"/>
      <c r="L1" s="6"/>
      <c r="M1" s="6"/>
    </row>
    <row r="2" spans="1:27" ht="15.75">
      <c r="A2" s="6" t="s">
        <v>80</v>
      </c>
      <c r="B2" s="6"/>
      <c r="C2" s="6"/>
      <c r="D2" s="6"/>
      <c r="E2" s="6"/>
      <c r="F2" s="6"/>
      <c r="G2" s="6"/>
      <c r="H2" s="6"/>
      <c r="I2"/>
      <c r="J2" s="6"/>
      <c r="K2" s="6"/>
      <c r="L2" s="6"/>
      <c r="M2" s="6"/>
    </row>
    <row r="3" spans="1:27" ht="15.75">
      <c r="A3" s="6" t="s">
        <v>224</v>
      </c>
      <c r="B3" s="6"/>
      <c r="C3" s="6"/>
      <c r="D3" s="6"/>
      <c r="E3" s="6"/>
      <c r="F3" s="6"/>
      <c r="G3" s="6"/>
      <c r="H3" s="6"/>
      <c r="I3"/>
      <c r="J3" s="6"/>
      <c r="K3" s="6"/>
      <c r="L3" s="6"/>
      <c r="M3" s="6"/>
    </row>
    <row r="4" spans="1:27" ht="15.75">
      <c r="A4" s="38" t="s">
        <v>129</v>
      </c>
      <c r="B4" s="6"/>
      <c r="C4" s="6"/>
      <c r="D4" s="6"/>
      <c r="E4" s="6"/>
      <c r="F4" s="6"/>
      <c r="G4" s="6"/>
      <c r="H4" s="6"/>
      <c r="I4" s="68"/>
      <c r="J4" s="6"/>
      <c r="K4" s="6"/>
      <c r="L4" s="6"/>
      <c r="M4" s="6"/>
      <c r="O4" s="75"/>
      <c r="P4" s="75"/>
      <c r="Q4" s="75"/>
    </row>
    <row r="5" spans="1:27" ht="15.75">
      <c r="A5" s="6"/>
      <c r="B5" s="6"/>
      <c r="C5" s="6"/>
      <c r="D5" s="6"/>
      <c r="E5" s="6"/>
      <c r="F5" s="6"/>
      <c r="G5" s="6"/>
      <c r="H5" s="74"/>
      <c r="I5" s="68"/>
      <c r="J5" s="6"/>
      <c r="K5" s="74"/>
      <c r="L5" s="6"/>
      <c r="M5" s="6"/>
    </row>
    <row r="6" spans="1:27" ht="15.75">
      <c r="A6" s="8"/>
      <c r="B6" s="8"/>
      <c r="C6" s="8" t="s">
        <v>118</v>
      </c>
      <c r="D6" s="8"/>
      <c r="E6" s="8" t="s">
        <v>43</v>
      </c>
      <c r="F6" s="8"/>
      <c r="G6" s="8"/>
      <c r="H6" s="8"/>
      <c r="I6" s="69"/>
      <c r="J6" s="8"/>
      <c r="K6" s="8"/>
      <c r="L6" s="8"/>
      <c r="M6" s="8" t="s">
        <v>78</v>
      </c>
    </row>
    <row r="7" spans="1:27" ht="15.75">
      <c r="A7" s="8"/>
      <c r="B7" s="8"/>
      <c r="C7" s="8" t="s">
        <v>23</v>
      </c>
      <c r="D7" s="8"/>
      <c r="E7" s="8" t="s">
        <v>23</v>
      </c>
      <c r="F7" s="8"/>
      <c r="G7" s="8"/>
      <c r="H7" s="37"/>
      <c r="I7" s="8" t="s">
        <v>119</v>
      </c>
      <c r="J7" s="8"/>
      <c r="K7" s="8"/>
      <c r="L7" s="8" t="s">
        <v>78</v>
      </c>
      <c r="M7" s="8" t="s">
        <v>115</v>
      </c>
      <c r="O7" s="78" t="s">
        <v>151</v>
      </c>
      <c r="P7" s="78"/>
      <c r="Q7" s="78"/>
      <c r="R7" s="78"/>
      <c r="S7" s="78">
        <v>4310.3012099999996</v>
      </c>
    </row>
    <row r="8" spans="1:27" ht="15.75">
      <c r="A8" s="8" t="s">
        <v>10</v>
      </c>
      <c r="B8" s="8"/>
      <c r="C8" s="8" t="s">
        <v>22</v>
      </c>
      <c r="D8" s="8"/>
      <c r="E8" s="8" t="s">
        <v>22</v>
      </c>
      <c r="F8" s="8" t="s">
        <v>100</v>
      </c>
      <c r="G8" s="8" t="s">
        <v>98</v>
      </c>
      <c r="H8" s="8" t="s">
        <v>25</v>
      </c>
      <c r="I8" s="8" t="s">
        <v>74</v>
      </c>
      <c r="J8" s="8"/>
      <c r="K8" s="8"/>
      <c r="L8" s="8" t="s">
        <v>101</v>
      </c>
      <c r="M8" s="8" t="s">
        <v>86</v>
      </c>
      <c r="N8" s="60" t="s">
        <v>132</v>
      </c>
      <c r="O8" s="61" t="s">
        <v>132</v>
      </c>
      <c r="P8" s="61" t="s">
        <v>132</v>
      </c>
      <c r="Q8" s="61" t="s">
        <v>132</v>
      </c>
      <c r="R8" s="62" t="s">
        <v>132</v>
      </c>
    </row>
    <row r="9" spans="1:27" ht="15.75">
      <c r="A9" s="9" t="s">
        <v>11</v>
      </c>
      <c r="B9" s="9" t="s">
        <v>15</v>
      </c>
      <c r="C9" s="9" t="s">
        <v>112</v>
      </c>
      <c r="D9" s="9" t="s">
        <v>42</v>
      </c>
      <c r="E9" s="9" t="s">
        <v>24</v>
      </c>
      <c r="F9" s="9" t="s">
        <v>97</v>
      </c>
      <c r="G9" s="9" t="s">
        <v>23</v>
      </c>
      <c r="H9" s="9" t="s">
        <v>26</v>
      </c>
      <c r="I9" s="9" t="s">
        <v>111</v>
      </c>
      <c r="J9" s="9"/>
      <c r="K9" s="9" t="s">
        <v>35</v>
      </c>
      <c r="L9" s="9" t="s">
        <v>28</v>
      </c>
      <c r="M9" s="9" t="s">
        <v>87</v>
      </c>
      <c r="N9" s="63" t="s">
        <v>131</v>
      </c>
      <c r="O9" s="64" t="s">
        <v>131</v>
      </c>
      <c r="P9" s="64" t="s">
        <v>131</v>
      </c>
      <c r="Q9" s="64" t="s">
        <v>131</v>
      </c>
      <c r="R9" s="66" t="s">
        <v>131</v>
      </c>
      <c r="S9" s="66" t="s">
        <v>148</v>
      </c>
    </row>
    <row r="10" spans="1:27">
      <c r="A10" s="13"/>
      <c r="B10" s="12" t="s">
        <v>18</v>
      </c>
      <c r="C10" s="12" t="s">
        <v>19</v>
      </c>
      <c r="D10" s="12" t="s">
        <v>20</v>
      </c>
      <c r="E10" s="12" t="s">
        <v>36</v>
      </c>
      <c r="F10" s="12"/>
      <c r="G10" s="12"/>
      <c r="H10" s="12" t="s">
        <v>37</v>
      </c>
      <c r="I10" s="12" t="s">
        <v>38</v>
      </c>
      <c r="K10" s="12" t="s">
        <v>39</v>
      </c>
      <c r="L10" s="12" t="s">
        <v>40</v>
      </c>
      <c r="M10" s="12" t="s">
        <v>96</v>
      </c>
      <c r="N10" s="63" t="s">
        <v>35</v>
      </c>
      <c r="O10" s="64" t="s">
        <v>130</v>
      </c>
      <c r="P10" s="64" t="s">
        <v>194</v>
      </c>
      <c r="Q10" s="64" t="s">
        <v>198</v>
      </c>
      <c r="R10" s="66" t="s">
        <v>176</v>
      </c>
      <c r="S10" s="66" t="s">
        <v>149</v>
      </c>
    </row>
    <row r="11" spans="1:27">
      <c r="N11" s="67"/>
      <c r="O11" s="21"/>
      <c r="P11" s="21"/>
      <c r="Q11" s="21"/>
      <c r="R11" s="65"/>
    </row>
    <row r="12" spans="1:27">
      <c r="A12" s="1">
        <v>1</v>
      </c>
      <c r="B12" s="137">
        <f>'Wp s rate'!B12</f>
        <v>42278</v>
      </c>
      <c r="C12" s="127">
        <v>485451612.90322578</v>
      </c>
      <c r="D12" s="127"/>
      <c r="E12" s="127">
        <f>D12+C12</f>
        <v>485451612.90322578</v>
      </c>
      <c r="F12" s="127">
        <v>31</v>
      </c>
      <c r="G12" s="127">
        <f>+E12*F12/F25</f>
        <v>41117486.338797815</v>
      </c>
      <c r="H12" s="131">
        <v>168957.92236000003</v>
      </c>
      <c r="I12" s="131">
        <f t="shared" ref="I12:I13" si="0">N12+S12</f>
        <v>192160.06888888887</v>
      </c>
      <c r="J12" s="127"/>
      <c r="K12" s="127">
        <f>+H12+I12</f>
        <v>361117.99124888889</v>
      </c>
      <c r="L12" s="136">
        <f>+M12+I$28</f>
        <v>7.968650081982857E-3</v>
      </c>
      <c r="M12" s="136">
        <f>+H12/G12</f>
        <v>4.1091500819828569E-3</v>
      </c>
      <c r="N12" s="165">
        <f t="shared" ref="N12:N14" si="1">SUM(O12:Q12)</f>
        <v>110292.79888888882</v>
      </c>
      <c r="O12" s="150">
        <v>2653.91</v>
      </c>
      <c r="P12" s="150"/>
      <c r="Q12" s="150">
        <v>107638.88888888882</v>
      </c>
      <c r="R12" s="151"/>
      <c r="S12" s="151">
        <v>81867.270000000033</v>
      </c>
      <c r="T12" s="59"/>
      <c r="U12" s="59"/>
      <c r="Y12" s="2"/>
      <c r="Z12" s="2"/>
      <c r="AA12" s="3"/>
    </row>
    <row r="13" spans="1:27">
      <c r="A13" s="1">
        <v>2</v>
      </c>
      <c r="B13" s="137">
        <f>'Wp s rate'!B13</f>
        <v>42309</v>
      </c>
      <c r="C13" s="127">
        <v>604993866.66999996</v>
      </c>
      <c r="D13" s="127"/>
      <c r="E13" s="127">
        <f t="shared" ref="E13:E23" si="2">D13+C13</f>
        <v>604993866.66999996</v>
      </c>
      <c r="F13" s="127">
        <v>30</v>
      </c>
      <c r="G13" s="127">
        <f>+E13*F13/F25</f>
        <v>49589661.202459015</v>
      </c>
      <c r="H13" s="131">
        <v>217942.58</v>
      </c>
      <c r="I13" s="131">
        <f t="shared" si="0"/>
        <v>188602.23999999999</v>
      </c>
      <c r="J13" s="25"/>
      <c r="K13" s="127">
        <f>+H13+I13</f>
        <v>406544.81999999995</v>
      </c>
      <c r="L13" s="136">
        <f>+M13+I$28</f>
        <v>8.2544197214759925E-3</v>
      </c>
      <c r="M13" s="136">
        <f>+H13/G13</f>
        <v>4.3949197214759924E-3</v>
      </c>
      <c r="N13" s="165">
        <f t="shared" si="1"/>
        <v>106734.97</v>
      </c>
      <c r="O13" s="150">
        <v>2568.3000000000002</v>
      </c>
      <c r="P13" s="150"/>
      <c r="Q13" s="150">
        <v>104166.67</v>
      </c>
      <c r="R13" s="151"/>
      <c r="S13" s="151">
        <v>81867.27</v>
      </c>
      <c r="T13" s="59"/>
      <c r="U13" s="73"/>
      <c r="Y13" s="25"/>
      <c r="Z13" s="25"/>
      <c r="AA13" s="3"/>
    </row>
    <row r="14" spans="1:27" s="35" customFormat="1">
      <c r="A14" s="35">
        <v>3</v>
      </c>
      <c r="B14" s="137">
        <f>'Wp s rate'!B14</f>
        <v>42339</v>
      </c>
      <c r="C14" s="127">
        <v>749693483.87096775</v>
      </c>
      <c r="D14" s="127"/>
      <c r="E14" s="127">
        <f t="shared" si="2"/>
        <v>749693483.87096775</v>
      </c>
      <c r="F14" s="127">
        <v>31</v>
      </c>
      <c r="G14" s="127">
        <f>+E14*F14/F25</f>
        <v>63498628.415300548</v>
      </c>
      <c r="H14" s="131">
        <v>383821.02319999994</v>
      </c>
      <c r="I14" s="131">
        <f>N14+S14</f>
        <v>192160.06888888881</v>
      </c>
      <c r="J14" s="25"/>
      <c r="K14" s="127">
        <f>+H14+I14</f>
        <v>575981.09208888875</v>
      </c>
      <c r="L14" s="136">
        <f>+M14+I$28</f>
        <v>9.9040561231605265E-3</v>
      </c>
      <c r="M14" s="136">
        <f>+H14/G14</f>
        <v>6.0445561231605265E-3</v>
      </c>
      <c r="N14" s="165">
        <f t="shared" si="1"/>
        <v>110292.79888888882</v>
      </c>
      <c r="O14" s="150">
        <v>2653.91</v>
      </c>
      <c r="P14" s="150"/>
      <c r="Q14" s="150">
        <v>107638.88888888882</v>
      </c>
      <c r="R14" s="151"/>
      <c r="S14" s="151">
        <v>81867.27</v>
      </c>
      <c r="U14" s="131"/>
      <c r="Y14" s="127"/>
      <c r="Z14" s="127"/>
      <c r="AA14" s="134"/>
    </row>
    <row r="15" spans="1:27">
      <c r="A15" s="1">
        <v>4</v>
      </c>
      <c r="B15" s="137">
        <f>'Wp s rate'!B15</f>
        <v>42370</v>
      </c>
      <c r="C15" s="185">
        <v>686512005.75354385</v>
      </c>
      <c r="D15" s="127"/>
      <c r="E15" s="127">
        <f t="shared" si="2"/>
        <v>686512005.75354385</v>
      </c>
      <c r="F15" s="127">
        <v>31</v>
      </c>
      <c r="G15" s="127">
        <f>+E15*F15/F25</f>
        <v>58147191.74415262</v>
      </c>
      <c r="H15" s="188">
        <f>+G15*M15</f>
        <v>436103.93808114465</v>
      </c>
      <c r="I15" s="188">
        <v>192160</v>
      </c>
      <c r="J15" s="25"/>
      <c r="K15" s="127">
        <f t="shared" ref="K15:K23" si="3">+H15+I15</f>
        <v>628263.93808114459</v>
      </c>
      <c r="L15" s="136">
        <f>+M15+I$28</f>
        <v>1.13595E-2</v>
      </c>
      <c r="M15" s="189">
        <v>7.4999999999999997E-3</v>
      </c>
      <c r="N15" s="165"/>
      <c r="O15" s="150"/>
      <c r="P15" s="150"/>
      <c r="Q15" s="150"/>
      <c r="R15" s="151"/>
      <c r="S15" s="151"/>
      <c r="U15" s="73"/>
      <c r="Y15" s="25"/>
      <c r="Z15" s="25"/>
      <c r="AA15" s="3"/>
    </row>
    <row r="16" spans="1:27">
      <c r="A16" s="1">
        <v>5</v>
      </c>
      <c r="B16" s="137">
        <f>'Wp s rate'!B16</f>
        <v>42401</v>
      </c>
      <c r="C16" s="185">
        <v>627815145.44477081</v>
      </c>
      <c r="D16" s="127"/>
      <c r="E16" s="127">
        <f t="shared" si="2"/>
        <v>627815145.44477081</v>
      </c>
      <c r="F16" s="127">
        <v>29</v>
      </c>
      <c r="G16" s="127">
        <f>+E16*F16/F25</f>
        <v>49744915.895897143</v>
      </c>
      <c r="H16" s="188">
        <f t="shared" ref="H16:H23" si="4">+G16*M16</f>
        <v>373086.86921922857</v>
      </c>
      <c r="I16" s="188">
        <v>185044.34</v>
      </c>
      <c r="J16" s="25"/>
      <c r="K16" s="127">
        <f>+H16+I16</f>
        <v>558131.20921922859</v>
      </c>
      <c r="L16" s="136">
        <f t="shared" ref="L16:L22" si="5">+M16+I$28</f>
        <v>1.13595E-2</v>
      </c>
      <c r="M16" s="189">
        <v>7.4999999999999997E-3</v>
      </c>
      <c r="N16" s="165"/>
      <c r="O16" s="150"/>
      <c r="P16" s="150"/>
      <c r="Q16" s="150"/>
      <c r="R16" s="151"/>
      <c r="S16" s="151"/>
      <c r="U16" s="73"/>
      <c r="Y16" s="25"/>
      <c r="Z16" s="25"/>
      <c r="AA16" s="3"/>
    </row>
    <row r="17" spans="1:27">
      <c r="A17" s="1">
        <v>6</v>
      </c>
      <c r="B17" s="137">
        <f>'Wp s rate'!B17</f>
        <v>42430</v>
      </c>
      <c r="C17" s="186">
        <v>535200393.05014479</v>
      </c>
      <c r="D17" s="127"/>
      <c r="E17" s="127">
        <f t="shared" si="2"/>
        <v>535200393.05014479</v>
      </c>
      <c r="F17" s="127">
        <v>31</v>
      </c>
      <c r="G17" s="127">
        <f>+E17*F17/F25</f>
        <v>45331180.83211609</v>
      </c>
      <c r="H17" s="188">
        <f t="shared" si="4"/>
        <v>339983.85624087066</v>
      </c>
      <c r="I17" s="188">
        <v>192160</v>
      </c>
      <c r="J17" s="25"/>
      <c r="K17" s="127">
        <f t="shared" si="3"/>
        <v>532143.85624087066</v>
      </c>
      <c r="L17" s="136">
        <f t="shared" si="5"/>
        <v>1.13595E-2</v>
      </c>
      <c r="M17" s="189">
        <v>7.4999999999999997E-3</v>
      </c>
      <c r="N17" s="165"/>
      <c r="O17" s="150"/>
      <c r="P17" s="150"/>
      <c r="Q17" s="150"/>
      <c r="R17" s="151"/>
      <c r="S17" s="151"/>
      <c r="U17" s="73"/>
      <c r="Y17" s="25"/>
      <c r="Z17" s="25"/>
      <c r="AA17" s="3"/>
    </row>
    <row r="18" spans="1:27">
      <c r="A18" s="1">
        <v>7</v>
      </c>
      <c r="B18" s="137">
        <f>'Wp s rate'!B18</f>
        <v>42461</v>
      </c>
      <c r="C18" s="185">
        <v>427353378.99745888</v>
      </c>
      <c r="D18" s="127"/>
      <c r="E18" s="127">
        <f t="shared" si="2"/>
        <v>427353378.99745888</v>
      </c>
      <c r="F18" s="127">
        <v>30</v>
      </c>
      <c r="G18" s="127">
        <f>+E18*F18/F25</f>
        <v>35028965.491594993</v>
      </c>
      <c r="H18" s="188">
        <f t="shared" si="4"/>
        <v>262717.24118696246</v>
      </c>
      <c r="I18" s="188">
        <v>188602.16999999998</v>
      </c>
      <c r="J18" s="25"/>
      <c r="K18" s="127">
        <f>+H18+I18</f>
        <v>451319.41118696245</v>
      </c>
      <c r="L18" s="136">
        <f t="shared" si="5"/>
        <v>1.13595E-2</v>
      </c>
      <c r="M18" s="189">
        <v>7.4999999999999997E-3</v>
      </c>
      <c r="N18" s="165"/>
      <c r="O18" s="150"/>
      <c r="P18" s="150"/>
      <c r="Q18" s="150"/>
      <c r="R18" s="151"/>
      <c r="S18" s="151"/>
      <c r="U18" s="73"/>
      <c r="Y18" s="25"/>
      <c r="Z18" s="25"/>
      <c r="AA18" s="3"/>
    </row>
    <row r="19" spans="1:27">
      <c r="A19" s="1">
        <v>8</v>
      </c>
      <c r="B19" s="137">
        <f>'Wp s rate'!B19</f>
        <v>42491</v>
      </c>
      <c r="C19" s="186">
        <v>490238993.933599</v>
      </c>
      <c r="D19" s="127"/>
      <c r="E19" s="127">
        <f t="shared" si="2"/>
        <v>490238993.933599</v>
      </c>
      <c r="F19" s="127">
        <v>31</v>
      </c>
      <c r="G19" s="127">
        <f>+E19*F19/F25</f>
        <v>41522974.896015212</v>
      </c>
      <c r="H19" s="188">
        <f t="shared" si="4"/>
        <v>311422.31172011408</v>
      </c>
      <c r="I19" s="188">
        <v>192160</v>
      </c>
      <c r="J19" s="25"/>
      <c r="K19" s="127">
        <f t="shared" si="3"/>
        <v>503582.31172011408</v>
      </c>
      <c r="L19" s="136">
        <f>+M19+I$28</f>
        <v>1.13595E-2</v>
      </c>
      <c r="M19" s="189">
        <v>7.4999999999999997E-3</v>
      </c>
      <c r="N19" s="165"/>
      <c r="O19" s="150"/>
      <c r="P19" s="150"/>
      <c r="Q19" s="150"/>
      <c r="R19" s="151"/>
      <c r="S19" s="151"/>
      <c r="U19" s="73"/>
      <c r="Y19" s="25"/>
      <c r="Z19" s="25"/>
      <c r="AA19" s="3"/>
    </row>
    <row r="20" spans="1:27">
      <c r="A20" s="1">
        <v>9</v>
      </c>
      <c r="B20" s="137">
        <f>'Wp s rate'!B20</f>
        <v>42522</v>
      </c>
      <c r="C20" s="185">
        <v>577689530.15730357</v>
      </c>
      <c r="D20" s="127"/>
      <c r="E20" s="127">
        <f>D20+C20</f>
        <v>577689530.15730357</v>
      </c>
      <c r="F20" s="127">
        <v>30</v>
      </c>
      <c r="G20" s="127">
        <f>+E20*F20/F25</f>
        <v>47351600.832565874</v>
      </c>
      <c r="H20" s="188">
        <f t="shared" si="4"/>
        <v>473516.00832565874</v>
      </c>
      <c r="I20" s="188">
        <v>188602.16999999998</v>
      </c>
      <c r="J20" s="25"/>
      <c r="K20" s="127">
        <f t="shared" si="3"/>
        <v>662118.17832565866</v>
      </c>
      <c r="L20" s="136">
        <f t="shared" si="5"/>
        <v>1.38595E-2</v>
      </c>
      <c r="M20" s="189">
        <v>0.01</v>
      </c>
      <c r="N20" s="165"/>
      <c r="O20" s="150"/>
      <c r="P20" s="150"/>
      <c r="Q20" s="150"/>
      <c r="R20" s="151"/>
      <c r="S20" s="151"/>
      <c r="U20" s="106"/>
      <c r="Y20" s="25"/>
      <c r="Z20" s="25"/>
      <c r="AA20" s="3"/>
    </row>
    <row r="21" spans="1:27">
      <c r="A21" s="1">
        <v>10</v>
      </c>
      <c r="B21" s="137">
        <f>'Wp s rate'!B21</f>
        <v>42552</v>
      </c>
      <c r="C21" s="185">
        <v>580228864.80121219</v>
      </c>
      <c r="D21" s="127"/>
      <c r="E21" s="127">
        <f t="shared" si="2"/>
        <v>580228864.80121219</v>
      </c>
      <c r="F21" s="127">
        <v>31</v>
      </c>
      <c r="G21" s="127">
        <f>+E21*F21/F25</f>
        <v>49145067.783709228</v>
      </c>
      <c r="H21" s="188">
        <f t="shared" si="4"/>
        <v>491450.67783709231</v>
      </c>
      <c r="I21" s="188">
        <v>192160</v>
      </c>
      <c r="J21" s="25"/>
      <c r="K21" s="127">
        <f t="shared" si="3"/>
        <v>683610.67783709231</v>
      </c>
      <c r="L21" s="136">
        <f t="shared" si="5"/>
        <v>1.38595E-2</v>
      </c>
      <c r="M21" s="189">
        <v>0.01</v>
      </c>
      <c r="N21" s="165"/>
      <c r="O21" s="150"/>
      <c r="P21" s="150"/>
      <c r="Q21" s="150"/>
      <c r="R21" s="151"/>
      <c r="S21" s="151"/>
      <c r="U21" s="107"/>
      <c r="Y21" s="25"/>
      <c r="Z21" s="25"/>
      <c r="AA21" s="3"/>
    </row>
    <row r="22" spans="1:27">
      <c r="A22" s="1">
        <v>11</v>
      </c>
      <c r="B22" s="137">
        <f>'Wp s rate'!B22</f>
        <v>42583</v>
      </c>
      <c r="C22" s="185">
        <v>630079747.78736269</v>
      </c>
      <c r="D22" s="127"/>
      <c r="E22" s="127">
        <f t="shared" si="2"/>
        <v>630079747.78736269</v>
      </c>
      <c r="F22" s="127">
        <v>31</v>
      </c>
      <c r="G22" s="127">
        <f>+E22*F22/F25</f>
        <v>53367410.331716515</v>
      </c>
      <c r="H22" s="188">
        <f t="shared" si="4"/>
        <v>533674.10331716517</v>
      </c>
      <c r="I22" s="188">
        <v>192160</v>
      </c>
      <c r="J22" s="25"/>
      <c r="K22" s="127">
        <f t="shared" si="3"/>
        <v>725834.10331716517</v>
      </c>
      <c r="L22" s="136">
        <f t="shared" si="5"/>
        <v>1.38595E-2</v>
      </c>
      <c r="M22" s="189">
        <v>0.01</v>
      </c>
      <c r="N22" s="165"/>
      <c r="O22" s="150"/>
      <c r="P22" s="150"/>
      <c r="Q22" s="150"/>
      <c r="R22" s="151"/>
      <c r="S22" s="151"/>
      <c r="U22" s="68"/>
      <c r="Y22" s="25"/>
      <c r="Z22" s="25"/>
      <c r="AA22" s="3"/>
    </row>
    <row r="23" spans="1:27">
      <c r="A23" s="1">
        <v>12</v>
      </c>
      <c r="B23" s="137">
        <f>'Wp s rate'!B23</f>
        <v>42614</v>
      </c>
      <c r="C23" s="187">
        <v>708630803.15095258</v>
      </c>
      <c r="D23" s="128"/>
      <c r="E23" s="128">
        <f t="shared" si="2"/>
        <v>708630803.15095258</v>
      </c>
      <c r="F23" s="128">
        <v>30</v>
      </c>
      <c r="G23" s="128">
        <f>+E23*F23/F25</f>
        <v>58084492.061553486</v>
      </c>
      <c r="H23" s="188">
        <f t="shared" si="4"/>
        <v>580844.92061553488</v>
      </c>
      <c r="I23" s="187">
        <v>188602.16999999998</v>
      </c>
      <c r="J23" s="25"/>
      <c r="K23" s="128">
        <f t="shared" si="3"/>
        <v>769447.09061553492</v>
      </c>
      <c r="L23" s="136">
        <f>+M23+I$28</f>
        <v>1.38595E-2</v>
      </c>
      <c r="M23" s="189">
        <v>0.01</v>
      </c>
      <c r="N23" s="165"/>
      <c r="O23" s="150"/>
      <c r="P23" s="150"/>
      <c r="Q23" s="150"/>
      <c r="R23" s="151"/>
      <c r="S23" s="151"/>
      <c r="U23" s="105"/>
      <c r="Y23" s="25"/>
      <c r="Z23" s="25"/>
      <c r="AA23" s="3"/>
    </row>
    <row r="24" spans="1:27">
      <c r="A24" s="1">
        <v>13</v>
      </c>
      <c r="B24" s="35"/>
      <c r="C24" s="35"/>
      <c r="D24" s="35"/>
      <c r="E24" s="35"/>
      <c r="F24" s="127"/>
      <c r="G24" s="35"/>
      <c r="H24" s="35"/>
      <c r="I24" s="35"/>
      <c r="J24" s="35"/>
      <c r="K24" s="35"/>
      <c r="L24" s="35"/>
      <c r="M24" s="35"/>
      <c r="N24" s="132"/>
      <c r="O24" s="35"/>
      <c r="P24" s="35"/>
      <c r="Q24" s="35"/>
      <c r="R24" s="35"/>
      <c r="S24" s="35"/>
      <c r="U24" s="108"/>
    </row>
    <row r="25" spans="1:27" ht="15.75" thickBot="1">
      <c r="A25" s="1">
        <v>14</v>
      </c>
      <c r="B25" s="35" t="s">
        <v>116</v>
      </c>
      <c r="C25" s="129">
        <f>AVERAGE(C12:C23)</f>
        <v>591990652.21004522</v>
      </c>
      <c r="D25" s="129"/>
      <c r="E25" s="129">
        <f>AVERAGE(E12:E23)</f>
        <v>591990652.21004522</v>
      </c>
      <c r="F25" s="130">
        <f>SUM(F12:F23)</f>
        <v>366</v>
      </c>
      <c r="G25" s="129">
        <f>AVERAGE(G12:G23)</f>
        <v>49327464.652156554</v>
      </c>
      <c r="H25" s="129">
        <f>SUM(H12:H23)</f>
        <v>4573521.4521037722</v>
      </c>
      <c r="I25" s="129">
        <f>SUM(I12:I23)</f>
        <v>2284573.2277777772</v>
      </c>
      <c r="J25" s="133"/>
      <c r="K25" s="129">
        <f>SUM(K12:K23)</f>
        <v>6858094.6798815494</v>
      </c>
      <c r="L25" s="134"/>
      <c r="M25" s="134"/>
      <c r="N25" s="35"/>
      <c r="O25" s="144" t="s">
        <v>153</v>
      </c>
      <c r="P25" s="35"/>
      <c r="Q25" s="35"/>
      <c r="R25" s="35"/>
      <c r="S25" s="35"/>
      <c r="U25" s="29"/>
      <c r="Y25" s="28"/>
      <c r="Z25" s="2"/>
      <c r="AA25" s="3"/>
    </row>
    <row r="26" spans="1:27" ht="15.75" thickTop="1">
      <c r="A26" s="1">
        <v>15</v>
      </c>
      <c r="B26" s="35"/>
      <c r="C26" s="135"/>
      <c r="G26" s="25"/>
      <c r="H26" s="35"/>
      <c r="I26" s="135"/>
      <c r="J26" s="35"/>
      <c r="K26" s="35"/>
      <c r="L26" s="35"/>
      <c r="M26" s="35"/>
      <c r="N26" s="35"/>
      <c r="O26" s="35"/>
      <c r="P26" s="35"/>
      <c r="Q26" s="35"/>
      <c r="R26" s="35"/>
      <c r="S26" s="35"/>
    </row>
    <row r="27" spans="1:27">
      <c r="A27" s="1">
        <v>16</v>
      </c>
      <c r="C27" s="25"/>
      <c r="G27" s="3"/>
      <c r="H27" s="3"/>
      <c r="I27" s="49"/>
    </row>
    <row r="28" spans="1:27">
      <c r="A28" s="1">
        <v>17</v>
      </c>
      <c r="B28" s="1" t="s">
        <v>134</v>
      </c>
      <c r="G28" s="3"/>
      <c r="H28" s="56">
        <f>ROUND(+H25/$G25,6)/12</f>
        <v>7.7264999999999999E-3</v>
      </c>
      <c r="I28" s="140">
        <f>ROUND(+I25/$G25,6)/12</f>
        <v>3.8595000000000001E-3</v>
      </c>
      <c r="K28" s="3"/>
      <c r="L28" s="29">
        <f>+H28+I28</f>
        <v>1.1585999999999999E-2</v>
      </c>
      <c r="M28" s="29"/>
      <c r="AA28" s="3"/>
    </row>
    <row r="29" spans="1:27">
      <c r="G29" s="29"/>
      <c r="H29" s="31"/>
      <c r="I29" s="31"/>
    </row>
    <row r="30" spans="1:27">
      <c r="B30" s="173" t="s">
        <v>205</v>
      </c>
      <c r="C30" s="35"/>
      <c r="D30" s="35"/>
      <c r="E30" s="35"/>
      <c r="F30" s="35"/>
      <c r="G30" s="35"/>
      <c r="H30" s="35"/>
    </row>
    <row r="31" spans="1:27">
      <c r="B31" s="40" t="s">
        <v>124</v>
      </c>
    </row>
    <row r="32" spans="1:27">
      <c r="B32" s="40" t="s">
        <v>122</v>
      </c>
    </row>
    <row r="33" spans="2:19">
      <c r="B33" s="57" t="s">
        <v>123</v>
      </c>
    </row>
    <row r="34" spans="2:19">
      <c r="B34" s="40" t="s">
        <v>125</v>
      </c>
    </row>
    <row r="35" spans="2:19">
      <c r="B35" s="40"/>
    </row>
    <row r="36" spans="2:19">
      <c r="B36" s="40"/>
    </row>
    <row r="37" spans="2:19">
      <c r="B37" s="40"/>
      <c r="C37" s="146"/>
      <c r="D37" s="146"/>
      <c r="E37" s="146"/>
      <c r="F37" s="146"/>
      <c r="G37" s="146"/>
      <c r="H37" s="146"/>
      <c r="I37" s="146"/>
      <c r="J37" s="146"/>
      <c r="K37" s="146"/>
      <c r="L37" s="146"/>
      <c r="M37" s="146"/>
      <c r="N37" s="146"/>
    </row>
    <row r="38" spans="2:19">
      <c r="B38" s="40"/>
      <c r="G38" s="145"/>
      <c r="H38" s="145"/>
      <c r="I38" s="145"/>
      <c r="J38" s="145"/>
      <c r="K38" s="145"/>
      <c r="L38" s="145"/>
      <c r="M38" s="145"/>
      <c r="N38" s="145"/>
      <c r="O38" s="145"/>
      <c r="P38" s="145"/>
      <c r="Q38" s="145"/>
      <c r="R38" s="145"/>
    </row>
    <row r="39" spans="2:19">
      <c r="B39" s="40"/>
      <c r="H39" s="147"/>
      <c r="I39" s="147"/>
      <c r="J39" s="147"/>
      <c r="K39" s="147"/>
      <c r="L39" s="147"/>
      <c r="M39" s="147"/>
      <c r="N39" s="147"/>
      <c r="O39" s="147"/>
      <c r="P39" s="147"/>
      <c r="Q39" s="147"/>
      <c r="R39" s="147"/>
      <c r="S39" s="147"/>
    </row>
    <row r="40" spans="2:19">
      <c r="B40" s="40"/>
    </row>
    <row r="41" spans="2:19">
      <c r="B41" s="40"/>
      <c r="C41" s="145"/>
      <c r="D41" s="145"/>
      <c r="E41" s="145"/>
      <c r="F41" s="145"/>
      <c r="G41" s="145"/>
      <c r="H41" s="145"/>
      <c r="I41" s="145"/>
      <c r="J41" s="145"/>
      <c r="K41" s="145"/>
      <c r="L41" s="145"/>
      <c r="M41" s="145"/>
    </row>
    <row r="42" spans="2:19">
      <c r="B42" s="40"/>
    </row>
    <row r="43" spans="2:19">
      <c r="B43" s="40"/>
    </row>
  </sheetData>
  <phoneticPr fontId="0" type="noConversion"/>
  <pageMargins left="0.5" right="0.25" top="1" bottom="0.5" header="0.5" footer="0.5"/>
  <pageSetup scale="50" orientation="landscape" horizontalDpi="300" verticalDpi="300" r:id="rId1"/>
  <headerFooter alignWithMargins="0">
    <oddHeader>&amp;RCASE NO. 2018-00281
ATTACHMENT 1
TO STAFF DR NO. 1-19</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Normal="100" zoomScaleSheetLayoutView="100" workbookViewId="0">
      <selection activeCell="S41" sqref="S41"/>
    </sheetView>
  </sheetViews>
  <sheetFormatPr defaultRowHeight="12.75"/>
  <cols>
    <col min="1" max="1" width="6" style="48" customWidth="1"/>
    <col min="2" max="2" width="10.140625" style="48" bestFit="1" customWidth="1"/>
    <col min="3" max="3" width="47.85546875" style="48" bestFit="1" customWidth="1"/>
    <col min="4" max="4" width="15.42578125" style="48" bestFit="1" customWidth="1"/>
    <col min="5" max="5" width="8.140625" style="48" customWidth="1"/>
    <col min="6" max="6" width="13.5703125" style="48" bestFit="1" customWidth="1"/>
    <col min="7" max="7" width="16.140625" style="48" bestFit="1" customWidth="1"/>
    <col min="8" max="8" width="16.140625" style="48" customWidth="1"/>
    <col min="9" max="10" width="13.42578125" style="48" bestFit="1" customWidth="1"/>
    <col min="11" max="11" width="3.140625" style="48" bestFit="1" customWidth="1"/>
    <col min="12" max="16384" width="9.140625" style="48"/>
  </cols>
  <sheetData>
    <row r="1" spans="1:11" ht="15.75">
      <c r="A1" s="53" t="s">
        <v>113</v>
      </c>
      <c r="B1" s="50"/>
      <c r="C1" s="50"/>
      <c r="D1" s="50"/>
      <c r="E1" s="50"/>
      <c r="F1" s="50"/>
      <c r="G1" s="50"/>
      <c r="H1" s="50"/>
      <c r="I1" s="50"/>
      <c r="J1" s="50"/>
    </row>
    <row r="2" spans="1:11" ht="15.75">
      <c r="A2" s="53" t="s">
        <v>120</v>
      </c>
      <c r="B2" s="50"/>
      <c r="C2" s="50"/>
      <c r="D2" s="50"/>
      <c r="E2" s="50"/>
      <c r="F2" s="50"/>
      <c r="G2" s="50"/>
      <c r="H2" s="50"/>
      <c r="I2" s="50"/>
      <c r="J2" s="50"/>
    </row>
    <row r="3" spans="1:11" ht="15.75">
      <c r="A3" s="53" t="s">
        <v>219</v>
      </c>
      <c r="B3" s="50"/>
      <c r="C3" s="50"/>
      <c r="D3" s="50"/>
      <c r="E3" s="50"/>
      <c r="F3" s="50"/>
      <c r="G3" s="50"/>
      <c r="I3" s="50"/>
      <c r="J3" s="50"/>
    </row>
    <row r="4" spans="1:11" ht="13.5" customHeight="1">
      <c r="A4" s="112" t="s">
        <v>107</v>
      </c>
      <c r="B4" s="50"/>
      <c r="C4" s="50"/>
      <c r="D4" s="50"/>
      <c r="E4" s="50"/>
      <c r="F4" s="50"/>
      <c r="G4" s="50"/>
      <c r="I4" s="50"/>
      <c r="J4" s="50"/>
    </row>
    <row r="5" spans="1:11">
      <c r="A5" s="50"/>
      <c r="B5" s="50"/>
      <c r="C5" s="50"/>
      <c r="D5" s="50"/>
      <c r="E5" s="50"/>
      <c r="F5" s="50"/>
      <c r="G5" s="50"/>
      <c r="I5" s="50"/>
      <c r="J5" s="50"/>
    </row>
    <row r="6" spans="1:11">
      <c r="A6" s="50"/>
      <c r="B6" s="50"/>
      <c r="C6" s="50"/>
      <c r="D6" s="50"/>
      <c r="E6" s="50"/>
      <c r="F6" s="50"/>
      <c r="G6" s="50"/>
      <c r="H6" s="50"/>
      <c r="I6" s="50"/>
      <c r="J6" s="50"/>
    </row>
    <row r="7" spans="1:11">
      <c r="A7" s="113"/>
      <c r="B7" s="113"/>
      <c r="C7" s="113"/>
      <c r="D7" s="113"/>
      <c r="E7" s="113"/>
      <c r="F7" s="113"/>
      <c r="G7" s="113" t="s">
        <v>32</v>
      </c>
      <c r="H7" s="113" t="s">
        <v>32</v>
      </c>
      <c r="I7" s="113"/>
      <c r="J7" s="113"/>
    </row>
    <row r="8" spans="1:11">
      <c r="A8" s="113" t="s">
        <v>10</v>
      </c>
      <c r="B8" s="113" t="s">
        <v>29</v>
      </c>
      <c r="C8" s="113"/>
      <c r="D8" s="114">
        <v>42277</v>
      </c>
      <c r="E8" s="113"/>
      <c r="F8" s="113" t="s">
        <v>25</v>
      </c>
      <c r="G8" s="113" t="s">
        <v>147</v>
      </c>
      <c r="H8" s="113" t="s">
        <v>33</v>
      </c>
      <c r="I8" s="113" t="s">
        <v>35</v>
      </c>
      <c r="J8" s="113" t="s">
        <v>27</v>
      </c>
    </row>
    <row r="9" spans="1:11">
      <c r="A9" s="115" t="s">
        <v>11</v>
      </c>
      <c r="B9" s="115" t="s">
        <v>30</v>
      </c>
      <c r="C9" s="115" t="s">
        <v>15</v>
      </c>
      <c r="D9" s="115" t="s">
        <v>31</v>
      </c>
      <c r="E9" s="115" t="s">
        <v>28</v>
      </c>
      <c r="F9" s="115" t="s">
        <v>41</v>
      </c>
      <c r="G9" s="115" t="s">
        <v>34</v>
      </c>
      <c r="H9" s="115" t="s">
        <v>34</v>
      </c>
      <c r="I9" s="115" t="s">
        <v>41</v>
      </c>
      <c r="J9" s="115" t="s">
        <v>28</v>
      </c>
    </row>
    <row r="10" spans="1:11">
      <c r="A10" s="116"/>
      <c r="B10" s="117" t="s">
        <v>18</v>
      </c>
      <c r="C10" s="117" t="s">
        <v>19</v>
      </c>
      <c r="D10" s="117" t="s">
        <v>20</v>
      </c>
      <c r="E10" s="117" t="s">
        <v>36</v>
      </c>
      <c r="F10" s="117" t="s">
        <v>37</v>
      </c>
      <c r="G10" s="117" t="s">
        <v>38</v>
      </c>
      <c r="H10" s="117" t="s">
        <v>39</v>
      </c>
      <c r="I10" s="117" t="s">
        <v>40</v>
      </c>
      <c r="J10" s="117" t="s">
        <v>96</v>
      </c>
    </row>
    <row r="11" spans="1:11" ht="14.25">
      <c r="B11" s="118"/>
      <c r="C11" s="119"/>
      <c r="D11" s="120"/>
      <c r="E11" s="121"/>
      <c r="F11" s="122"/>
      <c r="G11" s="123"/>
      <c r="H11" s="123"/>
      <c r="I11" s="122"/>
      <c r="K11" s="70"/>
    </row>
    <row r="12" spans="1:11">
      <c r="A12" s="48">
        <v>1</v>
      </c>
      <c r="B12" s="163">
        <v>33329</v>
      </c>
      <c r="C12" s="119" t="s">
        <v>169</v>
      </c>
      <c r="D12" s="124">
        <v>0</v>
      </c>
      <c r="E12" s="167">
        <v>9.4E-2</v>
      </c>
      <c r="F12" s="122">
        <v>0</v>
      </c>
      <c r="G12" s="123">
        <v>0</v>
      </c>
      <c r="H12" s="123">
        <v>560397.48</v>
      </c>
      <c r="I12" s="122">
        <f>SUM(F12:H12)</f>
        <v>560397.48</v>
      </c>
      <c r="K12" s="70"/>
    </row>
    <row r="13" spans="1:11">
      <c r="A13" s="48">
        <v>2</v>
      </c>
      <c r="B13" s="163">
        <v>36003</v>
      </c>
      <c r="C13" s="119" t="s">
        <v>170</v>
      </c>
      <c r="D13" s="124">
        <v>150000000</v>
      </c>
      <c r="E13" s="167">
        <v>6.7500000000000004E-2</v>
      </c>
      <c r="F13" s="122">
        <v>10125000</v>
      </c>
      <c r="G13" s="123">
        <v>0</v>
      </c>
      <c r="H13" s="123">
        <v>99938.160000000615</v>
      </c>
      <c r="I13" s="122">
        <f>SUM(F13:H13)</f>
        <v>10224938.16</v>
      </c>
      <c r="K13" s="70"/>
    </row>
    <row r="14" spans="1:11">
      <c r="A14" s="48">
        <v>3</v>
      </c>
      <c r="B14" s="163">
        <v>37634</v>
      </c>
      <c r="C14" s="119" t="s">
        <v>221</v>
      </c>
      <c r="D14" s="124">
        <v>0</v>
      </c>
      <c r="E14" s="167">
        <v>5.1249999999999997E-2</v>
      </c>
      <c r="F14" s="122">
        <v>0</v>
      </c>
      <c r="G14" s="123">
        <v>0</v>
      </c>
      <c r="H14" s="123">
        <v>0</v>
      </c>
      <c r="I14" s="122">
        <f t="shared" ref="I14:I26" si="0">SUM(F14:H14)</f>
        <v>0</v>
      </c>
      <c r="K14" s="70"/>
    </row>
    <row r="15" spans="1:11">
      <c r="A15" s="48">
        <v>4</v>
      </c>
      <c r="B15" s="163">
        <v>32082</v>
      </c>
      <c r="C15" s="119" t="s">
        <v>201</v>
      </c>
      <c r="D15" s="124">
        <v>0</v>
      </c>
      <c r="E15" s="167">
        <v>0.1043</v>
      </c>
      <c r="F15" s="122">
        <v>0</v>
      </c>
      <c r="G15" s="123">
        <v>0</v>
      </c>
      <c r="H15" s="123">
        <v>33836.76</v>
      </c>
      <c r="I15" s="122">
        <f t="shared" si="0"/>
        <v>33836.76</v>
      </c>
      <c r="K15" s="70"/>
    </row>
    <row r="16" spans="1:11">
      <c r="A16" s="48">
        <v>5</v>
      </c>
      <c r="B16" s="163">
        <v>32964</v>
      </c>
      <c r="C16" s="119" t="s">
        <v>171</v>
      </c>
      <c r="D16" s="124">
        <v>0</v>
      </c>
      <c r="E16" s="167">
        <v>9.7500000000000003E-2</v>
      </c>
      <c r="F16" s="122">
        <v>0</v>
      </c>
      <c r="G16" s="123">
        <v>0</v>
      </c>
      <c r="H16" s="123">
        <v>337580.76</v>
      </c>
      <c r="I16" s="122">
        <f t="shared" si="0"/>
        <v>337580.76</v>
      </c>
      <c r="K16" s="70"/>
    </row>
    <row r="17" spans="1:11">
      <c r="A17" s="48">
        <v>6</v>
      </c>
      <c r="B17" s="163">
        <v>33390</v>
      </c>
      <c r="C17" s="119" t="s">
        <v>172</v>
      </c>
      <c r="D17" s="124">
        <v>0</v>
      </c>
      <c r="E17" s="167">
        <v>9.3200000000000005E-2</v>
      </c>
      <c r="F17" s="122">
        <v>0</v>
      </c>
      <c r="G17" s="164">
        <v>0</v>
      </c>
      <c r="H17" s="164">
        <v>362746.44</v>
      </c>
      <c r="I17" s="122">
        <f t="shared" si="0"/>
        <v>362746.44</v>
      </c>
      <c r="K17" s="70"/>
    </row>
    <row r="18" spans="1:11">
      <c r="A18" s="48">
        <v>7</v>
      </c>
      <c r="B18" s="163">
        <v>33725</v>
      </c>
      <c r="C18" s="119" t="s">
        <v>173</v>
      </c>
      <c r="D18" s="124">
        <v>0</v>
      </c>
      <c r="E18" s="167">
        <v>8.77E-2</v>
      </c>
      <c r="F18" s="122">
        <v>0</v>
      </c>
      <c r="G18" s="123">
        <v>0</v>
      </c>
      <c r="H18" s="123">
        <v>368719.08</v>
      </c>
      <c r="I18" s="122">
        <f>SUM(F18:H18)</f>
        <v>368719.08</v>
      </c>
      <c r="K18" s="70"/>
    </row>
    <row r="19" spans="1:11">
      <c r="A19" s="48">
        <v>8</v>
      </c>
      <c r="B19" s="163">
        <v>35048</v>
      </c>
      <c r="C19" s="119" t="s">
        <v>174</v>
      </c>
      <c r="D19" s="124">
        <v>10000000</v>
      </c>
      <c r="E19" s="167">
        <v>6.6699999999999995E-2</v>
      </c>
      <c r="F19" s="122">
        <v>667000</v>
      </c>
      <c r="G19" s="123">
        <v>0</v>
      </c>
      <c r="H19" s="123">
        <v>7790.1599999999162</v>
      </c>
      <c r="I19" s="122">
        <f t="shared" si="0"/>
        <v>674790.15999999992</v>
      </c>
      <c r="K19" s="70"/>
    </row>
    <row r="20" spans="1:11">
      <c r="A20" s="48">
        <v>9</v>
      </c>
      <c r="B20" s="163">
        <v>38282</v>
      </c>
      <c r="C20" s="119" t="s">
        <v>135</v>
      </c>
      <c r="D20" s="124">
        <v>0</v>
      </c>
      <c r="E20" s="167">
        <v>4.9500000000000002E-2</v>
      </c>
      <c r="F20" s="122">
        <v>0</v>
      </c>
      <c r="G20" s="123">
        <v>0</v>
      </c>
      <c r="H20" s="123">
        <v>0</v>
      </c>
      <c r="I20" s="122"/>
      <c r="K20" s="70"/>
    </row>
    <row r="21" spans="1:11">
      <c r="A21" s="48">
        <v>10</v>
      </c>
      <c r="B21" s="163">
        <v>38282</v>
      </c>
      <c r="C21" s="119" t="s">
        <v>136</v>
      </c>
      <c r="D21" s="124">
        <v>200000000</v>
      </c>
      <c r="E21" s="167">
        <v>5.9499999999999997E-2</v>
      </c>
      <c r="F21" s="122">
        <v>11900000</v>
      </c>
      <c r="G21" s="123">
        <v>-7047.0666666666657</v>
      </c>
      <c r="H21" s="123">
        <v>115723.56000000113</v>
      </c>
      <c r="I21" s="122"/>
      <c r="K21" s="70"/>
    </row>
    <row r="22" spans="1:11">
      <c r="A22" s="48">
        <v>11</v>
      </c>
      <c r="B22" s="163" t="s">
        <v>168</v>
      </c>
      <c r="C22" s="119" t="s">
        <v>175</v>
      </c>
      <c r="D22" s="124">
        <v>250000000</v>
      </c>
      <c r="E22" s="167">
        <v>6.3500000000000001E-2</v>
      </c>
      <c r="F22" s="122">
        <v>15875000</v>
      </c>
      <c r="G22" s="123">
        <v>-474980.15</v>
      </c>
      <c r="H22" s="123">
        <v>307041.71999999986</v>
      </c>
      <c r="I22" s="122">
        <f t="shared" si="0"/>
        <v>15707061.57</v>
      </c>
      <c r="K22" s="70"/>
    </row>
    <row r="23" spans="1:11">
      <c r="A23" s="48">
        <v>12</v>
      </c>
      <c r="B23" s="166" t="s">
        <v>200</v>
      </c>
      <c r="C23" s="119" t="s">
        <v>199</v>
      </c>
      <c r="D23" s="124">
        <v>400000000</v>
      </c>
      <c r="E23" s="167">
        <v>5.5E-2</v>
      </c>
      <c r="F23" s="122">
        <v>22000000</v>
      </c>
      <c r="G23" s="123">
        <v>-669301.56666666665</v>
      </c>
      <c r="H23" s="123">
        <v>186859.56000000113</v>
      </c>
      <c r="I23" s="122">
        <f t="shared" si="0"/>
        <v>21517557.993333336</v>
      </c>
      <c r="K23" s="70"/>
    </row>
    <row r="24" spans="1:11">
      <c r="A24" s="48">
        <v>13</v>
      </c>
      <c r="B24" s="166">
        <v>39895</v>
      </c>
      <c r="C24" s="119" t="s">
        <v>195</v>
      </c>
      <c r="D24" s="124">
        <v>450000000</v>
      </c>
      <c r="E24" s="167">
        <v>8.5000000000000006E-2</v>
      </c>
      <c r="F24" s="122">
        <v>38250000</v>
      </c>
      <c r="G24" s="123">
        <v>-77733.567999999999</v>
      </c>
      <c r="H24" s="123">
        <v>1161169.4399999978</v>
      </c>
      <c r="I24" s="122">
        <f t="shared" si="0"/>
        <v>39333435.871999994</v>
      </c>
      <c r="K24" s="70"/>
    </row>
    <row r="25" spans="1:11">
      <c r="A25" s="48">
        <v>14</v>
      </c>
      <c r="B25" s="163">
        <v>41289</v>
      </c>
      <c r="C25" s="119" t="s">
        <v>222</v>
      </c>
      <c r="D25" s="169">
        <v>500000000</v>
      </c>
      <c r="E25" s="167">
        <v>4.1500000000000002E-2</v>
      </c>
      <c r="F25" s="122">
        <v>20750000</v>
      </c>
      <c r="G25" s="123">
        <v>2220856.8016666668</v>
      </c>
      <c r="H25" s="123">
        <v>378080.28000000538</v>
      </c>
      <c r="I25" s="122">
        <f t="shared" si="0"/>
        <v>23348937.081666671</v>
      </c>
      <c r="K25" s="70"/>
    </row>
    <row r="26" spans="1:11">
      <c r="A26" s="48">
        <v>15</v>
      </c>
      <c r="B26" s="163" t="s">
        <v>220</v>
      </c>
      <c r="C26" s="119" t="s">
        <v>223</v>
      </c>
      <c r="D26" s="169">
        <v>500000000</v>
      </c>
      <c r="E26" s="167">
        <v>4.1250000000000002E-2</v>
      </c>
      <c r="F26" s="122">
        <v>20625000</v>
      </c>
      <c r="G26" s="123">
        <v>-445478.33333333337</v>
      </c>
      <c r="H26" s="123">
        <v>215407.43999999732</v>
      </c>
      <c r="I26" s="122">
        <f t="shared" si="0"/>
        <v>20394929.106666666</v>
      </c>
      <c r="K26" s="70"/>
    </row>
    <row r="27" spans="1:11">
      <c r="A27" s="48">
        <v>16</v>
      </c>
      <c r="B27" s="168"/>
      <c r="C27" s="119" t="s">
        <v>202</v>
      </c>
      <c r="D27" s="170">
        <v>-4611863.91</v>
      </c>
      <c r="E27" s="167"/>
      <c r="F27" s="122"/>
      <c r="G27" s="123"/>
      <c r="H27" s="123"/>
      <c r="I27" s="122"/>
      <c r="K27" s="70"/>
    </row>
    <row r="28" spans="1:11" ht="13.5" thickBot="1">
      <c r="A28" s="48">
        <v>17</v>
      </c>
      <c r="C28" s="48" t="s">
        <v>35</v>
      </c>
      <c r="D28" s="125">
        <f>SUM(D12:D27)</f>
        <v>2455388136.0900002</v>
      </c>
      <c r="F28" s="125">
        <f>SUM(F12:F27)</f>
        <v>140192000</v>
      </c>
      <c r="G28" s="125">
        <f>SUM(G12:G27)</f>
        <v>546316.1170000002</v>
      </c>
      <c r="H28" s="125">
        <f>SUM(H12:H27)</f>
        <v>4135290.8400000026</v>
      </c>
      <c r="I28" s="125">
        <f>SUM(I12:I27)</f>
        <v>132864930.46366666</v>
      </c>
      <c r="J28" s="126">
        <f>+I28/D28</f>
        <v>5.4111579554686179E-2</v>
      </c>
      <c r="K28" s="70"/>
    </row>
    <row r="29" spans="1:11" ht="13.5" thickTop="1">
      <c r="G29" s="119"/>
      <c r="H29" s="119"/>
      <c r="K29" s="70"/>
    </row>
    <row r="31" spans="1:11">
      <c r="D31" s="171"/>
    </row>
  </sheetData>
  <phoneticPr fontId="0" type="noConversion"/>
  <pageMargins left="0.75" right="0.75" top="1" bottom="1" header="0.5" footer="0.5"/>
  <pageSetup scale="77" orientation="landscape" r:id="rId1"/>
  <headerFooter alignWithMargins="0">
    <oddHeader>&amp;RCASE NO. 2018-00281
ATTACHMENT 1
TO STAFF DR NO. 1-19</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view="pageBreakPreview" zoomScaleNormal="86" zoomScaleSheetLayoutView="100" workbookViewId="0">
      <selection activeCell="D15" sqref="D15"/>
    </sheetView>
  </sheetViews>
  <sheetFormatPr defaultRowHeight="15"/>
  <cols>
    <col min="1" max="1" width="5.85546875" style="1" customWidth="1"/>
    <col min="2" max="2" width="15.85546875" style="1" bestFit="1" customWidth="1"/>
    <col min="3" max="3" width="19.7109375" style="1" bestFit="1" customWidth="1"/>
    <col min="4" max="4" width="9.140625" style="1"/>
    <col min="5" max="5" width="15.140625" style="1" bestFit="1" customWidth="1"/>
    <col min="6" max="6" width="15" style="1" bestFit="1" customWidth="1"/>
    <col min="7" max="7" width="15.7109375" style="1" bestFit="1" customWidth="1"/>
    <col min="8" max="16384" width="9.140625" style="1"/>
  </cols>
  <sheetData>
    <row r="1" spans="1:7" ht="15.75">
      <c r="A1" s="6" t="s">
        <v>113</v>
      </c>
      <c r="B1" s="6"/>
      <c r="C1" s="6"/>
    </row>
    <row r="2" spans="1:7" ht="15.75">
      <c r="A2" s="6" t="s">
        <v>99</v>
      </c>
      <c r="B2" s="6"/>
      <c r="C2" s="6"/>
    </row>
    <row r="3" spans="1:7" ht="15.75">
      <c r="A3" s="6" t="s">
        <v>226</v>
      </c>
      <c r="B3" s="6"/>
      <c r="C3" s="6"/>
    </row>
    <row r="4" spans="1:7" ht="15.75">
      <c r="A4" s="41" t="s">
        <v>109</v>
      </c>
      <c r="B4" s="6"/>
      <c r="C4" s="6"/>
      <c r="D4" s="50"/>
    </row>
    <row r="5" spans="1:7" ht="15.75">
      <c r="A5" s="6"/>
      <c r="B5" s="6"/>
      <c r="C5" s="6"/>
    </row>
    <row r="6" spans="1:7" ht="15.75">
      <c r="A6" s="92" t="s">
        <v>10</v>
      </c>
      <c r="B6" s="92"/>
      <c r="C6" s="92" t="s">
        <v>46</v>
      </c>
    </row>
    <row r="7" spans="1:7" ht="15.75">
      <c r="A7" s="93" t="s">
        <v>11</v>
      </c>
      <c r="B7" s="93" t="s">
        <v>30</v>
      </c>
      <c r="C7" s="93" t="s">
        <v>31</v>
      </c>
      <c r="E7" s="35"/>
    </row>
    <row r="8" spans="1:7">
      <c r="A8" s="46"/>
      <c r="B8" s="94" t="s">
        <v>18</v>
      </c>
      <c r="C8" s="94" t="s">
        <v>19</v>
      </c>
      <c r="E8" s="35"/>
    </row>
    <row r="9" spans="1:7">
      <c r="B9" s="24"/>
      <c r="C9" s="91" t="s">
        <v>146</v>
      </c>
      <c r="D9" s="46"/>
      <c r="E9" s="97"/>
      <c r="F9" s="98"/>
      <c r="G9" s="99"/>
    </row>
    <row r="10" spans="1:7">
      <c r="A10" s="13">
        <v>1</v>
      </c>
      <c r="B10" s="89">
        <v>41974</v>
      </c>
      <c r="C10" s="139">
        <v>155457586.0399977</v>
      </c>
      <c r="D10" s="95"/>
      <c r="E10" s="176"/>
      <c r="F10" s="101"/>
      <c r="G10" s="101"/>
    </row>
    <row r="11" spans="1:7">
      <c r="A11" s="13">
        <v>2</v>
      </c>
      <c r="B11" s="89">
        <v>42005</v>
      </c>
      <c r="C11" s="139">
        <v>156232187.46999854</v>
      </c>
      <c r="D11" s="95"/>
      <c r="E11" s="176"/>
      <c r="F11" s="101"/>
      <c r="G11" s="101"/>
    </row>
    <row r="12" spans="1:7">
      <c r="A12" s="13">
        <v>3</v>
      </c>
      <c r="B12" s="89">
        <v>42036</v>
      </c>
      <c r="C12" s="139">
        <v>164641168.20000023</v>
      </c>
      <c r="D12" s="95"/>
      <c r="E12" s="176"/>
      <c r="F12" s="101"/>
      <c r="G12" s="101"/>
    </row>
    <row r="13" spans="1:7">
      <c r="A13" s="13">
        <v>4</v>
      </c>
      <c r="B13" s="89">
        <v>42064</v>
      </c>
      <c r="C13" s="139">
        <v>170306913.59000087</v>
      </c>
      <c r="D13" s="95"/>
      <c r="E13" s="176"/>
      <c r="F13" s="101"/>
      <c r="G13" s="101"/>
    </row>
    <row r="14" spans="1:7">
      <c r="A14" s="13">
        <v>5</v>
      </c>
      <c r="B14" s="89">
        <v>42095</v>
      </c>
      <c r="C14" s="139">
        <v>175685309.50999975</v>
      </c>
      <c r="D14" s="95"/>
      <c r="E14" s="176"/>
      <c r="F14" s="101"/>
      <c r="G14" s="101"/>
    </row>
    <row r="15" spans="1:7">
      <c r="A15" s="13">
        <v>6</v>
      </c>
      <c r="B15" s="89">
        <v>42125</v>
      </c>
      <c r="C15" s="139">
        <v>195678684.49000046</v>
      </c>
      <c r="D15" s="104"/>
      <c r="E15" s="176"/>
      <c r="F15" s="101"/>
      <c r="G15" s="101"/>
    </row>
    <row r="16" spans="1:7">
      <c r="A16" s="13">
        <v>7</v>
      </c>
      <c r="B16" s="89">
        <v>42156</v>
      </c>
      <c r="C16" s="139">
        <v>233009438.14000067</v>
      </c>
      <c r="D16" s="104"/>
      <c r="E16" s="176"/>
      <c r="F16" s="101"/>
      <c r="G16" s="101"/>
    </row>
    <row r="17" spans="1:7">
      <c r="A17" s="13">
        <v>8</v>
      </c>
      <c r="B17" s="89">
        <v>42186</v>
      </c>
      <c r="C17" s="139">
        <v>266717098.44999963</v>
      </c>
      <c r="D17" s="104"/>
      <c r="E17" s="176"/>
      <c r="F17" s="101"/>
      <c r="G17" s="101"/>
    </row>
    <row r="18" spans="1:7">
      <c r="A18" s="13">
        <v>9</v>
      </c>
      <c r="B18" s="89">
        <v>42217</v>
      </c>
      <c r="C18" s="162">
        <v>289832013.61000025</v>
      </c>
      <c r="D18" s="104"/>
      <c r="E18" s="176"/>
      <c r="F18" s="101" t="s">
        <v>153</v>
      </c>
      <c r="G18" s="101"/>
    </row>
    <row r="19" spans="1:7">
      <c r="A19" s="13">
        <v>10</v>
      </c>
      <c r="B19" s="89">
        <v>42248</v>
      </c>
      <c r="C19" s="162">
        <v>278316966.33000261</v>
      </c>
      <c r="D19" s="104"/>
      <c r="E19" s="176"/>
      <c r="F19" s="101"/>
      <c r="G19" s="101"/>
    </row>
    <row r="20" spans="1:7">
      <c r="A20" s="13">
        <v>11</v>
      </c>
      <c r="B20" s="89">
        <v>42278</v>
      </c>
      <c r="C20" s="162">
        <v>317529577</v>
      </c>
      <c r="D20" s="104"/>
      <c r="E20" s="176"/>
      <c r="F20" s="101"/>
      <c r="G20" s="101"/>
    </row>
    <row r="21" spans="1:7">
      <c r="A21" s="13">
        <v>12</v>
      </c>
      <c r="B21" s="89">
        <v>42309</v>
      </c>
      <c r="C21" s="162">
        <v>379689581.47000003</v>
      </c>
      <c r="D21" s="104"/>
      <c r="E21" s="176"/>
      <c r="F21" s="101"/>
      <c r="G21" s="101"/>
    </row>
    <row r="22" spans="1:7">
      <c r="A22" s="13">
        <v>13</v>
      </c>
      <c r="B22" s="89">
        <v>42339</v>
      </c>
      <c r="C22" s="182">
        <v>218079534.56</v>
      </c>
      <c r="D22" s="40" t="s">
        <v>79</v>
      </c>
      <c r="E22" s="177"/>
      <c r="F22" s="101"/>
      <c r="G22" s="90"/>
    </row>
    <row r="23" spans="1:7">
      <c r="A23" s="13">
        <v>14</v>
      </c>
      <c r="B23" s="89"/>
      <c r="C23" s="46"/>
      <c r="E23" s="100"/>
      <c r="F23" s="102"/>
      <c r="G23" s="102"/>
    </row>
    <row r="24" spans="1:7" ht="15.75" thickBot="1">
      <c r="A24" s="13">
        <v>15</v>
      </c>
      <c r="B24" s="46" t="s">
        <v>23</v>
      </c>
      <c r="C24" s="141">
        <f>ROUND(AVERAGE(C10:C22),0)</f>
        <v>230859697</v>
      </c>
      <c r="E24" s="97"/>
      <c r="F24" s="96"/>
      <c r="G24" s="103"/>
    </row>
    <row r="25" spans="1:7" ht="15.75" thickTop="1">
      <c r="E25" s="97"/>
      <c r="F25" s="102"/>
      <c r="G25" s="102"/>
    </row>
    <row r="26" spans="1:7">
      <c r="B26" s="46" t="s">
        <v>110</v>
      </c>
      <c r="C26" s="25"/>
    </row>
    <row r="27" spans="1:7">
      <c r="B27" s="87"/>
      <c r="C27" s="88"/>
      <c r="D27" s="87"/>
      <c r="E27" s="88"/>
    </row>
  </sheetData>
  <phoneticPr fontId="0" type="noConversion"/>
  <printOptions horizontalCentered="1"/>
  <pageMargins left="0.75" right="0.5" top="1" bottom="0.5" header="0.5" footer="0.5"/>
  <pageSetup orientation="portrait" horizontalDpi="300" verticalDpi="300" r:id="rId1"/>
  <headerFooter alignWithMargins="0">
    <oddHeader>&amp;R&amp;8CASE NO. 2018-00281
ATTACHMENT 1
TO STAFF DR NO. 1-19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Methodology</vt:lpstr>
      <vt:lpstr>Calculation</vt:lpstr>
      <vt:lpstr>December 2015</vt:lpstr>
      <vt:lpstr>Wp C</vt:lpstr>
      <vt:lpstr>Wp s rate</vt:lpstr>
      <vt:lpstr>WP S</vt:lpstr>
      <vt:lpstr>Wp L - LTD</vt:lpstr>
      <vt:lpstr>Wp W - CWIP</vt:lpstr>
      <vt:lpstr>Calculation!Print_Area</vt:lpstr>
      <vt:lpstr>'December 2015'!Print_Area</vt:lpstr>
      <vt:lpstr>Methodology!Print_Area</vt:lpstr>
      <vt:lpstr>'Wp C'!Print_Area</vt:lpstr>
      <vt:lpstr>'Wp L - LTD'!Print_Area</vt:lpstr>
      <vt:lpstr>'WP S'!Print_Area</vt:lpstr>
      <vt:lpstr>'Wp s rate'!Print_Area</vt:lpstr>
      <vt:lpstr>'Wp W - CWIP'!Print_Area</vt:lpstr>
    </vt:vector>
  </TitlesOfParts>
  <Company>Atmos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Cagle</dc:creator>
  <cp:lastModifiedBy>Eric  Wilen</cp:lastModifiedBy>
  <cp:lastPrinted>2018-10-02T11:44:38Z</cp:lastPrinted>
  <dcterms:created xsi:type="dcterms:W3CDTF">2001-07-10T18:50:30Z</dcterms:created>
  <dcterms:modified xsi:type="dcterms:W3CDTF">2018-10-02T11:44:43Z</dcterms:modified>
</cp:coreProperties>
</file>