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360" yWindow="435" windowWidth="24795" windowHeight="11790"/>
  </bookViews>
  <sheets>
    <sheet name="Budget FY18" sheetId="1" r:id="rId1"/>
    <sheet name="Worker's Comp from PlanIt" sheetId="2" r:id="rId2"/>
  </sheets>
  <externalReferences>
    <externalReference r:id="rId3"/>
    <externalReference r:id="rId4"/>
    <externalReference r:id="rId5"/>
    <externalReference r:id="rId6"/>
  </externalReferences>
  <definedNames>
    <definedName name="__dkm101">#REF!</definedName>
    <definedName name="_1860">[1]DEFRET98!#REF!</definedName>
    <definedName name="_dkm101">#REF!</definedName>
    <definedName name="a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rrentMedicalTrend">#REF!</definedName>
    <definedName name="CurrentRXTrend">#REF!</definedName>
    <definedName name="Data">#REF!</definedName>
    <definedName name="Data2">[2]Data!$A$1:$H$74</definedName>
    <definedName name="data3">[2]Sheet3!$A$1:$AY$8</definedName>
    <definedName name="_xlnm.Database">#REF!</definedName>
    <definedName name="DP0001TB1">#REF!</definedName>
    <definedName name="DP1813TB1">#REF!</definedName>
    <definedName name="DP1814TB1">#REF!</definedName>
    <definedName name="EligibleClaim">'[3]Current Contrib Strat'!$B$5</definedName>
    <definedName name="EPOLoad">#REF!</definedName>
    <definedName name="GAM94F">#REF!</definedName>
    <definedName name="GAM94M">#REF!</definedName>
    <definedName name="GAR94_UNISEX">#REF!</definedName>
    <definedName name="HSATrend">#REF!</definedName>
    <definedName name="HSAUtilizationFactor">#REF!</definedName>
    <definedName name="ImportedData">#REF!</definedName>
    <definedName name="input">#REF!</definedName>
    <definedName name="LCFPD">#REF!</definedName>
    <definedName name="MedFactor2007">'[3]Plan Factors'!$H$23</definedName>
    <definedName name="MedicalTrend">#REF!</definedName>
    <definedName name="METER">#REF!</definedName>
    <definedName name="Migration">#REF!</definedName>
    <definedName name="Name">[3]Medical!$A$1</definedName>
    <definedName name="PCL">[3]PEPM!$B$9</definedName>
    <definedName name="PLANT">#REF!</definedName>
    <definedName name="PopCache_GL_INTERFACE_REFERENCE7" hidden="1">[4]PopCache!$A$1:$A$2</definedName>
    <definedName name="Print_Area_MI">#REF!</definedName>
    <definedName name="_xlnm.Print_Titles" localSheetId="0">'Budget FY18'!$1:$1</definedName>
    <definedName name="Print_Titles_MI">#REF!</definedName>
    <definedName name="ProposedMedicalTrend">#REF!</definedName>
    <definedName name="ProposedRXTrend">#REF!</definedName>
    <definedName name="report">#REF!</definedName>
    <definedName name="RxFactor2007">'[3]Plan Factors'!$K$23</definedName>
    <definedName name="RXTrend">#REF!</definedName>
    <definedName name="SelectionFactor">#REF!</definedName>
    <definedName name="SLAttach">'[3]Medical Summary'!#REF!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end">#REF!</definedName>
    <definedName name="trend2">#REF!</definedName>
    <definedName name="WaitingPeriod">'[3]Medical Summary'!#REF!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</workbook>
</file>

<file path=xl/calcChain.xml><?xml version="1.0" encoding="utf-8"?>
<calcChain xmlns="http://schemas.openxmlformats.org/spreadsheetml/2006/main">
  <c r="K78" i="1" l="1"/>
  <c r="F78" i="1"/>
  <c r="K77" i="1"/>
  <c r="F77" i="1"/>
  <c r="K76" i="1"/>
  <c r="F76" i="1"/>
</calcChain>
</file>

<file path=xl/sharedStrings.xml><?xml version="1.0" encoding="utf-8"?>
<sst xmlns="http://schemas.openxmlformats.org/spreadsheetml/2006/main" count="201" uniqueCount="108">
  <si>
    <t>s/b = 0</t>
  </si>
  <si>
    <t>Check Amt</t>
  </si>
  <si>
    <t>Total</t>
  </si>
  <si>
    <t>RSPFACC</t>
  </si>
  <si>
    <t>H SA</t>
  </si>
  <si>
    <t>FAS 106 (Retiree Medical)</t>
  </si>
  <si>
    <t>PAP Total</t>
  </si>
  <si>
    <t>PAP Other (Admin Costs)</t>
  </si>
  <si>
    <t>FAS 87 (PAP Expense)</t>
  </si>
  <si>
    <t>RSP Total</t>
  </si>
  <si>
    <t>RSP Other</t>
  </si>
  <si>
    <t>RSP Match</t>
  </si>
  <si>
    <t>LTD FMLA STD Total</t>
  </si>
  <si>
    <t>STD Administration (Per EE Per Month)</t>
  </si>
  <si>
    <t>FMLA Administration (Per EE Per Month)</t>
  </si>
  <si>
    <t>LTD Annual Rate</t>
  </si>
  <si>
    <t>Basic Life Rate Per Month</t>
  </si>
  <si>
    <t>Medical and Dental</t>
  </si>
  <si>
    <t>combine MTX and APT benefit's plans and salary</t>
  </si>
  <si>
    <t>Merch &amp; Oth Bal Sh Benefits</t>
  </si>
  <si>
    <t>Capital Benefit's</t>
  </si>
  <si>
    <t>Expense Benefit's</t>
  </si>
  <si>
    <t>Total Benefit's</t>
  </si>
  <si>
    <t>Payroll Tax Rate</t>
  </si>
  <si>
    <t>Worker's Comp Rate</t>
  </si>
  <si>
    <t>Worker's Comp</t>
  </si>
  <si>
    <t>Check Rate</t>
  </si>
  <si>
    <t>Benefit's Loading Rate</t>
  </si>
  <si>
    <t>Benefit's Loading Rates</t>
  </si>
  <si>
    <t>Salary &amp; Benefits - Total</t>
  </si>
  <si>
    <t>Benefits - Total</t>
  </si>
  <si>
    <t>Benefits - Merch &amp; Oth Bal Sh</t>
  </si>
  <si>
    <t>Benefits - Capitalized</t>
  </si>
  <si>
    <t>Benefits - Expense</t>
  </si>
  <si>
    <t>TESTBENRATE</t>
  </si>
  <si>
    <t>Calc Benefits Rate Total</t>
  </si>
  <si>
    <t>Calc RSPFACC Rate</t>
  </si>
  <si>
    <t>Calc H SA Rate</t>
  </si>
  <si>
    <t>Calc FAS 106 Rate</t>
  </si>
  <si>
    <t>Calc PAP Total Rate</t>
  </si>
  <si>
    <t>Calc PAP Other Rate</t>
  </si>
  <si>
    <t>Calc FAS 87 PAP Rate</t>
  </si>
  <si>
    <t>Calc RSP Total Rate</t>
  </si>
  <si>
    <t>Calc RSP Other Rate</t>
  </si>
  <si>
    <t>Calc RSP Match Rate</t>
  </si>
  <si>
    <t>Calc LTD FMLA STD Rate</t>
  </si>
  <si>
    <t>Calc STD Rate</t>
  </si>
  <si>
    <t>Calc FMLA Rate</t>
  </si>
  <si>
    <t>Calc LTD Rate</t>
  </si>
  <si>
    <t>Calc Basic Life Rate</t>
  </si>
  <si>
    <t>Calc Med Dent Rate</t>
  </si>
  <si>
    <t>Sub-Total (Benefit Plan Details)</t>
  </si>
  <si>
    <t>Internal Actual Calculation - Kim Smith</t>
  </si>
  <si>
    <t>Towers Watson</t>
  </si>
  <si>
    <t>Met Life</t>
  </si>
  <si>
    <t>Holmes Murphy Calculation</t>
  </si>
  <si>
    <t>Percent of Employees</t>
  </si>
  <si>
    <t>FTE</t>
  </si>
  <si>
    <t>Headcount</t>
  </si>
  <si>
    <t>Percent Mchndising Labor</t>
  </si>
  <si>
    <t>Percent Capitalized Labor</t>
  </si>
  <si>
    <t>Percent Expensed Labor</t>
  </si>
  <si>
    <t>Total Salary Difference from Exp/Cap Split</t>
  </si>
  <si>
    <t>Salary Check Amount</t>
  </si>
  <si>
    <t>Salary - Total</t>
  </si>
  <si>
    <t>Salary - Merchandising</t>
  </si>
  <si>
    <t>Salary - Other Balance Sheet</t>
  </si>
  <si>
    <t>Salary - Overhead</t>
  </si>
  <si>
    <t>Salary - Direct Capital</t>
  </si>
  <si>
    <t>Salary - Expense</t>
  </si>
  <si>
    <t>Source</t>
  </si>
  <si>
    <t>MDTX + NPTX</t>
  </si>
  <si>
    <t>TLCC TLGP Group CC</t>
  </si>
  <si>
    <t>GCDI Atmos Gathering Company CC</t>
  </si>
  <si>
    <t>8520 Atmos Pipeline &amp; Storage Corporate (Formerly Atmos Storage)</t>
  </si>
  <si>
    <t>NPTX Atmos Pipeline - Texas CC Rollup</t>
  </si>
  <si>
    <t>PSCC Pipeline &amp; Storage CC</t>
  </si>
  <si>
    <t>AHCC Atmos Energy Holdings Group CC</t>
  </si>
  <si>
    <t>LADI Louisiana CC</t>
  </si>
  <si>
    <t>KMDI KY/Mid-States CC</t>
  </si>
  <si>
    <t>TXUD MDTX-Gas Division</t>
  </si>
  <si>
    <t>MSDI Mississippi Division</t>
  </si>
  <si>
    <t>CKDI Colorado/Kansas Division</t>
  </si>
  <si>
    <t>TXDI West Texas Division</t>
  </si>
  <si>
    <t>SSDI Shared Services w/Blueflame</t>
  </si>
  <si>
    <t>TUCC Natural Gas Distribution CC</t>
  </si>
  <si>
    <t>DTCC Distribution CC</t>
  </si>
  <si>
    <t>TTCC Total Cost Centers - Reporting</t>
  </si>
  <si>
    <t>Global Values</t>
  </si>
  <si>
    <t>NQ Retirement Cost - 07489</t>
  </si>
  <si>
    <t>Workers Comp Benefits Cap Credit - 01225</t>
  </si>
  <si>
    <t>Workers Comp Benefits Load - 01221</t>
  </si>
  <si>
    <t>ZZZZ No Access</t>
  </si>
  <si>
    <t>0000 Default</t>
  </si>
  <si>
    <t>Disabled Cost Centers</t>
  </si>
  <si>
    <t>9891 Atmos Energy Consolidated CC (Elim)</t>
  </si>
  <si>
    <t>1909 SS Dallas I/C Billing &amp; Other</t>
  </si>
  <si>
    <t>NUEM NU - Atmos Energy Marketing Group</t>
  </si>
  <si>
    <t>Total Year FY2018</t>
  </si>
  <si>
    <t>ATMSRV Atmos Consolidated Service Area</t>
  </si>
  <si>
    <t>Working Budget</t>
  </si>
  <si>
    <t>Period Year</t>
  </si>
  <si>
    <t>Service Area</t>
  </si>
  <si>
    <t>Version</t>
  </si>
  <si>
    <t>Employee Insurance Plan</t>
  </si>
  <si>
    <t>Pension Load Rate</t>
  </si>
  <si>
    <t>Plant Contributions</t>
  </si>
  <si>
    <t>combine MTX and APT benefits plans and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</si>
</sst>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%;\-#,##0.00%"/>
    <numFmt numFmtId="166" formatCode="#,##0;\(#,##0\);0"/>
    <numFmt numFmtId="167" formatCode="#.######"/>
    <numFmt numFmtId="168" formatCode="0.00_)"/>
    <numFmt numFmtId="169" formatCode="###,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1"/>
      <name val="Book Antiqua"/>
      <family val="1"/>
    </font>
    <font>
      <sz val="8"/>
      <color theme="1"/>
      <name val="Arial"/>
      <family val="2"/>
    </font>
    <font>
      <sz val="11"/>
      <color indexed="8"/>
      <name val="Tahoma"/>
      <family val="2"/>
    </font>
    <font>
      <sz val="8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.5"/>
      <color rgb="FF000000"/>
      <name val="Arial"/>
      <family val="2"/>
    </font>
    <font>
      <sz val="9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8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9" fillId="7" borderId="0" applyNumberFormat="0" applyBorder="0" applyAlignment="0" applyProtection="0"/>
    <xf numFmtId="3" fontId="10" fillId="8" borderId="0" applyBorder="0">
      <alignment horizontal="right"/>
      <protection locked="0"/>
    </xf>
    <xf numFmtId="43" fontId="11" fillId="0" borderId="0" applyFont="0" applyFill="0" applyBorder="0" applyAlignment="0" applyProtection="0"/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0" fontId="15" fillId="0" borderId="0" applyNumberFormat="0">
      <protection locked="0"/>
    </xf>
    <xf numFmtId="3" fontId="15" fillId="9" borderId="0" applyNumberFormat="0"/>
    <xf numFmtId="168" fontId="16" fillId="0" borderId="0"/>
    <xf numFmtId="0" fontId="14" fillId="0" borderId="0"/>
    <xf numFmtId="0" fontId="17" fillId="0" borderId="0"/>
    <xf numFmtId="37" fontId="12" fillId="0" borderId="0"/>
    <xf numFmtId="37" fontId="12" fillId="0" borderId="0"/>
    <xf numFmtId="0" fontId="12" fillId="0" borderId="0"/>
    <xf numFmtId="37" fontId="12" fillId="0" borderId="0"/>
    <xf numFmtId="37" fontId="12" fillId="0" borderId="0"/>
    <xf numFmtId="0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8" fillId="0" borderId="0" applyNumberFormat="0" applyBorder="0" applyAlignment="0"/>
    <xf numFmtId="4" fontId="19" fillId="10" borderId="0">
      <alignment horizontal="right"/>
    </xf>
    <xf numFmtId="40" fontId="20" fillId="10" borderId="0">
      <alignment horizontal="right"/>
    </xf>
    <xf numFmtId="0" fontId="21" fillId="10" borderId="0">
      <alignment horizontal="right"/>
    </xf>
    <xf numFmtId="0" fontId="22" fillId="10" borderId="7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8" applyNumberFormat="0" applyFont="0" applyFill="0" applyAlignment="0" applyProtection="0"/>
    <xf numFmtId="169" fontId="25" fillId="0" borderId="9" applyNumberFormat="0" applyProtection="0">
      <alignment horizontal="right" vertical="center"/>
    </xf>
    <xf numFmtId="169" fontId="26" fillId="0" borderId="10" applyNumberFormat="0" applyProtection="0">
      <alignment horizontal="right" vertical="center"/>
    </xf>
    <xf numFmtId="0" fontId="26" fillId="11" borderId="8" applyNumberFormat="0" applyAlignment="0" applyProtection="0">
      <alignment horizontal="left" vertical="center" indent="1"/>
    </xf>
    <xf numFmtId="0" fontId="27" fillId="12" borderId="10" applyNumberFormat="0" applyAlignment="0" applyProtection="0">
      <alignment horizontal="left" vertical="center" indent="1"/>
    </xf>
    <xf numFmtId="0" fontId="27" fillId="12" borderId="10" applyNumberFormat="0" applyAlignment="0" applyProtection="0">
      <alignment horizontal="left" vertical="center" indent="1"/>
    </xf>
    <xf numFmtId="0" fontId="28" fillId="0" borderId="2" applyNumberFormat="0" applyFill="0" applyBorder="0" applyAlignment="0" applyProtection="0"/>
    <xf numFmtId="169" fontId="29" fillId="13" borderId="11" applyNumberFormat="0" applyBorder="0" applyAlignment="0" applyProtection="0">
      <alignment horizontal="right" vertical="center" indent="1"/>
    </xf>
    <xf numFmtId="169" fontId="30" fillId="14" borderId="11" applyNumberFormat="0" applyBorder="0" applyAlignment="0" applyProtection="0">
      <alignment horizontal="right" vertical="center" indent="1"/>
    </xf>
    <xf numFmtId="169" fontId="30" fillId="15" borderId="11" applyNumberFormat="0" applyBorder="0" applyAlignment="0" applyProtection="0">
      <alignment horizontal="right" vertical="center" indent="1"/>
    </xf>
    <xf numFmtId="169" fontId="31" fillId="16" borderId="11" applyNumberFormat="0" applyBorder="0" applyAlignment="0" applyProtection="0">
      <alignment horizontal="right" vertical="center" indent="1"/>
    </xf>
    <xf numFmtId="169" fontId="31" fillId="17" borderId="11" applyNumberFormat="0" applyBorder="0" applyAlignment="0" applyProtection="0">
      <alignment horizontal="right" vertical="center" indent="1"/>
    </xf>
    <xf numFmtId="169" fontId="31" fillId="18" borderId="11" applyNumberFormat="0" applyBorder="0" applyAlignment="0" applyProtection="0">
      <alignment horizontal="right" vertical="center" indent="1"/>
    </xf>
    <xf numFmtId="169" fontId="32" fillId="19" borderId="11" applyNumberFormat="0" applyBorder="0" applyAlignment="0" applyProtection="0">
      <alignment horizontal="right" vertical="center" indent="1"/>
    </xf>
    <xf numFmtId="169" fontId="32" fillId="20" borderId="11" applyNumberFormat="0" applyBorder="0" applyAlignment="0" applyProtection="0">
      <alignment horizontal="right" vertical="center" indent="1"/>
    </xf>
    <xf numFmtId="169" fontId="32" fillId="21" borderId="11" applyNumberFormat="0" applyBorder="0" applyAlignment="0" applyProtection="0">
      <alignment horizontal="right" vertical="center" indent="1"/>
    </xf>
    <xf numFmtId="0" fontId="27" fillId="22" borderId="8" applyNumberFormat="0" applyAlignment="0" applyProtection="0">
      <alignment horizontal="left" vertical="center" indent="1"/>
    </xf>
    <xf numFmtId="0" fontId="27" fillId="23" borderId="8" applyNumberFormat="0" applyAlignment="0" applyProtection="0">
      <alignment horizontal="left" vertical="center" indent="1"/>
    </xf>
    <xf numFmtId="0" fontId="27" fillId="24" borderId="8" applyNumberFormat="0" applyAlignment="0" applyProtection="0">
      <alignment horizontal="left" vertical="center" indent="1"/>
    </xf>
    <xf numFmtId="0" fontId="27" fillId="25" borderId="8" applyNumberFormat="0" applyAlignment="0" applyProtection="0">
      <alignment horizontal="left" vertical="center" indent="1"/>
    </xf>
    <xf numFmtId="0" fontId="27" fillId="26" borderId="10" applyNumberFormat="0" applyAlignment="0" applyProtection="0">
      <alignment horizontal="left" vertical="center" indent="1"/>
    </xf>
    <xf numFmtId="169" fontId="25" fillId="25" borderId="9" applyNumberFormat="0" applyBorder="0" applyProtection="0">
      <alignment horizontal="right" vertical="center"/>
    </xf>
    <xf numFmtId="169" fontId="26" fillId="25" borderId="10" applyNumberFormat="0" applyBorder="0" applyProtection="0">
      <alignment horizontal="right" vertical="center"/>
    </xf>
    <xf numFmtId="169" fontId="25" fillId="27" borderId="8" applyNumberFormat="0" applyAlignment="0" applyProtection="0">
      <alignment horizontal="left" vertical="center" indent="1"/>
    </xf>
    <xf numFmtId="0" fontId="26" fillId="11" borderId="10" applyNumberFormat="0" applyAlignment="0" applyProtection="0">
      <alignment horizontal="left" vertical="center" indent="1"/>
    </xf>
    <xf numFmtId="0" fontId="27" fillId="26" borderId="10" applyNumberFormat="0" applyAlignment="0" applyProtection="0">
      <alignment horizontal="left" vertical="center" indent="1"/>
    </xf>
    <xf numFmtId="169" fontId="26" fillId="26" borderId="10" applyNumberFormat="0" applyProtection="0">
      <alignment horizontal="right" vertical="center"/>
    </xf>
  </cellStyleXfs>
  <cellXfs count="60">
    <xf numFmtId="0" fontId="0" fillId="0" borderId="0" xfId="0"/>
    <xf numFmtId="164" fontId="0" fillId="0" borderId="0" xfId="1" applyNumberFormat="1" applyFont="1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49" fontId="4" fillId="3" borderId="0" xfId="0" applyNumberFormat="1" applyFont="1" applyFill="1" applyBorder="1" applyAlignment="1">
      <alignment horizontal="left" vertical="center"/>
    </xf>
    <xf numFmtId="10" fontId="5" fillId="2" borderId="0" xfId="3" applyNumberFormat="1" applyBorder="1"/>
    <xf numFmtId="10" fontId="6" fillId="2" borderId="0" xfId="3" applyNumberFormat="1" applyFont="1" applyBorder="1"/>
    <xf numFmtId="10" fontId="5" fillId="2" borderId="1" xfId="3" applyNumberFormat="1" applyBorder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166" fontId="7" fillId="4" borderId="2" xfId="0" applyNumberFormat="1" applyFont="1" applyFill="1" applyBorder="1" applyAlignment="1">
      <alignment horizontal="right" vertical="center" wrapText="1"/>
    </xf>
    <xf numFmtId="167" fontId="7" fillId="4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165" fontId="7" fillId="4" borderId="3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0" fillId="0" borderId="0" xfId="0" applyBorder="1"/>
    <xf numFmtId="167" fontId="7" fillId="4" borderId="3" xfId="0" applyNumberFormat="1" applyFont="1" applyFill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9" fontId="0" fillId="0" borderId="0" xfId="0" applyNumberFormat="1"/>
    <xf numFmtId="166" fontId="7" fillId="4" borderId="4" xfId="0" applyNumberFormat="1" applyFont="1" applyFill="1" applyBorder="1" applyAlignment="1">
      <alignment horizontal="right" vertical="center" wrapText="1"/>
    </xf>
    <xf numFmtId="167" fontId="7" fillId="4" borderId="4" xfId="0" applyNumberFormat="1" applyFont="1" applyFill="1" applyBorder="1" applyAlignment="1">
      <alignment horizontal="right" vertical="center" wrapText="1"/>
    </xf>
    <xf numFmtId="49" fontId="4" fillId="3" borderId="4" xfId="0" applyNumberFormat="1" applyFont="1" applyFill="1" applyBorder="1" applyAlignment="1">
      <alignment horizontal="left" vertical="center"/>
    </xf>
    <xf numFmtId="9" fontId="0" fillId="0" borderId="0" xfId="2" applyNumberFormat="1" applyFont="1"/>
    <xf numFmtId="167" fontId="7" fillId="5" borderId="2" xfId="0" applyNumberFormat="1" applyFont="1" applyFill="1" applyBorder="1" applyAlignment="1">
      <alignment horizontal="right" vertical="center" wrapText="1"/>
    </xf>
    <xf numFmtId="166" fontId="7" fillId="4" borderId="5" xfId="0" applyNumberFormat="1" applyFont="1" applyFill="1" applyBorder="1" applyAlignment="1">
      <alignment horizontal="right" vertical="center" wrapText="1"/>
    </xf>
    <xf numFmtId="167" fontId="7" fillId="5" borderId="5" xfId="0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right" vertical="center" wrapText="1"/>
    </xf>
    <xf numFmtId="167" fontId="7" fillId="4" borderId="6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166" fontId="7" fillId="28" borderId="0" xfId="58" applyNumberFormat="1" applyFont="1" applyFill="1" applyBorder="1" applyAlignment="1" applyProtection="1">
      <alignment horizontal="right" vertical="center"/>
    </xf>
    <xf numFmtId="0" fontId="7" fillId="28" borderId="0" xfId="58" applyFont="1" applyFill="1" applyBorder="1" applyAlignment="1" applyProtection="1">
      <alignment vertical="center"/>
    </xf>
    <xf numFmtId="0" fontId="33" fillId="28" borderId="12" xfId="58" applyFont="1" applyFill="1" applyBorder="1" applyAlignment="1" applyProtection="1">
      <alignment horizontal="center" vertical="center" wrapText="1"/>
    </xf>
    <xf numFmtId="0" fontId="18" fillId="0" borderId="0" xfId="58" applyFill="1" applyAlignment="1" applyProtection="1">
      <alignment wrapText="1"/>
    </xf>
    <xf numFmtId="0" fontId="18" fillId="0" borderId="0" xfId="58" applyFill="1" applyProtection="1"/>
    <xf numFmtId="0" fontId="34" fillId="29" borderId="0" xfId="58" applyFont="1" applyFill="1" applyBorder="1" applyProtection="1"/>
    <xf numFmtId="0" fontId="0" fillId="0" borderId="0" xfId="0" applyFill="1"/>
    <xf numFmtId="0" fontId="3" fillId="0" borderId="0" xfId="0" applyFont="1" applyFill="1"/>
    <xf numFmtId="10" fontId="0" fillId="0" borderId="0" xfId="2" applyNumberFormat="1" applyFont="1" applyFill="1"/>
    <xf numFmtId="10" fontId="5" fillId="0" borderId="1" xfId="3" applyNumberFormat="1" applyFill="1" applyBorder="1"/>
    <xf numFmtId="165" fontId="0" fillId="0" borderId="0" xfId="0" applyNumberFormat="1" applyFill="1"/>
    <xf numFmtId="10" fontId="0" fillId="0" borderId="0" xfId="0" applyNumberFormat="1" applyFill="1"/>
    <xf numFmtId="10" fontId="0" fillId="30" borderId="0" xfId="0" applyNumberFormat="1" applyFill="1"/>
    <xf numFmtId="0" fontId="0" fillId="30" borderId="0" xfId="0" applyFill="1"/>
    <xf numFmtId="10" fontId="0" fillId="31" borderId="0" xfId="0" applyNumberFormat="1" applyFill="1"/>
    <xf numFmtId="0" fontId="0" fillId="31" borderId="0" xfId="0" applyFill="1"/>
    <xf numFmtId="10" fontId="0" fillId="32" borderId="0" xfId="0" applyNumberFormat="1" applyFill="1"/>
    <xf numFmtId="0" fontId="0" fillId="32" borderId="0" xfId="0" applyFill="1"/>
    <xf numFmtId="10" fontId="0" fillId="30" borderId="0" xfId="2" applyNumberFormat="1" applyFont="1" applyFill="1"/>
    <xf numFmtId="10" fontId="0" fillId="31" borderId="0" xfId="2" applyNumberFormat="1" applyFont="1" applyFill="1"/>
    <xf numFmtId="10" fontId="0" fillId="32" borderId="0" xfId="2" applyNumberFormat="1" applyFont="1" applyFill="1"/>
  </cellXfs>
  <cellStyles count="107">
    <cellStyle name="Accent2" xfId="3" builtinId="33"/>
    <cellStyle name="Accent2 2" xfId="4"/>
    <cellStyle name="Affinity Input" xfId="5"/>
    <cellStyle name="Comma" xfId="1" builtinId="3"/>
    <cellStyle name="Comma 2" xfId="6"/>
    <cellStyle name="Comma 2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urrency 10" xfId="14"/>
    <cellStyle name="Currency 2" xfId="15"/>
    <cellStyle name="Currency 2 2" xfId="16"/>
    <cellStyle name="Currency 2 2 2" xfId="17"/>
    <cellStyle name="Currency 2 3" xfId="18"/>
    <cellStyle name="Currency 3" xfId="19"/>
    <cellStyle name="Currency 3 2" xfId="20"/>
    <cellStyle name="Currency 4" xfId="21"/>
    <cellStyle name="Currency 4 2" xfId="22"/>
    <cellStyle name="Currency 5" xfId="23"/>
    <cellStyle name="Currency 5 2" xfId="24"/>
    <cellStyle name="Currency 6" xfId="25"/>
    <cellStyle name="Currency 6 2" xfId="26"/>
    <cellStyle name="Currency 7" xfId="27"/>
    <cellStyle name="Currency 9" xfId="28"/>
    <cellStyle name="Currency 9 2" xfId="29"/>
    <cellStyle name="Edit" xfId="30"/>
    <cellStyle name="No Edit" xfId="31"/>
    <cellStyle name="Normal" xfId="0" builtinId="0"/>
    <cellStyle name="Normal - Style1" xfId="32"/>
    <cellStyle name="Normal 10" xfId="33"/>
    <cellStyle name="Normal 11" xfId="34"/>
    <cellStyle name="Normal 2" xfId="35"/>
    <cellStyle name="Normal 2 2" xfId="36"/>
    <cellStyle name="Normal 2 2 2" xfId="37"/>
    <cellStyle name="Normal 2 2 2 2" xfId="38"/>
    <cellStyle name="Normal 2 2 2 2 2" xfId="39"/>
    <cellStyle name="Normal 2 2 2 2 3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_Atmos FY 2012 Budget Reforecast Summary -AEH emailed 1-9-12" xfId="48"/>
    <cellStyle name="Normal 3" xfId="49"/>
    <cellStyle name="Normal 3 2" xfId="50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rmal_Worker's Comp from PlanIt" xfId="58"/>
    <cellStyle name="Output Amounts" xfId="59"/>
    <cellStyle name="Output Amounts 2" xfId="60"/>
    <cellStyle name="Output Column Headings" xfId="61"/>
    <cellStyle name="Output Line Items" xfId="62"/>
    <cellStyle name="Output Report Heading" xfId="63"/>
    <cellStyle name="Output Report Title" xfId="64"/>
    <cellStyle name="Percent" xfId="2" builtinId="5"/>
    <cellStyle name="Percent 10" xfId="65"/>
    <cellStyle name="Percent 2" xfId="66"/>
    <cellStyle name="Percent 2 2" xfId="67"/>
    <cellStyle name="Percent 2 2 2" xfId="68"/>
    <cellStyle name="Percent 2 3" xfId="69"/>
    <cellStyle name="Percent 3" xfId="70"/>
    <cellStyle name="Percent 3 2" xfId="71"/>
    <cellStyle name="Percent 4" xfId="72"/>
    <cellStyle name="Percent 5" xfId="73"/>
    <cellStyle name="Percent 5 2" xfId="74"/>
    <cellStyle name="Percent 6" xfId="75"/>
    <cellStyle name="Percent 6 2" xfId="76"/>
    <cellStyle name="Percent 7" xfId="77"/>
    <cellStyle name="Percent 8" xfId="78"/>
    <cellStyle name="Percent 9" xfId="79"/>
    <cellStyle name="SAPBorder" xfId="80"/>
    <cellStyle name="SAPDataCell" xfId="81"/>
    <cellStyle name="SAPDataTotalCell" xfId="82"/>
    <cellStyle name="SAPDimensionCell" xfId="83"/>
    <cellStyle name="SAPEditableDataCell" xfId="84"/>
    <cellStyle name="SAPEditableDataTotalCell" xfId="85"/>
    <cellStyle name="SAPEmphasized" xfId="86"/>
    <cellStyle name="SAPExceptionLevel1" xfId="87"/>
    <cellStyle name="SAPExceptionLevel2" xfId="88"/>
    <cellStyle name="SAPExceptionLevel3" xfId="89"/>
    <cellStyle name="SAPExceptionLevel4" xfId="90"/>
    <cellStyle name="SAPExceptionLevel5" xfId="91"/>
    <cellStyle name="SAPExceptionLevel6" xfId="92"/>
    <cellStyle name="SAPExceptionLevel7" xfId="93"/>
    <cellStyle name="SAPExceptionLevel8" xfId="94"/>
    <cellStyle name="SAPExceptionLevel9" xfId="95"/>
    <cellStyle name="SAPHierarchyCell0" xfId="96"/>
    <cellStyle name="SAPHierarchyCell1" xfId="97"/>
    <cellStyle name="SAPHierarchyCell2" xfId="98"/>
    <cellStyle name="SAPHierarchyCell3" xfId="99"/>
    <cellStyle name="SAPHierarchyCell4" xfId="100"/>
    <cellStyle name="SAPLockedDataCell" xfId="101"/>
    <cellStyle name="SAPLockedDataTotalCell" xfId="102"/>
    <cellStyle name="SAPMemberCell" xfId="103"/>
    <cellStyle name="SAPMemberTotalCell" xfId="104"/>
    <cellStyle name="SAPReadonlyDataCell" xfId="105"/>
    <cellStyle name="SAPReadonlyDataTotalCell" xfId="106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fits%20Accounting%20Department/Benefits%20ADI%20Vouchers/FY%202012%20Vouchers/Oct11/Pending/Combined%20JE05%20-%20072-030-SEBP%20Qualified%20Plan%20Accrual%20and%20COLI-Oct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Pearson\Local%20Settings\Temporary%20Internet%20Files\OLK4\Benefits%20Fee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ccumbe\LOCALS~1\Temp\notesFFF692\2010-2011%20Plan%20Change%20Model%20thru%20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fits%20Accounting%20Department/Benefits%20and%20Payroll%20ADI%20Vouchers/FY%202014%20Vouchers/Oct13/Pending/JE10%20-%20072-060%20-%20General%20Benefit%20Accrual%20Oct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2"/>
      <sheetName val="CRITERIA3"/>
      <sheetName val="Journal 1"/>
      <sheetName val="010 Atmos-APR Policies"/>
      <sheetName val="010 Atmos-JUN Policies"/>
      <sheetName val="010 Atmos-OCT Policies"/>
      <sheetName val="020 AEL Policies"/>
      <sheetName val="050 UCG-MAY Policies"/>
      <sheetName val="050 UCG-JUN Policies"/>
      <sheetName val="060 GGC Policies"/>
      <sheetName val=" FY2012 - Acctg Accruals - FAS"/>
      <sheetName val="GL"/>
      <sheetName val="Oct11 (Sep11 Stmt) Rabbi"/>
      <sheetName val="Oct11 (Sep11 Stmt) Perfor Bas"/>
      <sheetName val="FY 2011"/>
      <sheetName val="SEBP Pmts Detail"/>
      <sheetName val="PERF Pmts Detail"/>
      <sheetName val="FY 2010"/>
      <sheetName val="FY 2009(Oct08)"/>
      <sheetName val="FY 2008 "/>
      <sheetName val="FY 2007"/>
      <sheetName val="FY 2006"/>
      <sheetName val="FY 2004"/>
      <sheetName val="FY 2002"/>
      <sheetName val="FY 2001"/>
      <sheetName val="FY 2000"/>
      <sheetName val="True up Entry 6-2000"/>
      <sheetName val="DEFRET99"/>
      <sheetName val="Banker's Trust Recon 2 "/>
      <sheetName val="Banker's Trust Reconciliation"/>
      <sheetName val="Rabbi Trust Report"/>
      <sheetName val="DEFRET9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 refreshError="1"/>
      <sheetData sheetId="2" refreshError="1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"/>
      <sheetName val="Dental"/>
      <sheetName val="Look Back"/>
      <sheetName val="HMO"/>
      <sheetName val="Look Forward"/>
      <sheetName val="PEPM"/>
      <sheetName val="PEPM Dental"/>
      <sheetName val="PEPM Ancillary"/>
      <sheetName val="Design 2010"/>
      <sheetName val="Current Contrib Strat"/>
      <sheetName val="Balance Contrib Strat"/>
      <sheetName val="Design 20a09"/>
      <sheetName val="Rates"/>
      <sheetName val="Medical Summary"/>
      <sheetName val="Rates D-V"/>
      <sheetName val="3-Yr Strategy"/>
      <sheetName val="Dental Summary"/>
      <sheetName val="Total Summary"/>
      <sheetName val="Plan Factors"/>
      <sheetName val="Admin"/>
      <sheetName val="HMA LOGO"/>
      <sheetName val="RX step therapy calc"/>
      <sheetName val="Sheet1"/>
    </sheetNames>
    <sheetDataSet>
      <sheetData sheetId="0">
        <row r="1">
          <cell r="A1" t="str">
            <v>Atmos Energy</v>
          </cell>
        </row>
      </sheetData>
      <sheetData sheetId="1"/>
      <sheetData sheetId="2"/>
      <sheetData sheetId="3"/>
      <sheetData sheetId="4"/>
      <sheetData sheetId="5">
        <row r="9">
          <cell r="B9">
            <v>0.75</v>
          </cell>
        </row>
      </sheetData>
      <sheetData sheetId="6"/>
      <sheetData sheetId="7"/>
      <sheetData sheetId="8"/>
      <sheetData sheetId="9">
        <row r="5">
          <cell r="B5">
            <v>2500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3">
          <cell r="H23">
            <v>-6.4559794756936295E-2</v>
          </cell>
          <cell r="K23">
            <v>-4.4681012615355065E-2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 FY2013 - Acctg Accruals - FAS"/>
      <sheetName val=" FY 2013 - Acctg Accruals - Ben"/>
      <sheetName val="Budget FY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3"/>
  <sheetViews>
    <sheetView showGridLines="0" tabSelected="1" view="pageBreakPreview" zoomScale="70" zoomScaleNormal="90" zoomScaleSheetLayoutView="70" workbookViewId="0">
      <pane xSplit="1" ySplit="1" topLeftCell="B47" activePane="bottomRight" state="frozen"/>
      <selection activeCell="E4" sqref="E4"/>
      <selection pane="topRight" activeCell="E4" sqref="E4"/>
      <selection pane="bottomLeft" activeCell="E4" sqref="E4"/>
      <selection pane="bottomRight" activeCell="J61" sqref="J61"/>
    </sheetView>
  </sheetViews>
  <sheetFormatPr defaultRowHeight="15" outlineLevelCol="1" x14ac:dyDescent="0.25"/>
  <cols>
    <col min="1" max="1" width="35.5703125" bestFit="1" customWidth="1"/>
    <col min="2" max="2" width="13.5703125" bestFit="1" customWidth="1"/>
    <col min="3" max="12" width="16.28515625" customWidth="1"/>
    <col min="13" max="13" width="16.28515625" hidden="1" customWidth="1" outlineLevel="1"/>
    <col min="14" max="14" width="16.28515625" customWidth="1" collapsed="1"/>
    <col min="15" max="15" width="16.28515625" customWidth="1"/>
    <col min="16" max="18" width="16.28515625" customWidth="1" outlineLevel="1"/>
    <col min="19" max="19" width="2.28515625" customWidth="1" outlineLevel="1"/>
    <col min="20" max="20" width="12.85546875" customWidth="1" outlineLevel="1"/>
    <col min="21" max="21" width="6" bestFit="1" customWidth="1"/>
    <col min="22" max="22" width="35.7109375" bestFit="1" customWidth="1"/>
  </cols>
  <sheetData>
    <row r="1" spans="1:22" s="33" customFormat="1" ht="60" x14ac:dyDescent="0.25">
      <c r="A1" s="38"/>
      <c r="B1" s="37" t="s">
        <v>88</v>
      </c>
      <c r="C1" s="37" t="s">
        <v>87</v>
      </c>
      <c r="D1" s="37" t="s">
        <v>86</v>
      </c>
      <c r="E1" s="37" t="s">
        <v>85</v>
      </c>
      <c r="F1" s="37" t="s">
        <v>84</v>
      </c>
      <c r="G1" s="37" t="s">
        <v>83</v>
      </c>
      <c r="H1" s="37" t="s">
        <v>82</v>
      </c>
      <c r="I1" s="37" t="s">
        <v>81</v>
      </c>
      <c r="J1" s="37" t="s">
        <v>80</v>
      </c>
      <c r="K1" s="37" t="s">
        <v>79</v>
      </c>
      <c r="L1" s="37" t="s">
        <v>78</v>
      </c>
      <c r="M1" s="37" t="s">
        <v>77</v>
      </c>
      <c r="N1" s="37" t="s">
        <v>76</v>
      </c>
      <c r="O1" s="37" t="s">
        <v>75</v>
      </c>
      <c r="P1" s="37" t="s">
        <v>74</v>
      </c>
      <c r="Q1" s="37" t="s">
        <v>73</v>
      </c>
      <c r="R1" s="37" t="s">
        <v>72</v>
      </c>
      <c r="S1" s="36"/>
      <c r="T1" s="35" t="s">
        <v>71</v>
      </c>
      <c r="V1" s="34" t="s">
        <v>70</v>
      </c>
    </row>
    <row r="2" spans="1:22" x14ac:dyDescent="0.25">
      <c r="A2" s="15" t="s">
        <v>69</v>
      </c>
      <c r="B2" s="14"/>
      <c r="C2" s="13">
        <v>191459013.94914401</v>
      </c>
      <c r="D2" s="13">
        <v>185579697.89587501</v>
      </c>
      <c r="E2" s="13">
        <v>185579697.89587501</v>
      </c>
      <c r="F2" s="13">
        <v>82863105.029741094</v>
      </c>
      <c r="G2" s="13">
        <v>9948716.7859161701</v>
      </c>
      <c r="H2" s="13">
        <v>10129908.119932801</v>
      </c>
      <c r="I2" s="13">
        <v>10290346.778185301</v>
      </c>
      <c r="J2" s="13">
        <v>48958109.223077297</v>
      </c>
      <c r="K2" s="13">
        <v>11365995.2465542</v>
      </c>
      <c r="L2" s="13">
        <v>12023516.712468499</v>
      </c>
      <c r="M2" s="13"/>
      <c r="N2" s="13">
        <v>5879316.05326901</v>
      </c>
      <c r="O2" s="13">
        <v>5879316.05326901</v>
      </c>
      <c r="P2" s="13"/>
      <c r="Q2" s="13"/>
      <c r="R2" s="13"/>
      <c r="T2" s="13">
        <v>54837425.276346311</v>
      </c>
    </row>
    <row r="3" spans="1:22" x14ac:dyDescent="0.25">
      <c r="A3" s="15" t="s">
        <v>68</v>
      </c>
      <c r="B3" s="14"/>
      <c r="C3" s="13">
        <v>75545068.112445399</v>
      </c>
      <c r="D3" s="13">
        <v>75441638.130071402</v>
      </c>
      <c r="E3" s="13">
        <v>75441638.130071402</v>
      </c>
      <c r="F3" s="13">
        <v>2253098.3649111502</v>
      </c>
      <c r="G3" s="13">
        <v>7449812.6611118997</v>
      </c>
      <c r="H3" s="13">
        <v>6979372.5971606197</v>
      </c>
      <c r="I3" s="13">
        <v>5463512.0606828397</v>
      </c>
      <c r="J3" s="13">
        <v>35651136.0091042</v>
      </c>
      <c r="K3" s="13">
        <v>8669250.2564082798</v>
      </c>
      <c r="L3" s="13">
        <v>8975456.1806924399</v>
      </c>
      <c r="M3" s="13"/>
      <c r="N3" s="13">
        <v>103429.982374003</v>
      </c>
      <c r="O3" s="13">
        <v>103429.982374003</v>
      </c>
      <c r="P3" s="13"/>
      <c r="Q3" s="13"/>
      <c r="R3" s="13"/>
      <c r="T3" s="13">
        <v>35754565.991478205</v>
      </c>
    </row>
    <row r="4" spans="1:22" x14ac:dyDescent="0.25">
      <c r="A4" s="15" t="s">
        <v>67</v>
      </c>
      <c r="B4" s="14"/>
      <c r="C4" s="13">
        <v>68653736.964661703</v>
      </c>
      <c r="D4" s="13">
        <v>67054289.4044047</v>
      </c>
      <c r="E4" s="13">
        <v>67054289.4044047</v>
      </c>
      <c r="F4" s="13">
        <v>0</v>
      </c>
      <c r="G4" s="13">
        <v>7441419.8818721697</v>
      </c>
      <c r="H4" s="13">
        <v>4908044.9144453797</v>
      </c>
      <c r="I4" s="13">
        <v>7418754.4713288397</v>
      </c>
      <c r="J4" s="13">
        <v>33043201.783782098</v>
      </c>
      <c r="K4" s="13">
        <v>6979264.8455570098</v>
      </c>
      <c r="L4" s="13">
        <v>7263603.5074191801</v>
      </c>
      <c r="M4" s="13"/>
      <c r="N4" s="13">
        <v>1599447.5602570099</v>
      </c>
      <c r="O4" s="13">
        <v>1599447.5602570099</v>
      </c>
      <c r="P4" s="13"/>
      <c r="Q4" s="13"/>
      <c r="R4" s="13"/>
      <c r="T4" s="13">
        <v>34642649.344039105</v>
      </c>
    </row>
    <row r="5" spans="1:22" x14ac:dyDescent="0.25">
      <c r="A5" s="15" t="s">
        <v>66</v>
      </c>
      <c r="B5" s="14"/>
      <c r="C5" s="13">
        <v>1451440.04224787</v>
      </c>
      <c r="D5" s="13">
        <v>1430082.3916478599</v>
      </c>
      <c r="E5" s="13">
        <v>1430082.3916478599</v>
      </c>
      <c r="F5" s="13">
        <v>212445.15083999999</v>
      </c>
      <c r="G5" s="13">
        <v>91885.929199999999</v>
      </c>
      <c r="H5" s="13">
        <v>154715.86616082399</v>
      </c>
      <c r="I5" s="13"/>
      <c r="J5" s="13">
        <v>725584.03833703895</v>
      </c>
      <c r="K5" s="13">
        <v>186889.33158999999</v>
      </c>
      <c r="L5" s="13">
        <v>58562.075519999999</v>
      </c>
      <c r="M5" s="13"/>
      <c r="N5" s="13">
        <v>21357.650600003999</v>
      </c>
      <c r="O5" s="13">
        <v>21357.650600003999</v>
      </c>
      <c r="P5" s="13"/>
      <c r="Q5" s="13"/>
      <c r="R5" s="13"/>
      <c r="T5" s="13">
        <v>746941.68893704296</v>
      </c>
    </row>
    <row r="6" spans="1:22" x14ac:dyDescent="0.25">
      <c r="A6" s="15" t="s">
        <v>65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T6" s="13">
        <v>0</v>
      </c>
    </row>
    <row r="7" spans="1:22" x14ac:dyDescent="0.25">
      <c r="A7" s="15" t="s">
        <v>64</v>
      </c>
      <c r="B7" s="14"/>
      <c r="C7" s="13">
        <v>337109259.0704</v>
      </c>
      <c r="D7" s="13">
        <v>329505707.8229</v>
      </c>
      <c r="E7" s="13">
        <v>329505707.8229</v>
      </c>
      <c r="F7" s="13">
        <v>85328648.543400005</v>
      </c>
      <c r="G7" s="13">
        <v>24931835.259399999</v>
      </c>
      <c r="H7" s="13">
        <v>22172041.498199999</v>
      </c>
      <c r="I7" s="13">
        <v>23172613.310699999</v>
      </c>
      <c r="J7" s="13">
        <v>118378031.0545</v>
      </c>
      <c r="K7" s="13">
        <v>27201399.681600001</v>
      </c>
      <c r="L7" s="13">
        <v>28321138.475099999</v>
      </c>
      <c r="M7" s="13"/>
      <c r="N7" s="13">
        <v>7603551.2474999996</v>
      </c>
      <c r="O7" s="13">
        <v>7603551.2474999996</v>
      </c>
      <c r="P7" s="13"/>
      <c r="Q7" s="13"/>
      <c r="R7" s="13"/>
      <c r="T7" s="13">
        <v>125981582.302</v>
      </c>
    </row>
    <row r="8" spans="1:22" x14ac:dyDescent="0.25">
      <c r="A8" s="15" t="s">
        <v>63</v>
      </c>
      <c r="B8" s="14"/>
      <c r="C8" s="13">
        <v>337109259.06850201</v>
      </c>
      <c r="D8" s="13">
        <v>329505707.82200098</v>
      </c>
      <c r="E8" s="13">
        <v>329505707.82200098</v>
      </c>
      <c r="F8" s="13">
        <v>85328648.545492306</v>
      </c>
      <c r="G8" s="13">
        <v>24931835.258099999</v>
      </c>
      <c r="H8" s="13">
        <v>22172041.497699998</v>
      </c>
      <c r="I8" s="13">
        <v>23172613.310199998</v>
      </c>
      <c r="J8" s="13">
        <v>118378031.0543</v>
      </c>
      <c r="K8" s="13">
        <v>27201399.6801093</v>
      </c>
      <c r="L8" s="13">
        <v>28321138.476100001</v>
      </c>
      <c r="M8" s="13"/>
      <c r="N8" s="13">
        <v>7603551.2465000097</v>
      </c>
      <c r="O8" s="13">
        <v>7603551.2465000097</v>
      </c>
      <c r="P8" s="13"/>
      <c r="Q8" s="13"/>
      <c r="R8" s="13"/>
      <c r="T8" s="13">
        <v>125981582.30080001</v>
      </c>
    </row>
    <row r="9" spans="1:22" x14ac:dyDescent="0.25">
      <c r="A9" s="15" t="s">
        <v>62</v>
      </c>
      <c r="B9" s="14"/>
      <c r="C9" s="13">
        <v>-4.1000000000000003E-3</v>
      </c>
      <c r="D9" s="13">
        <v>-4.1000000000000003E-3</v>
      </c>
      <c r="E9" s="13">
        <v>-4.1000000000000003E-3</v>
      </c>
      <c r="F9" s="13">
        <v>-2.9999999999999997E-4</v>
      </c>
      <c r="G9" s="13">
        <v>0</v>
      </c>
      <c r="H9" s="13">
        <v>-5.9999999999999995E-4</v>
      </c>
      <c r="I9" s="13">
        <v>-5.9999999999999995E-4</v>
      </c>
      <c r="J9" s="13">
        <v>-1.2999999999999999E-3</v>
      </c>
      <c r="K9" s="13">
        <v>-6.9999999999999999E-4</v>
      </c>
      <c r="L9" s="13">
        <v>-5.9999999999999995E-4</v>
      </c>
      <c r="M9" s="13"/>
      <c r="N9" s="13">
        <v>0</v>
      </c>
      <c r="O9" s="13">
        <v>0</v>
      </c>
      <c r="P9" s="13"/>
      <c r="Q9" s="13"/>
      <c r="R9" s="13"/>
      <c r="T9" s="13">
        <v>-1.2999999999999999E-3</v>
      </c>
    </row>
    <row r="10" spans="1:22" x14ac:dyDescent="0.25">
      <c r="A10" s="15" t="s">
        <v>61</v>
      </c>
      <c r="B10" s="14"/>
      <c r="C10" s="17">
        <v>0.567944</v>
      </c>
      <c r="D10" s="17">
        <v>0.56320599999999998</v>
      </c>
      <c r="E10" s="17">
        <v>0.56320599999999998</v>
      </c>
      <c r="F10" s="17">
        <v>0.971105</v>
      </c>
      <c r="G10" s="17">
        <v>0.39903699999999998</v>
      </c>
      <c r="H10" s="17">
        <v>0.45687800000000001</v>
      </c>
      <c r="I10" s="17">
        <v>0.44407400000000002</v>
      </c>
      <c r="J10" s="17">
        <v>0.413574</v>
      </c>
      <c r="K10" s="17">
        <v>0.417846</v>
      </c>
      <c r="L10" s="17">
        <v>0.42454199999999997</v>
      </c>
      <c r="M10" s="17"/>
      <c r="N10" s="17">
        <v>0.77323299999999995</v>
      </c>
      <c r="O10" s="17">
        <v>0.77323299999999995</v>
      </c>
      <c r="P10" s="17"/>
      <c r="Q10" s="17"/>
      <c r="R10" s="17"/>
      <c r="T10" s="17"/>
    </row>
    <row r="11" spans="1:22" x14ac:dyDescent="0.25">
      <c r="A11" s="15" t="s">
        <v>60</v>
      </c>
      <c r="B11" s="14"/>
      <c r="C11" s="17">
        <v>0.42960100000000001</v>
      </c>
      <c r="D11" s="17">
        <v>0.43433899999999998</v>
      </c>
      <c r="E11" s="17">
        <v>0.43433899999999998</v>
      </c>
      <c r="F11" s="17">
        <v>2.6471000000000001E-2</v>
      </c>
      <c r="G11" s="17">
        <v>0.59948699999999999</v>
      </c>
      <c r="H11" s="17">
        <v>0.53991199999999995</v>
      </c>
      <c r="I11" s="17">
        <v>0.55592600000000003</v>
      </c>
      <c r="J11" s="17">
        <v>0.58387500000000003</v>
      </c>
      <c r="K11" s="17">
        <v>0.57926299999999997</v>
      </c>
      <c r="L11" s="17">
        <v>0.57457800000000003</v>
      </c>
      <c r="M11" s="17"/>
      <c r="N11" s="17">
        <v>0.22458900000000001</v>
      </c>
      <c r="O11" s="17">
        <v>0.22458900000000001</v>
      </c>
      <c r="P11" s="17"/>
      <c r="Q11" s="17"/>
      <c r="R11" s="17"/>
      <c r="T11" s="17"/>
    </row>
    <row r="12" spans="1:22" x14ac:dyDescent="0.25">
      <c r="A12" s="15" t="s">
        <v>59</v>
      </c>
      <c r="B12" s="14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T12" s="17"/>
    </row>
    <row r="13" spans="1:22" x14ac:dyDescent="0.25">
      <c r="A13" s="15" t="s">
        <v>58</v>
      </c>
      <c r="B13" s="14"/>
      <c r="C13" s="13">
        <v>4742</v>
      </c>
      <c r="D13" s="13">
        <v>4679</v>
      </c>
      <c r="E13" s="13">
        <v>4679</v>
      </c>
      <c r="F13" s="13">
        <v>1131</v>
      </c>
      <c r="G13" s="13">
        <v>354</v>
      </c>
      <c r="H13" s="13">
        <v>300</v>
      </c>
      <c r="I13" s="13">
        <v>340</v>
      </c>
      <c r="J13" s="13">
        <v>1744</v>
      </c>
      <c r="K13" s="13">
        <v>383</v>
      </c>
      <c r="L13" s="13">
        <v>427</v>
      </c>
      <c r="M13" s="13"/>
      <c r="N13" s="13">
        <v>63</v>
      </c>
      <c r="O13" s="13">
        <v>63</v>
      </c>
      <c r="P13" s="13"/>
      <c r="Q13" s="13"/>
      <c r="R13" s="13"/>
      <c r="T13" s="13">
        <v>1807</v>
      </c>
    </row>
    <row r="14" spans="1:22" x14ac:dyDescent="0.25">
      <c r="A14" s="15" t="s">
        <v>57</v>
      </c>
      <c r="B14" s="14"/>
      <c r="C14" s="13">
        <v>4741.5</v>
      </c>
      <c r="D14" s="13">
        <v>4678.5</v>
      </c>
      <c r="E14" s="13">
        <v>4678.5</v>
      </c>
      <c r="F14" s="13">
        <v>1131</v>
      </c>
      <c r="G14" s="13">
        <v>354</v>
      </c>
      <c r="H14" s="13">
        <v>300</v>
      </c>
      <c r="I14" s="13">
        <v>340</v>
      </c>
      <c r="J14" s="13">
        <v>1744</v>
      </c>
      <c r="K14" s="13">
        <v>383</v>
      </c>
      <c r="L14" s="13">
        <v>426.5</v>
      </c>
      <c r="M14" s="13"/>
      <c r="N14" s="13">
        <v>63</v>
      </c>
      <c r="O14" s="13">
        <v>63</v>
      </c>
      <c r="P14" s="13"/>
      <c r="Q14" s="13"/>
      <c r="R14" s="13"/>
      <c r="T14" s="13">
        <v>1807</v>
      </c>
    </row>
    <row r="15" spans="1:22" ht="15.75" thickBot="1" x14ac:dyDescent="0.3">
      <c r="A15" s="32" t="s">
        <v>56</v>
      </c>
      <c r="B15" s="31"/>
      <c r="C15" s="30">
        <v>1</v>
      </c>
      <c r="D15" s="30">
        <v>0.98671447000000001</v>
      </c>
      <c r="E15" s="30">
        <v>0.98671447000000001</v>
      </c>
      <c r="F15" s="30">
        <v>0.23850695999999999</v>
      </c>
      <c r="G15" s="30">
        <v>7.4652049999999998E-2</v>
      </c>
      <c r="H15" s="30">
        <v>6.326445E-2</v>
      </c>
      <c r="I15" s="30">
        <v>7.1699700000000005E-2</v>
      </c>
      <c r="J15" s="30">
        <v>0.36777731000000002</v>
      </c>
      <c r="K15" s="30">
        <v>8.0767610000000004E-2</v>
      </c>
      <c r="L15" s="30">
        <v>9.0046390000000004E-2</v>
      </c>
      <c r="M15" s="30"/>
      <c r="N15" s="30">
        <v>1.328553E-2</v>
      </c>
      <c r="O15" s="30">
        <v>1.328553E-2</v>
      </c>
      <c r="P15" s="30"/>
      <c r="Q15" s="30"/>
      <c r="R15" s="30"/>
      <c r="T15" s="30">
        <v>0.38106284000000001</v>
      </c>
    </row>
    <row r="16" spans="1:22" ht="15.75" thickTop="1" x14ac:dyDescent="0.25">
      <c r="A16" s="29" t="s">
        <v>17</v>
      </c>
      <c r="B16" s="28">
        <v>14800</v>
      </c>
      <c r="C16" s="27">
        <v>70181600.0088</v>
      </c>
      <c r="D16" s="27">
        <v>69249200.0088</v>
      </c>
      <c r="E16" s="27">
        <v>69249200.0088</v>
      </c>
      <c r="F16" s="27">
        <v>16738799.9976</v>
      </c>
      <c r="G16" s="27">
        <v>5239200.0048000002</v>
      </c>
      <c r="H16" s="27">
        <v>4439999.9988000002</v>
      </c>
      <c r="I16" s="27">
        <v>5031999.9995999997</v>
      </c>
      <c r="J16" s="27">
        <v>25811200.0068</v>
      </c>
      <c r="K16" s="27">
        <v>5668400.0027999999</v>
      </c>
      <c r="L16" s="27">
        <v>6319599.9983999999</v>
      </c>
      <c r="M16" s="27"/>
      <c r="N16" s="27">
        <v>932400</v>
      </c>
      <c r="O16" s="27">
        <v>932400</v>
      </c>
      <c r="P16" s="27"/>
      <c r="Q16" s="27"/>
      <c r="R16" s="27"/>
      <c r="T16" s="27">
        <v>26743600.0068</v>
      </c>
      <c r="U16" s="25">
        <v>0.60896816772631335</v>
      </c>
      <c r="V16" t="s">
        <v>55</v>
      </c>
    </row>
    <row r="17" spans="1:22" x14ac:dyDescent="0.25">
      <c r="A17" s="15" t="s">
        <v>16</v>
      </c>
      <c r="B17" s="26">
        <v>1.27E-4</v>
      </c>
      <c r="C17" s="13">
        <v>513754.51085299999</v>
      </c>
      <c r="D17" s="13">
        <v>502166.69875400001</v>
      </c>
      <c r="E17" s="13">
        <v>502166.69875400001</v>
      </c>
      <c r="F17" s="13">
        <v>130040.860378</v>
      </c>
      <c r="G17" s="13">
        <v>37996.116930999997</v>
      </c>
      <c r="H17" s="13">
        <v>33790.191254999998</v>
      </c>
      <c r="I17" s="13">
        <v>35315.062693</v>
      </c>
      <c r="J17" s="13">
        <v>180408.119355</v>
      </c>
      <c r="K17" s="13">
        <v>41454.933108999998</v>
      </c>
      <c r="L17" s="13">
        <v>43161.415032999997</v>
      </c>
      <c r="M17" s="13"/>
      <c r="N17" s="13">
        <v>11587.812099000001</v>
      </c>
      <c r="O17" s="13">
        <v>11587.812099000001</v>
      </c>
      <c r="P17" s="13"/>
      <c r="Q17" s="13"/>
      <c r="R17" s="13"/>
      <c r="T17" s="13">
        <v>191995.93145400001</v>
      </c>
      <c r="U17" s="25">
        <v>4.457865638515658E-3</v>
      </c>
      <c r="V17" t="s">
        <v>54</v>
      </c>
    </row>
    <row r="18" spans="1:22" x14ac:dyDescent="0.25">
      <c r="A18" s="15" t="s">
        <v>15</v>
      </c>
      <c r="B18" s="26">
        <v>4.3600000000000002E-3</v>
      </c>
      <c r="C18" s="13">
        <v>1469796.3694859999</v>
      </c>
      <c r="D18" s="13">
        <v>1436644.8860520001</v>
      </c>
      <c r="E18" s="13">
        <v>1436644.8860520001</v>
      </c>
      <c r="F18" s="13">
        <v>372032.90763199999</v>
      </c>
      <c r="G18" s="13">
        <v>108702.801725</v>
      </c>
      <c r="H18" s="13">
        <v>96670.100907</v>
      </c>
      <c r="I18" s="13">
        <v>101032.59403599999</v>
      </c>
      <c r="J18" s="13">
        <v>516128.21540099999</v>
      </c>
      <c r="K18" s="13">
        <v>118598.102597</v>
      </c>
      <c r="L18" s="13">
        <v>123480.16375399999</v>
      </c>
      <c r="M18" s="13"/>
      <c r="N18" s="13">
        <v>33151.483434000002</v>
      </c>
      <c r="O18" s="13">
        <v>33151.483434000002</v>
      </c>
      <c r="P18" s="13"/>
      <c r="Q18" s="13"/>
      <c r="R18" s="13"/>
      <c r="T18" s="13">
        <v>549279.69883500005</v>
      </c>
      <c r="U18" s="25">
        <v>1.2753473872702335E-2</v>
      </c>
      <c r="V18" t="s">
        <v>54</v>
      </c>
    </row>
    <row r="19" spans="1:22" x14ac:dyDescent="0.25">
      <c r="A19" s="15" t="s">
        <v>14</v>
      </c>
      <c r="B19" s="26">
        <v>1.57</v>
      </c>
      <c r="C19" s="13">
        <v>89339.28</v>
      </c>
      <c r="D19" s="13">
        <v>88152.36</v>
      </c>
      <c r="E19" s="13">
        <v>88152.36</v>
      </c>
      <c r="F19" s="13">
        <v>21308.04</v>
      </c>
      <c r="G19" s="13">
        <v>6669.36</v>
      </c>
      <c r="H19" s="13">
        <v>5652</v>
      </c>
      <c r="I19" s="13">
        <v>6405.6</v>
      </c>
      <c r="J19" s="13">
        <v>32856.959999999999</v>
      </c>
      <c r="K19" s="13">
        <v>7215.72</v>
      </c>
      <c r="L19" s="13">
        <v>8044.68</v>
      </c>
      <c r="M19" s="13"/>
      <c r="N19" s="13">
        <v>1186.92</v>
      </c>
      <c r="O19" s="13">
        <v>1186.92</v>
      </c>
      <c r="P19" s="13"/>
      <c r="Q19" s="13"/>
      <c r="R19" s="13"/>
      <c r="T19" s="13">
        <v>34043.879999999997</v>
      </c>
      <c r="U19" s="25">
        <v>7.7520001881926752E-4</v>
      </c>
      <c r="V19" t="s">
        <v>54</v>
      </c>
    </row>
    <row r="20" spans="1:22" x14ac:dyDescent="0.25">
      <c r="A20" s="15" t="s">
        <v>13</v>
      </c>
      <c r="B20" s="26">
        <v>3.09</v>
      </c>
      <c r="C20" s="13">
        <v>175833.36</v>
      </c>
      <c r="D20" s="13">
        <v>173497.32</v>
      </c>
      <c r="E20" s="13">
        <v>173497.32</v>
      </c>
      <c r="F20" s="13">
        <v>41937.480000000003</v>
      </c>
      <c r="G20" s="13">
        <v>13126.32</v>
      </c>
      <c r="H20" s="13">
        <v>11124</v>
      </c>
      <c r="I20" s="13">
        <v>12607.2</v>
      </c>
      <c r="J20" s="13">
        <v>64667.519999999997</v>
      </c>
      <c r="K20" s="13">
        <v>14201.64</v>
      </c>
      <c r="L20" s="13">
        <v>15833.16</v>
      </c>
      <c r="M20" s="13"/>
      <c r="N20" s="13">
        <v>2336.04</v>
      </c>
      <c r="O20" s="13">
        <v>2336.04</v>
      </c>
      <c r="P20" s="13"/>
      <c r="Q20" s="13"/>
      <c r="R20" s="13"/>
      <c r="T20" s="13">
        <v>67003.56</v>
      </c>
      <c r="U20" s="25">
        <v>1.5257121389500232E-3</v>
      </c>
      <c r="V20" t="s">
        <v>54</v>
      </c>
    </row>
    <row r="21" spans="1:22" x14ac:dyDescent="0.25">
      <c r="A21" s="15" t="s">
        <v>12</v>
      </c>
      <c r="B21" s="14"/>
      <c r="C21" s="13">
        <v>1734969.0088</v>
      </c>
      <c r="D21" s="13">
        <v>1698294.5654</v>
      </c>
      <c r="E21" s="13">
        <v>1698294.5654</v>
      </c>
      <c r="F21" s="13">
        <v>435278.42680000002</v>
      </c>
      <c r="G21" s="13">
        <v>128498.48119999999</v>
      </c>
      <c r="H21" s="13">
        <v>113446.1007</v>
      </c>
      <c r="I21" s="13">
        <v>120045.3947</v>
      </c>
      <c r="J21" s="13">
        <v>613652.69579999999</v>
      </c>
      <c r="K21" s="13">
        <v>140015.4627</v>
      </c>
      <c r="L21" s="13">
        <v>147358.00349999999</v>
      </c>
      <c r="M21" s="13"/>
      <c r="N21" s="13">
        <v>36674.443399999996</v>
      </c>
      <c r="O21" s="13">
        <v>36674.443399999996</v>
      </c>
      <c r="P21" s="13"/>
      <c r="Q21" s="13"/>
      <c r="R21" s="13"/>
      <c r="T21" s="13">
        <v>650327.13919999998</v>
      </c>
    </row>
    <row r="22" spans="1:22" x14ac:dyDescent="0.25">
      <c r="A22" s="15" t="s">
        <v>11</v>
      </c>
      <c r="B22" s="14"/>
      <c r="C22" s="13">
        <v>12750000</v>
      </c>
      <c r="D22" s="13">
        <v>12470000</v>
      </c>
      <c r="E22" s="13">
        <v>12470000</v>
      </c>
      <c r="F22" s="13">
        <v>3070000</v>
      </c>
      <c r="G22" s="13">
        <v>940000</v>
      </c>
      <c r="H22" s="13">
        <v>800000</v>
      </c>
      <c r="I22" s="13">
        <v>870000</v>
      </c>
      <c r="J22" s="13">
        <v>4610000</v>
      </c>
      <c r="K22" s="13">
        <v>1100000</v>
      </c>
      <c r="L22" s="13">
        <v>1080000</v>
      </c>
      <c r="M22" s="13"/>
      <c r="N22" s="13">
        <v>280000</v>
      </c>
      <c r="O22" s="13">
        <v>280000</v>
      </c>
      <c r="P22" s="13"/>
      <c r="Q22" s="13"/>
      <c r="R22" s="13"/>
      <c r="T22" s="13">
        <v>4890000</v>
      </c>
      <c r="U22" s="25">
        <v>0.11063219045357944</v>
      </c>
      <c r="V22" t="s">
        <v>52</v>
      </c>
    </row>
    <row r="23" spans="1:22" x14ac:dyDescent="0.25">
      <c r="A23" s="15" t="s">
        <v>10</v>
      </c>
      <c r="B23" s="26">
        <v>452423</v>
      </c>
      <c r="C23" s="13">
        <v>452422.89594492002</v>
      </c>
      <c r="D23" s="13">
        <v>446412.21660564002</v>
      </c>
      <c r="E23" s="13">
        <v>446412.21660564002</v>
      </c>
      <c r="F23" s="13">
        <v>107906.01626819999</v>
      </c>
      <c r="G23" s="13">
        <v>33774.290844000003</v>
      </c>
      <c r="H23" s="13">
        <v>28622.27868996</v>
      </c>
      <c r="I23" s="13">
        <v>32438.566228079999</v>
      </c>
      <c r="J23" s="13">
        <v>166390.90035000001</v>
      </c>
      <c r="K23" s="13">
        <v>36541.115370719999</v>
      </c>
      <c r="L23" s="13">
        <v>40739.048854679997</v>
      </c>
      <c r="M23" s="13"/>
      <c r="N23" s="13">
        <v>6010.67933928</v>
      </c>
      <c r="O23" s="13">
        <v>6010.67933928</v>
      </c>
      <c r="P23" s="13"/>
      <c r="Q23" s="13"/>
      <c r="R23" s="13"/>
      <c r="T23" s="13">
        <v>172401.57968928001</v>
      </c>
      <c r="U23" s="25">
        <v>3.9256890972343798E-3</v>
      </c>
      <c r="V23" t="s">
        <v>52</v>
      </c>
    </row>
    <row r="24" spans="1:22" x14ac:dyDescent="0.25">
      <c r="A24" s="15" t="s">
        <v>9</v>
      </c>
      <c r="B24" s="14"/>
      <c r="C24" s="13">
        <v>13202422.895945</v>
      </c>
      <c r="D24" s="13">
        <v>12916412.216605701</v>
      </c>
      <c r="E24" s="13">
        <v>12916412.216605701</v>
      </c>
      <c r="F24" s="13">
        <v>3177906.0162681998</v>
      </c>
      <c r="G24" s="13">
        <v>973774.29084399994</v>
      </c>
      <c r="H24" s="13">
        <v>828622.27868996002</v>
      </c>
      <c r="I24" s="13">
        <v>902438.56622807996</v>
      </c>
      <c r="J24" s="13">
        <v>4776390.90035001</v>
      </c>
      <c r="K24" s="13">
        <v>1136541.1153707199</v>
      </c>
      <c r="L24" s="13">
        <v>1120739.04885468</v>
      </c>
      <c r="M24" s="13"/>
      <c r="N24" s="13">
        <v>286010.67933928</v>
      </c>
      <c r="O24" s="13">
        <v>286010.67933928</v>
      </c>
      <c r="P24" s="13"/>
      <c r="Q24" s="13"/>
      <c r="R24" s="13"/>
      <c r="T24" s="13">
        <v>5062401.5796892904</v>
      </c>
    </row>
    <row r="25" spans="1:22" x14ac:dyDescent="0.25">
      <c r="A25" s="15" t="s">
        <v>8</v>
      </c>
      <c r="B25" s="14"/>
      <c r="C25" s="13">
        <v>16520000</v>
      </c>
      <c r="D25" s="13">
        <v>16110000</v>
      </c>
      <c r="E25" s="13">
        <v>16110000</v>
      </c>
      <c r="F25" s="13">
        <v>3690000</v>
      </c>
      <c r="G25" s="13">
        <v>1130000</v>
      </c>
      <c r="H25" s="13">
        <v>1010000</v>
      </c>
      <c r="I25" s="13">
        <v>1340000</v>
      </c>
      <c r="J25" s="13">
        <v>5970000</v>
      </c>
      <c r="K25" s="13">
        <v>1510000</v>
      </c>
      <c r="L25" s="13">
        <v>1460000</v>
      </c>
      <c r="M25" s="13"/>
      <c r="N25" s="13">
        <v>410000</v>
      </c>
      <c r="O25" s="13">
        <v>410000</v>
      </c>
      <c r="P25" s="13"/>
      <c r="Q25" s="13"/>
      <c r="R25" s="13"/>
      <c r="T25" s="13">
        <v>6380000</v>
      </c>
      <c r="U25" s="25">
        <v>0.14334461068965745</v>
      </c>
      <c r="V25" t="s">
        <v>53</v>
      </c>
    </row>
    <row r="26" spans="1:22" x14ac:dyDescent="0.25">
      <c r="A26" s="15" t="s">
        <v>7</v>
      </c>
      <c r="B26" s="26">
        <v>350000</v>
      </c>
      <c r="C26" s="13">
        <v>350000.00000231998</v>
      </c>
      <c r="D26" s="13">
        <v>345350.06326680002</v>
      </c>
      <c r="E26" s="13">
        <v>345350.06326680002</v>
      </c>
      <c r="F26" s="13">
        <v>83477.435681880001</v>
      </c>
      <c r="G26" s="13">
        <v>26128.215943079998</v>
      </c>
      <c r="H26" s="13">
        <v>22142.555883839999</v>
      </c>
      <c r="I26" s="13">
        <v>25094.89666812</v>
      </c>
      <c r="J26" s="13">
        <v>128722.05820391999</v>
      </c>
      <c r="K26" s="13">
        <v>28268.663011320001</v>
      </c>
      <c r="L26" s="13">
        <v>31516.237874639999</v>
      </c>
      <c r="M26" s="13"/>
      <c r="N26" s="13">
        <v>4649.9367355200002</v>
      </c>
      <c r="O26" s="13">
        <v>4649.9367355200002</v>
      </c>
      <c r="P26" s="13"/>
      <c r="Q26" s="13"/>
      <c r="R26" s="13"/>
      <c r="T26" s="13">
        <v>133371.99493943999</v>
      </c>
      <c r="U26" s="25">
        <v>3.0369620909027036E-3</v>
      </c>
      <c r="V26" t="s">
        <v>53</v>
      </c>
    </row>
    <row r="27" spans="1:22" x14ac:dyDescent="0.25">
      <c r="A27" s="15" t="s">
        <v>6</v>
      </c>
      <c r="B27" s="14"/>
      <c r="C27" s="13">
        <v>16869999.970400002</v>
      </c>
      <c r="D27" s="13">
        <v>16455350.034</v>
      </c>
      <c r="E27" s="13">
        <v>16455350.034</v>
      </c>
      <c r="F27" s="13">
        <v>3773477.4372000098</v>
      </c>
      <c r="G27" s="13">
        <v>1156128.2120000001</v>
      </c>
      <c r="H27" s="13">
        <v>1032142.55</v>
      </c>
      <c r="I27" s="13">
        <v>1365094.8932</v>
      </c>
      <c r="J27" s="13">
        <v>6098722.0451999996</v>
      </c>
      <c r="K27" s="13">
        <v>1538268.6640000001</v>
      </c>
      <c r="L27" s="13">
        <v>1491516.2324000001</v>
      </c>
      <c r="M27" s="13"/>
      <c r="N27" s="13">
        <v>414649.93640000001</v>
      </c>
      <c r="O27" s="13">
        <v>414649.93640000001</v>
      </c>
      <c r="P27" s="13"/>
      <c r="Q27" s="13"/>
      <c r="R27" s="13"/>
      <c r="T27" s="13">
        <v>6513371.9815999996</v>
      </c>
    </row>
    <row r="28" spans="1:22" x14ac:dyDescent="0.25">
      <c r="A28" s="15" t="s">
        <v>5</v>
      </c>
      <c r="B28" s="14"/>
      <c r="C28" s="13">
        <v>9680000</v>
      </c>
      <c r="D28" s="13">
        <v>10070000</v>
      </c>
      <c r="E28" s="13">
        <v>10070000</v>
      </c>
      <c r="F28" s="13">
        <v>2750000</v>
      </c>
      <c r="G28" s="13">
        <v>1110000</v>
      </c>
      <c r="H28" s="13">
        <v>-490000</v>
      </c>
      <c r="I28" s="13">
        <v>970000</v>
      </c>
      <c r="J28" s="13">
        <v>4040000</v>
      </c>
      <c r="K28" s="13">
        <v>-260000</v>
      </c>
      <c r="L28" s="13">
        <v>1950000</v>
      </c>
      <c r="M28" s="13"/>
      <c r="N28" s="13">
        <v>-390000</v>
      </c>
      <c r="O28" s="13">
        <v>-390000</v>
      </c>
      <c r="P28" s="13"/>
      <c r="Q28" s="13"/>
      <c r="R28" s="13"/>
      <c r="T28" s="13">
        <v>3650000</v>
      </c>
      <c r="U28" s="25">
        <v>8.3993694399266586E-2</v>
      </c>
      <c r="V28" t="s">
        <v>53</v>
      </c>
    </row>
    <row r="29" spans="1:22" x14ac:dyDescent="0.25">
      <c r="A29" s="15" t="s">
        <v>4</v>
      </c>
      <c r="B29" s="14"/>
      <c r="C29" s="13">
        <v>194000</v>
      </c>
      <c r="D29" s="13">
        <v>191000</v>
      </c>
      <c r="E29" s="13">
        <v>191000</v>
      </c>
      <c r="F29" s="13">
        <v>48000</v>
      </c>
      <c r="G29" s="13">
        <v>5000</v>
      </c>
      <c r="H29" s="13">
        <v>19000</v>
      </c>
      <c r="I29" s="13">
        <v>5000</v>
      </c>
      <c r="J29" s="13">
        <v>41000</v>
      </c>
      <c r="K29" s="13">
        <v>32000</v>
      </c>
      <c r="L29" s="13">
        <v>41000</v>
      </c>
      <c r="M29" s="13"/>
      <c r="N29" s="13">
        <v>3000</v>
      </c>
      <c r="O29" s="13">
        <v>3000</v>
      </c>
      <c r="P29" s="13"/>
      <c r="Q29" s="13"/>
      <c r="R29" s="13"/>
      <c r="T29" s="13">
        <v>44000</v>
      </c>
      <c r="U29" s="25">
        <v>1.6833447018034834E-3</v>
      </c>
      <c r="V29" t="s">
        <v>52</v>
      </c>
    </row>
    <row r="30" spans="1:22" x14ac:dyDescent="0.25">
      <c r="A30" s="15" t="s">
        <v>3</v>
      </c>
      <c r="B30" s="14"/>
      <c r="C30" s="13">
        <v>2870000</v>
      </c>
      <c r="D30" s="13">
        <v>2830000</v>
      </c>
      <c r="E30" s="13">
        <v>2830000</v>
      </c>
      <c r="F30" s="13">
        <v>980000</v>
      </c>
      <c r="G30" s="13">
        <v>230000</v>
      </c>
      <c r="H30" s="13">
        <v>190000</v>
      </c>
      <c r="I30" s="13">
        <v>50000</v>
      </c>
      <c r="J30" s="13">
        <v>1000000</v>
      </c>
      <c r="K30" s="13">
        <v>170000</v>
      </c>
      <c r="L30" s="13">
        <v>210000</v>
      </c>
      <c r="M30" s="13"/>
      <c r="N30" s="13">
        <v>40000</v>
      </c>
      <c r="O30" s="13">
        <v>40000</v>
      </c>
      <c r="P30" s="13"/>
      <c r="Q30" s="13"/>
      <c r="R30" s="13"/>
      <c r="T30" s="13">
        <v>1040000</v>
      </c>
      <c r="U30" s="25">
        <v>2.49030891452371E-2</v>
      </c>
      <c r="V30" t="s">
        <v>52</v>
      </c>
    </row>
    <row r="31" spans="1:22" ht="15.75" thickBot="1" x14ac:dyDescent="0.3">
      <c r="A31" s="24" t="s">
        <v>51</v>
      </c>
      <c r="B31" s="23"/>
      <c r="C31" s="22">
        <v>115246746.42820001</v>
      </c>
      <c r="D31" s="22">
        <v>113912423.5572</v>
      </c>
      <c r="E31" s="22">
        <v>113912423.5572</v>
      </c>
      <c r="F31" s="22">
        <v>28033502.7379</v>
      </c>
      <c r="G31" s="22">
        <v>8880597.1099999994</v>
      </c>
      <c r="H31" s="22">
        <v>6167001.1242000004</v>
      </c>
      <c r="I31" s="22">
        <v>8479893.9200999998</v>
      </c>
      <c r="J31" s="22">
        <v>42561373.781199999</v>
      </c>
      <c r="K31" s="22">
        <v>8466680.1773000006</v>
      </c>
      <c r="L31" s="22">
        <v>11323374.706499999</v>
      </c>
      <c r="M31" s="22"/>
      <c r="N31" s="22">
        <v>1334322.871</v>
      </c>
      <c r="O31" s="22">
        <v>1334322.871</v>
      </c>
      <c r="P31" s="22"/>
      <c r="Q31" s="22"/>
      <c r="R31" s="22"/>
      <c r="T31" s="22">
        <v>43895696.652199998</v>
      </c>
      <c r="U31" s="21">
        <v>0.99999999997298172</v>
      </c>
    </row>
    <row r="32" spans="1:22" ht="15.75" thickTop="1" x14ac:dyDescent="0.25">
      <c r="A32" s="20" t="s">
        <v>50</v>
      </c>
      <c r="B32" s="19"/>
      <c r="C32" s="16">
        <v>0.20818700000000001</v>
      </c>
      <c r="D32" s="16">
        <v>0.21016099999999999</v>
      </c>
      <c r="E32" s="16">
        <v>0.21016099999999999</v>
      </c>
      <c r="F32" s="16">
        <v>0.19616900000000001</v>
      </c>
      <c r="G32" s="16">
        <v>0.21014099999999999</v>
      </c>
      <c r="H32" s="16">
        <v>0.20025200000000001</v>
      </c>
      <c r="I32" s="16">
        <v>0.21715300000000001</v>
      </c>
      <c r="J32" s="16">
        <v>0.212282</v>
      </c>
      <c r="K32" s="16">
        <v>0.20838599999999999</v>
      </c>
      <c r="L32" s="16">
        <v>0.22314100000000001</v>
      </c>
      <c r="M32" s="16"/>
      <c r="N32" s="16">
        <v>0.122627</v>
      </c>
      <c r="O32" s="16">
        <v>0.212282</v>
      </c>
      <c r="P32" s="16">
        <v>0.122627</v>
      </c>
      <c r="Q32" s="16">
        <v>0.122627</v>
      </c>
      <c r="R32" s="16">
        <v>0.122627</v>
      </c>
      <c r="T32" s="16">
        <v>0.212282</v>
      </c>
    </row>
    <row r="33" spans="1:20" x14ac:dyDescent="0.25">
      <c r="A33" s="15" t="s">
        <v>49</v>
      </c>
      <c r="B33" s="14"/>
      <c r="C33" s="17">
        <v>1.524E-3</v>
      </c>
      <c r="D33" s="17">
        <v>1.524E-3</v>
      </c>
      <c r="E33" s="17">
        <v>1.524E-3</v>
      </c>
      <c r="F33" s="17">
        <v>1.524E-3</v>
      </c>
      <c r="G33" s="17">
        <v>1.524E-3</v>
      </c>
      <c r="H33" s="17">
        <v>1.524E-3</v>
      </c>
      <c r="I33" s="17">
        <v>1.524E-3</v>
      </c>
      <c r="J33" s="17">
        <v>1.524E-3</v>
      </c>
      <c r="K33" s="17">
        <v>1.524E-3</v>
      </c>
      <c r="L33" s="17">
        <v>1.524E-3</v>
      </c>
      <c r="M33" s="17"/>
      <c r="N33" s="17">
        <v>1.524E-3</v>
      </c>
      <c r="O33" s="17">
        <v>1.524E-3</v>
      </c>
      <c r="P33" s="17">
        <v>1.524E-3</v>
      </c>
      <c r="Q33" s="17">
        <v>1.524E-3</v>
      </c>
      <c r="R33" s="17">
        <v>1.524E-3</v>
      </c>
      <c r="S33" s="18"/>
      <c r="T33" s="16">
        <v>1.524E-3</v>
      </c>
    </row>
    <row r="34" spans="1:20" x14ac:dyDescent="0.25">
      <c r="A34" s="15" t="s">
        <v>48</v>
      </c>
      <c r="B34" s="14"/>
      <c r="C34" s="17">
        <v>4.3600000000000002E-3</v>
      </c>
      <c r="D34" s="17">
        <v>4.3600000000000002E-3</v>
      </c>
      <c r="E34" s="17">
        <v>4.3600000000000002E-3</v>
      </c>
      <c r="F34" s="17">
        <v>4.3600000000000002E-3</v>
      </c>
      <c r="G34" s="17">
        <v>4.3600000000000002E-3</v>
      </c>
      <c r="H34" s="17">
        <v>4.3600000000000002E-3</v>
      </c>
      <c r="I34" s="17">
        <v>4.3600000000000002E-3</v>
      </c>
      <c r="J34" s="17">
        <v>4.3600000000000002E-3</v>
      </c>
      <c r="K34" s="17">
        <v>4.3600000000000002E-3</v>
      </c>
      <c r="L34" s="17">
        <v>4.3600000000000002E-3</v>
      </c>
      <c r="M34" s="17"/>
      <c r="N34" s="17">
        <v>4.3600000000000002E-3</v>
      </c>
      <c r="O34" s="17">
        <v>4.3600000000000002E-3</v>
      </c>
      <c r="P34" s="17">
        <v>4.3600000000000002E-3</v>
      </c>
      <c r="Q34" s="17">
        <v>4.3600000000000002E-3</v>
      </c>
      <c r="R34" s="17">
        <v>4.3600000000000002E-3</v>
      </c>
      <c r="S34" s="18"/>
      <c r="T34" s="16">
        <v>4.3600000000000002E-3</v>
      </c>
    </row>
    <row r="35" spans="1:20" x14ac:dyDescent="0.25">
      <c r="A35" s="15" t="s">
        <v>47</v>
      </c>
      <c r="B35" s="14"/>
      <c r="C35" s="17">
        <v>2.6499999999999999E-4</v>
      </c>
      <c r="D35" s="17">
        <v>2.6800000000000001E-4</v>
      </c>
      <c r="E35" s="17">
        <v>2.6800000000000001E-4</v>
      </c>
      <c r="F35" s="17">
        <v>2.5000000000000001E-4</v>
      </c>
      <c r="G35" s="17">
        <v>2.6800000000000001E-4</v>
      </c>
      <c r="H35" s="17">
        <v>2.5500000000000002E-4</v>
      </c>
      <c r="I35" s="17">
        <v>2.7599999999999999E-4</v>
      </c>
      <c r="J35" s="17">
        <v>2.7E-4</v>
      </c>
      <c r="K35" s="17">
        <v>2.6499999999999999E-4</v>
      </c>
      <c r="L35" s="17">
        <v>2.8400000000000002E-4</v>
      </c>
      <c r="M35" s="17"/>
      <c r="N35" s="17">
        <v>1.56E-4</v>
      </c>
      <c r="O35" s="17">
        <v>2.7E-4</v>
      </c>
      <c r="P35" s="17">
        <v>1.56E-4</v>
      </c>
      <c r="Q35" s="17">
        <v>1.56E-4</v>
      </c>
      <c r="R35" s="17">
        <v>1.56E-4</v>
      </c>
      <c r="S35" s="18"/>
      <c r="T35" s="16">
        <v>2.7E-4</v>
      </c>
    </row>
    <row r="36" spans="1:20" x14ac:dyDescent="0.25">
      <c r="A36" s="15" t="s">
        <v>46</v>
      </c>
      <c r="B36" s="14"/>
      <c r="C36" s="17">
        <v>5.22E-4</v>
      </c>
      <c r="D36" s="17">
        <v>5.2700000000000002E-4</v>
      </c>
      <c r="E36" s="17">
        <v>5.2700000000000002E-4</v>
      </c>
      <c r="F36" s="17">
        <v>4.9100000000000001E-4</v>
      </c>
      <c r="G36" s="17">
        <v>5.2599999999999999E-4</v>
      </c>
      <c r="H36" s="17">
        <v>5.0199999999999995E-4</v>
      </c>
      <c r="I36" s="17">
        <v>5.44E-4</v>
      </c>
      <c r="J36" s="17">
        <v>5.3200000000000003E-4</v>
      </c>
      <c r="K36" s="17">
        <v>5.22E-4</v>
      </c>
      <c r="L36" s="17">
        <v>5.5900000000000004E-4</v>
      </c>
      <c r="M36" s="17"/>
      <c r="N36" s="17">
        <v>3.0699999999999998E-4</v>
      </c>
      <c r="O36" s="17">
        <v>5.3200000000000003E-4</v>
      </c>
      <c r="P36" s="17">
        <v>3.0699999999999998E-4</v>
      </c>
      <c r="Q36" s="17">
        <v>3.0699999999999998E-4</v>
      </c>
      <c r="R36" s="17">
        <v>3.0699999999999998E-4</v>
      </c>
      <c r="S36" s="18"/>
      <c r="T36" s="16">
        <v>5.3200000000000003E-4</v>
      </c>
    </row>
    <row r="37" spans="1:20" x14ac:dyDescent="0.25">
      <c r="A37" s="15" t="s">
        <v>45</v>
      </c>
      <c r="B37" s="14"/>
      <c r="C37" s="17">
        <v>5.1469999999999997E-3</v>
      </c>
      <c r="D37" s="17">
        <v>5.1539999999999997E-3</v>
      </c>
      <c r="E37" s="17">
        <v>5.1539999999999997E-3</v>
      </c>
      <c r="F37" s="17">
        <v>5.1009999999999996E-3</v>
      </c>
      <c r="G37" s="17">
        <v>5.1539999999999997E-3</v>
      </c>
      <c r="H37" s="17">
        <v>5.117E-3</v>
      </c>
      <c r="I37" s="17">
        <v>5.1799999999999997E-3</v>
      </c>
      <c r="J37" s="17">
        <v>5.1619999999999999E-3</v>
      </c>
      <c r="K37" s="17">
        <v>5.1469999999999997E-3</v>
      </c>
      <c r="L37" s="17">
        <v>5.2030000000000002E-3</v>
      </c>
      <c r="M37" s="17"/>
      <c r="N37" s="17">
        <v>4.823E-3</v>
      </c>
      <c r="O37" s="17">
        <v>5.1619999999999999E-3</v>
      </c>
      <c r="P37" s="17">
        <v>4.823E-3</v>
      </c>
      <c r="Q37" s="17">
        <v>4.823E-3</v>
      </c>
      <c r="R37" s="17">
        <v>4.823E-3</v>
      </c>
      <c r="S37" s="18"/>
      <c r="T37" s="16">
        <v>5.1619999999999999E-3</v>
      </c>
    </row>
    <row r="38" spans="1:20" x14ac:dyDescent="0.25">
      <c r="A38" s="15" t="s">
        <v>44</v>
      </c>
      <c r="B38" s="14"/>
      <c r="C38" s="17">
        <v>3.7822000000000001E-2</v>
      </c>
      <c r="D38" s="17">
        <v>3.7844999999999997E-2</v>
      </c>
      <c r="E38" s="17">
        <v>3.7844999999999997E-2</v>
      </c>
      <c r="F38" s="17">
        <v>3.5978999999999997E-2</v>
      </c>
      <c r="G38" s="17">
        <v>3.7703E-2</v>
      </c>
      <c r="H38" s="17">
        <v>3.6081000000000002E-2</v>
      </c>
      <c r="I38" s="17">
        <v>3.7544000000000001E-2</v>
      </c>
      <c r="J38" s="17">
        <v>3.8815000000000002E-2</v>
      </c>
      <c r="K38" s="17">
        <v>4.0439000000000003E-2</v>
      </c>
      <c r="L38" s="17">
        <v>3.8134000000000001E-2</v>
      </c>
      <c r="M38" s="17"/>
      <c r="N38" s="17">
        <v>3.6824999999999997E-2</v>
      </c>
      <c r="O38" s="17">
        <v>3.8815000000000002E-2</v>
      </c>
      <c r="P38" s="17">
        <v>3.6824999999999997E-2</v>
      </c>
      <c r="Q38" s="17">
        <v>3.6824999999999997E-2</v>
      </c>
      <c r="R38" s="17">
        <v>3.6824999999999997E-2</v>
      </c>
      <c r="S38" s="18"/>
      <c r="T38" s="16">
        <v>3.8815000000000002E-2</v>
      </c>
    </row>
    <row r="39" spans="1:20" x14ac:dyDescent="0.25">
      <c r="A39" s="15" t="s">
        <v>43</v>
      </c>
      <c r="B39" s="14"/>
      <c r="C39" s="17">
        <v>1.3420000000000001E-3</v>
      </c>
      <c r="D39" s="17">
        <v>1.3550000000000001E-3</v>
      </c>
      <c r="E39" s="17">
        <v>1.3550000000000001E-3</v>
      </c>
      <c r="F39" s="17">
        <v>1.2650000000000001E-3</v>
      </c>
      <c r="G39" s="17">
        <v>1.3550000000000001E-3</v>
      </c>
      <c r="H39" s="17">
        <v>1.291E-3</v>
      </c>
      <c r="I39" s="17">
        <v>1.4E-3</v>
      </c>
      <c r="J39" s="17">
        <v>1.3680000000000001E-3</v>
      </c>
      <c r="K39" s="17">
        <v>1.343E-3</v>
      </c>
      <c r="L39" s="17">
        <v>1.438E-3</v>
      </c>
      <c r="M39" s="17"/>
      <c r="N39" s="17">
        <v>7.9100000000000004E-4</v>
      </c>
      <c r="O39" s="17">
        <v>1.3680000000000001E-3</v>
      </c>
      <c r="P39" s="17">
        <v>7.9100000000000004E-4</v>
      </c>
      <c r="Q39" s="17">
        <v>7.9100000000000004E-4</v>
      </c>
      <c r="R39" s="17">
        <v>7.9100000000000004E-4</v>
      </c>
      <c r="S39" s="18"/>
      <c r="T39" s="16">
        <v>1.3680000000000001E-3</v>
      </c>
    </row>
    <row r="40" spans="1:20" x14ac:dyDescent="0.25">
      <c r="A40" s="15" t="s">
        <v>42</v>
      </c>
      <c r="B40" s="14"/>
      <c r="C40" s="17">
        <v>3.9163999999999997E-2</v>
      </c>
      <c r="D40" s="17">
        <v>3.9198999999999998E-2</v>
      </c>
      <c r="E40" s="17">
        <v>3.9198999999999998E-2</v>
      </c>
      <c r="F40" s="17">
        <v>3.7242999999999998E-2</v>
      </c>
      <c r="G40" s="17">
        <v>3.9057000000000001E-2</v>
      </c>
      <c r="H40" s="17">
        <v>3.7372000000000002E-2</v>
      </c>
      <c r="I40" s="17">
        <v>3.8943999999999999E-2</v>
      </c>
      <c r="J40" s="17">
        <v>4.0183999999999997E-2</v>
      </c>
      <c r="K40" s="17">
        <v>4.1782E-2</v>
      </c>
      <c r="L40" s="17">
        <v>3.9572999999999997E-2</v>
      </c>
      <c r="M40" s="17"/>
      <c r="N40" s="17">
        <v>3.7615000000000003E-2</v>
      </c>
      <c r="O40" s="17">
        <v>4.0183999999999997E-2</v>
      </c>
      <c r="P40" s="17">
        <v>3.7615000000000003E-2</v>
      </c>
      <c r="Q40" s="17">
        <v>3.7615000000000003E-2</v>
      </c>
      <c r="R40" s="17">
        <v>3.7615000000000003E-2</v>
      </c>
      <c r="S40" s="18"/>
      <c r="T40" s="16">
        <v>4.0183999999999997E-2</v>
      </c>
    </row>
    <row r="41" spans="1:20" x14ac:dyDescent="0.25">
      <c r="A41" s="15" t="s">
        <v>41</v>
      </c>
      <c r="B41" s="14"/>
      <c r="C41" s="17">
        <v>4.9005E-2</v>
      </c>
      <c r="D41" s="17">
        <v>4.8890999999999997E-2</v>
      </c>
      <c r="E41" s="17">
        <v>4.8890999999999997E-2</v>
      </c>
      <c r="F41" s="17">
        <v>4.3244999999999999E-2</v>
      </c>
      <c r="G41" s="17">
        <v>4.5324000000000003E-2</v>
      </c>
      <c r="H41" s="17">
        <v>4.5553000000000003E-2</v>
      </c>
      <c r="I41" s="17">
        <v>5.7827000000000003E-2</v>
      </c>
      <c r="J41" s="17">
        <v>5.0642E-2</v>
      </c>
      <c r="K41" s="17">
        <v>5.5511999999999999E-2</v>
      </c>
      <c r="L41" s="17">
        <v>5.1552000000000001E-2</v>
      </c>
      <c r="M41" s="17"/>
      <c r="N41" s="17">
        <v>5.3921999999999998E-2</v>
      </c>
      <c r="O41" s="17">
        <v>5.0642E-2</v>
      </c>
      <c r="P41" s="17">
        <v>5.3921999999999998E-2</v>
      </c>
      <c r="Q41" s="17">
        <v>5.3921999999999998E-2</v>
      </c>
      <c r="R41" s="17">
        <v>5.3921999999999998E-2</v>
      </c>
      <c r="S41" s="18"/>
      <c r="T41" s="16">
        <v>5.0642E-2</v>
      </c>
    </row>
    <row r="42" spans="1:20" x14ac:dyDescent="0.25">
      <c r="A42" s="15" t="s">
        <v>40</v>
      </c>
      <c r="B42" s="14"/>
      <c r="C42" s="17">
        <v>1.0380000000000001E-3</v>
      </c>
      <c r="D42" s="17">
        <v>1.0480000000000001E-3</v>
      </c>
      <c r="E42" s="17">
        <v>1.0480000000000001E-3</v>
      </c>
      <c r="F42" s="17">
        <v>9.7799999999999992E-4</v>
      </c>
      <c r="G42" s="17">
        <v>1.0480000000000001E-3</v>
      </c>
      <c r="H42" s="17">
        <v>9.990000000000001E-4</v>
      </c>
      <c r="I42" s="17">
        <v>1.083E-3</v>
      </c>
      <c r="J42" s="17">
        <v>1.059E-3</v>
      </c>
      <c r="K42" s="17">
        <v>1.039E-3</v>
      </c>
      <c r="L42" s="17">
        <v>1.1130000000000001E-3</v>
      </c>
      <c r="M42" s="17"/>
      <c r="N42" s="17">
        <v>6.1200000000000002E-4</v>
      </c>
      <c r="O42" s="17">
        <v>1.059E-3</v>
      </c>
      <c r="P42" s="17">
        <v>6.1200000000000002E-4</v>
      </c>
      <c r="Q42" s="17">
        <v>6.1200000000000002E-4</v>
      </c>
      <c r="R42" s="17">
        <v>6.1200000000000002E-4</v>
      </c>
      <c r="S42" s="18"/>
      <c r="T42" s="16">
        <v>1.059E-3</v>
      </c>
    </row>
    <row r="43" spans="1:20" x14ac:dyDescent="0.25">
      <c r="A43" s="15" t="s">
        <v>39</v>
      </c>
      <c r="B43" s="14"/>
      <c r="C43" s="17">
        <v>5.0042999999999997E-2</v>
      </c>
      <c r="D43" s="17">
        <v>4.9938999999999997E-2</v>
      </c>
      <c r="E43" s="17">
        <v>4.9938999999999997E-2</v>
      </c>
      <c r="F43" s="17">
        <v>4.4222999999999998E-2</v>
      </c>
      <c r="G43" s="17">
        <v>4.6371999999999997E-2</v>
      </c>
      <c r="H43" s="17">
        <v>4.6552000000000003E-2</v>
      </c>
      <c r="I43" s="17">
        <v>5.8909999999999997E-2</v>
      </c>
      <c r="J43" s="17">
        <v>5.1700999999999997E-2</v>
      </c>
      <c r="K43" s="17">
        <v>5.6550999999999997E-2</v>
      </c>
      <c r="L43" s="17">
        <v>5.2664000000000002E-2</v>
      </c>
      <c r="M43" s="17"/>
      <c r="N43" s="17">
        <v>5.4533999999999999E-2</v>
      </c>
      <c r="O43" s="17">
        <v>5.1700999999999997E-2</v>
      </c>
      <c r="P43" s="17">
        <v>5.4533999999999999E-2</v>
      </c>
      <c r="Q43" s="17">
        <v>5.4533999999999999E-2</v>
      </c>
      <c r="R43" s="17">
        <v>5.4533999999999999E-2</v>
      </c>
      <c r="S43" s="18"/>
      <c r="T43" s="16">
        <v>5.1700999999999997E-2</v>
      </c>
    </row>
    <row r="44" spans="1:20" x14ac:dyDescent="0.25">
      <c r="A44" s="15" t="s">
        <v>38</v>
      </c>
      <c r="B44" s="14"/>
      <c r="C44" s="17">
        <v>2.8715000000000001E-2</v>
      </c>
      <c r="D44" s="17">
        <v>3.0561000000000001E-2</v>
      </c>
      <c r="E44" s="17">
        <v>3.0561000000000001E-2</v>
      </c>
      <c r="F44" s="17">
        <v>3.2228E-2</v>
      </c>
      <c r="G44" s="17">
        <v>4.4520999999999998E-2</v>
      </c>
      <c r="H44" s="17">
        <v>-2.2100000000000002E-2</v>
      </c>
      <c r="I44" s="17">
        <v>4.1860000000000001E-2</v>
      </c>
      <c r="J44" s="17">
        <v>2.8972000000000001E-2</v>
      </c>
      <c r="K44" s="17">
        <v>-9.5580000000000005E-3</v>
      </c>
      <c r="L44" s="17">
        <v>6.8852999999999998E-2</v>
      </c>
      <c r="M44" s="17"/>
      <c r="N44" s="17">
        <v>-5.1291999999999997E-2</v>
      </c>
      <c r="O44" s="17">
        <v>2.8972000000000001E-2</v>
      </c>
      <c r="P44" s="17">
        <v>-5.1291999999999997E-2</v>
      </c>
      <c r="Q44" s="17">
        <v>-5.1291999999999997E-2</v>
      </c>
      <c r="R44" s="17">
        <v>-5.1291999999999997E-2</v>
      </c>
      <c r="S44" s="18"/>
      <c r="T44" s="16">
        <v>2.8972000000000001E-2</v>
      </c>
    </row>
    <row r="45" spans="1:20" x14ac:dyDescent="0.25">
      <c r="A45" s="15" t="s">
        <v>37</v>
      </c>
      <c r="B45" s="14"/>
      <c r="C45" s="17">
        <v>5.7499999999999999E-4</v>
      </c>
      <c r="D45" s="17">
        <v>5.8E-4</v>
      </c>
      <c r="E45" s="17">
        <v>5.8E-4</v>
      </c>
      <c r="F45" s="17">
        <v>5.6300000000000002E-4</v>
      </c>
      <c r="G45" s="17">
        <v>2.0100000000000001E-4</v>
      </c>
      <c r="H45" s="17">
        <v>8.5700000000000001E-4</v>
      </c>
      <c r="I45" s="17">
        <v>2.1599999999999999E-4</v>
      </c>
      <c r="J45" s="17">
        <v>3.4900000000000003E-4</v>
      </c>
      <c r="K45" s="17">
        <v>1.176E-3</v>
      </c>
      <c r="L45" s="17">
        <v>1.4480000000000001E-3</v>
      </c>
      <c r="M45" s="17"/>
      <c r="N45" s="17">
        <v>3.9500000000000001E-4</v>
      </c>
      <c r="O45" s="17">
        <v>3.4900000000000003E-4</v>
      </c>
      <c r="P45" s="17">
        <v>3.9500000000000001E-4</v>
      </c>
      <c r="Q45" s="17">
        <v>3.9500000000000001E-4</v>
      </c>
      <c r="R45" s="17">
        <v>3.9500000000000001E-4</v>
      </c>
      <c r="S45" s="18"/>
      <c r="T45" s="16">
        <v>3.4900000000000003E-4</v>
      </c>
    </row>
    <row r="46" spans="1:20" x14ac:dyDescent="0.25">
      <c r="A46" s="15" t="s">
        <v>36</v>
      </c>
      <c r="B46" s="14"/>
      <c r="C46" s="17">
        <v>8.5140000000000007E-3</v>
      </c>
      <c r="D46" s="17">
        <v>8.5889999999999994E-3</v>
      </c>
      <c r="E46" s="17">
        <v>8.5889999999999994E-3</v>
      </c>
      <c r="F46" s="17">
        <v>1.1485E-2</v>
      </c>
      <c r="G46" s="17">
        <v>9.2250000000000006E-3</v>
      </c>
      <c r="H46" s="17">
        <v>8.5690000000000002E-3</v>
      </c>
      <c r="I46" s="17">
        <v>2.1580000000000002E-3</v>
      </c>
      <c r="J46" s="17">
        <v>8.2550000000000002E-3</v>
      </c>
      <c r="K46" s="17">
        <v>6.2500000000000003E-3</v>
      </c>
      <c r="L46" s="17">
        <v>7.4149999999999997E-3</v>
      </c>
      <c r="M46" s="17"/>
      <c r="N46" s="17">
        <v>5.2610000000000001E-3</v>
      </c>
      <c r="O46" s="17">
        <v>8.2550000000000002E-3</v>
      </c>
      <c r="P46" s="17">
        <v>5.2610000000000001E-3</v>
      </c>
      <c r="Q46" s="17">
        <v>5.2610000000000001E-3</v>
      </c>
      <c r="R46" s="17">
        <v>5.2610000000000001E-3</v>
      </c>
      <c r="S46" s="18"/>
      <c r="T46" s="16">
        <v>8.2550000000000002E-3</v>
      </c>
    </row>
    <row r="47" spans="1:20" x14ac:dyDescent="0.25">
      <c r="A47" s="15" t="s">
        <v>35</v>
      </c>
      <c r="B47" s="14"/>
      <c r="C47" s="17">
        <v>0.34186899999999998</v>
      </c>
      <c r="D47" s="17">
        <v>0.34570699999999999</v>
      </c>
      <c r="E47" s="17">
        <v>0.34570699999999999</v>
      </c>
      <c r="F47" s="17">
        <v>0.32853599999999999</v>
      </c>
      <c r="G47" s="17">
        <v>0.35619499999999998</v>
      </c>
      <c r="H47" s="17">
        <v>0.27814299999999997</v>
      </c>
      <c r="I47" s="17">
        <v>0.36594500000000002</v>
      </c>
      <c r="J47" s="17">
        <v>0.34842899999999999</v>
      </c>
      <c r="K47" s="17">
        <v>0.31125799999999998</v>
      </c>
      <c r="L47" s="17">
        <v>0.39982099999999998</v>
      </c>
      <c r="M47" s="17"/>
      <c r="N47" s="17">
        <v>0.175487</v>
      </c>
      <c r="O47" s="17">
        <v>0.34842899999999999</v>
      </c>
      <c r="P47" s="17">
        <v>0.175487</v>
      </c>
      <c r="Q47" s="17">
        <v>0.175487</v>
      </c>
      <c r="R47" s="17">
        <v>0.175487</v>
      </c>
      <c r="T47" s="16">
        <v>0.34842899999999999</v>
      </c>
    </row>
    <row r="48" spans="1:20" x14ac:dyDescent="0.25">
      <c r="A48" s="15" t="s">
        <v>34</v>
      </c>
      <c r="B48" s="14"/>
      <c r="C48" s="17">
        <v>0.34186800000000001</v>
      </c>
      <c r="D48" s="17"/>
      <c r="E48" s="17">
        <v>0.34570699999999999</v>
      </c>
      <c r="F48" s="17">
        <v>0.32853599999999999</v>
      </c>
      <c r="G48" s="17">
        <v>0.35619499999999998</v>
      </c>
      <c r="H48" s="17">
        <v>0.27814299999999997</v>
      </c>
      <c r="I48" s="17">
        <v>0.36594500000000002</v>
      </c>
      <c r="J48" s="17">
        <v>0.34842899999999999</v>
      </c>
      <c r="K48" s="17"/>
      <c r="L48" s="17"/>
      <c r="M48" s="17"/>
      <c r="N48" s="17"/>
      <c r="O48" s="17">
        <v>0.34842899999999999</v>
      </c>
      <c r="P48" s="17"/>
      <c r="Q48" s="17"/>
      <c r="R48" s="17"/>
      <c r="T48" s="16">
        <v>0.34842899999999999</v>
      </c>
    </row>
    <row r="49" spans="1:20" x14ac:dyDescent="0.25">
      <c r="A49" s="15" t="s">
        <v>33</v>
      </c>
      <c r="B49" s="14"/>
      <c r="C49" s="13">
        <v>64802420.917999998</v>
      </c>
      <c r="D49" s="13">
        <v>62753896.704300001</v>
      </c>
      <c r="E49" s="13">
        <v>62753896.704300001</v>
      </c>
      <c r="F49" s="13">
        <v>27223513.074700002</v>
      </c>
      <c r="G49" s="13">
        <v>3543683.1743999999</v>
      </c>
      <c r="H49" s="13">
        <v>2817563.0350000001</v>
      </c>
      <c r="I49" s="13">
        <v>3765700.9531</v>
      </c>
      <c r="J49" s="13">
        <v>17058425.041299999</v>
      </c>
      <c r="K49" s="13">
        <v>3537756.9482</v>
      </c>
      <c r="L49" s="13">
        <v>4807254.4775999999</v>
      </c>
      <c r="M49" s="13"/>
      <c r="N49" s="13">
        <v>2048524.2137</v>
      </c>
      <c r="O49" s="13">
        <v>2048524.2137</v>
      </c>
      <c r="P49" s="13"/>
      <c r="Q49" s="13"/>
      <c r="R49" s="13"/>
      <c r="T49" s="13">
        <v>19106949.254999999</v>
      </c>
    </row>
    <row r="50" spans="1:20" x14ac:dyDescent="0.25">
      <c r="A50" s="15" t="s">
        <v>32</v>
      </c>
      <c r="B50" s="14"/>
      <c r="C50" s="13">
        <v>49956883.430500001</v>
      </c>
      <c r="D50" s="13">
        <v>49363551.511600003</v>
      </c>
      <c r="E50" s="13">
        <v>49363551.511600003</v>
      </c>
      <c r="F50" s="13">
        <v>740223.92489999998</v>
      </c>
      <c r="G50" s="13">
        <v>5304182.5767999999</v>
      </c>
      <c r="H50" s="13">
        <v>3306401.9682</v>
      </c>
      <c r="I50" s="13">
        <v>4714201.0258999998</v>
      </c>
      <c r="J50" s="13">
        <v>23935099.420499999</v>
      </c>
      <c r="K50" s="13">
        <v>4870725.5126999998</v>
      </c>
      <c r="L50" s="13">
        <v>6492717.0826000003</v>
      </c>
      <c r="M50" s="13"/>
      <c r="N50" s="13">
        <v>593331.91890000005</v>
      </c>
      <c r="O50" s="13">
        <v>593331.91890000005</v>
      </c>
      <c r="P50" s="13"/>
      <c r="Q50" s="13"/>
      <c r="R50" s="13"/>
      <c r="T50" s="13">
        <v>24528431.339400001</v>
      </c>
    </row>
    <row r="51" spans="1:20" x14ac:dyDescent="0.25">
      <c r="A51" s="15" t="s">
        <v>31</v>
      </c>
      <c r="B51" s="14"/>
      <c r="C51" s="13">
        <v>487399.61540000001</v>
      </c>
      <c r="D51" s="13">
        <v>479957.99060000002</v>
      </c>
      <c r="E51" s="13">
        <v>479957.99060000002</v>
      </c>
      <c r="F51" s="13">
        <v>69795.880099999995</v>
      </c>
      <c r="G51" s="13">
        <v>32729.308499999999</v>
      </c>
      <c r="H51" s="13">
        <v>43033.134899999997</v>
      </c>
      <c r="I51" s="13"/>
      <c r="J51" s="13">
        <v>252814.5202</v>
      </c>
      <c r="K51" s="13">
        <v>58170.799500000001</v>
      </c>
      <c r="L51" s="13">
        <v>23414.347399999999</v>
      </c>
      <c r="M51" s="13"/>
      <c r="N51" s="13">
        <v>7441.6247999999996</v>
      </c>
      <c r="O51" s="13">
        <v>7441.6247999999996</v>
      </c>
      <c r="P51" s="13"/>
      <c r="Q51" s="13"/>
      <c r="R51" s="13"/>
      <c r="T51" s="13">
        <v>260256.14499999999</v>
      </c>
    </row>
    <row r="52" spans="1:20" x14ac:dyDescent="0.25">
      <c r="A52" s="15" t="s">
        <v>30</v>
      </c>
      <c r="B52" s="14">
        <v>0</v>
      </c>
      <c r="C52" s="13">
        <v>115246703.9639</v>
      </c>
      <c r="D52" s="13">
        <v>112597406.20649999</v>
      </c>
      <c r="E52" s="13">
        <v>112597406.20649999</v>
      </c>
      <c r="F52" s="13">
        <v>28033532.879700001</v>
      </c>
      <c r="G52" s="13">
        <v>8880595.0596999992</v>
      </c>
      <c r="H52" s="13">
        <v>6166998.1381000001</v>
      </c>
      <c r="I52" s="13">
        <v>8479901.9790000003</v>
      </c>
      <c r="J52" s="13">
        <v>41246338.982000001</v>
      </c>
      <c r="K52" s="13">
        <v>8466653.2603999991</v>
      </c>
      <c r="L52" s="13">
        <v>11323385.907600001</v>
      </c>
      <c r="M52" s="13">
        <v>0</v>
      </c>
      <c r="N52" s="13">
        <v>2649297.7574</v>
      </c>
      <c r="O52" s="13">
        <v>2649297.7574</v>
      </c>
      <c r="P52" s="13">
        <v>0</v>
      </c>
      <c r="Q52" s="13">
        <v>0</v>
      </c>
      <c r="R52" s="13">
        <v>0</v>
      </c>
      <c r="T52" s="13">
        <v>43895636.739399999</v>
      </c>
    </row>
    <row r="53" spans="1:20" x14ac:dyDescent="0.25">
      <c r="A53" s="15" t="s">
        <v>29</v>
      </c>
      <c r="B53" s="14">
        <v>0</v>
      </c>
      <c r="C53" s="13">
        <v>452355963.03430003</v>
      </c>
      <c r="D53" s="13">
        <v>442103114.02939999</v>
      </c>
      <c r="E53" s="13">
        <v>442103114.02939999</v>
      </c>
      <c r="F53" s="13">
        <v>113362181.42309999</v>
      </c>
      <c r="G53" s="13">
        <v>33812430.3191</v>
      </c>
      <c r="H53" s="13">
        <v>28339039.636300001</v>
      </c>
      <c r="I53" s="13">
        <v>31652515.289700001</v>
      </c>
      <c r="J53" s="13">
        <v>159624370.03650001</v>
      </c>
      <c r="K53" s="13">
        <v>35668052.942000002</v>
      </c>
      <c r="L53" s="13">
        <v>39644524.382700004</v>
      </c>
      <c r="M53" s="13">
        <v>0</v>
      </c>
      <c r="N53" s="13">
        <v>10252849.004899999</v>
      </c>
      <c r="O53" s="13">
        <v>10252849.004899999</v>
      </c>
      <c r="P53" s="13">
        <v>0</v>
      </c>
      <c r="Q53" s="13">
        <v>0</v>
      </c>
      <c r="R53" s="13">
        <v>0</v>
      </c>
      <c r="T53" s="13">
        <v>169877219.04140002</v>
      </c>
    </row>
    <row r="55" spans="1:20" x14ac:dyDescent="0.25">
      <c r="A55" s="5" t="s">
        <v>28</v>
      </c>
      <c r="F55" s="45"/>
      <c r="G55" s="45"/>
      <c r="H55" s="45"/>
      <c r="I55" s="45"/>
      <c r="J55" s="46" t="s">
        <v>107</v>
      </c>
      <c r="K55" s="45"/>
    </row>
    <row r="56" spans="1:20" x14ac:dyDescent="0.25">
      <c r="A56" t="s">
        <v>17</v>
      </c>
      <c r="C56" s="12">
        <v>0.20818650962814048</v>
      </c>
      <c r="D56" s="12">
        <v>0.21016085113223115</v>
      </c>
      <c r="E56" s="12">
        <v>0.21016085113223115</v>
      </c>
      <c r="F56" s="57">
        <v>0.19616858209908059</v>
      </c>
      <c r="G56" s="47">
        <v>0.21014096838690841</v>
      </c>
      <c r="H56" s="47">
        <v>0.20025219595861665</v>
      </c>
      <c r="I56" s="47">
        <v>0.21715289217660402</v>
      </c>
      <c r="J56" s="47">
        <v>0.21228182340927917</v>
      </c>
      <c r="K56" s="57">
        <v>0.20838633560996311</v>
      </c>
      <c r="L56" s="12">
        <v>0.22314074710425441</v>
      </c>
      <c r="M56" s="12"/>
      <c r="N56" s="12"/>
      <c r="O56" s="12">
        <v>0.21228182340927917</v>
      </c>
      <c r="P56" s="12"/>
      <c r="Q56" s="12"/>
      <c r="R56" s="12"/>
      <c r="S56" s="12"/>
      <c r="T56" s="12">
        <v>0.21228182340927917</v>
      </c>
    </row>
    <row r="57" spans="1:20" x14ac:dyDescent="0.25">
      <c r="A57" t="s">
        <v>16</v>
      </c>
      <c r="C57" s="12">
        <v>1.5240000000967132E-3</v>
      </c>
      <c r="D57" s="12">
        <v>1.5240000001009711E-3</v>
      </c>
      <c r="E57" s="12">
        <v>1.5240000001009711E-3</v>
      </c>
      <c r="F57" s="57">
        <v>1.5239999999375324E-3</v>
      </c>
      <c r="G57" s="47">
        <v>1.5239999999059675E-3</v>
      </c>
      <c r="H57" s="47">
        <v>1.5240000005640076E-3</v>
      </c>
      <c r="I57" s="47">
        <v>1.5240000003562482E-3</v>
      </c>
      <c r="J57" s="47">
        <v>1.5240000002189271E-3</v>
      </c>
      <c r="K57" s="57">
        <v>1.5239999998718236E-3</v>
      </c>
      <c r="L57" s="12">
        <v>1.5239999998384103E-3</v>
      </c>
      <c r="M57" s="12"/>
      <c r="N57" s="12"/>
      <c r="O57" s="12">
        <v>1.5240000002189271E-3</v>
      </c>
      <c r="P57" s="12"/>
      <c r="Q57" s="12"/>
      <c r="R57" s="12"/>
      <c r="S57" s="12"/>
      <c r="T57" s="12">
        <v>1.5240000002189271E-3</v>
      </c>
    </row>
    <row r="58" spans="1:20" x14ac:dyDescent="0.25">
      <c r="A58" t="s">
        <v>15</v>
      </c>
      <c r="C58" s="12">
        <v>4.3599999998437632E-3</v>
      </c>
      <c r="D58" s="12">
        <v>4.3599999998424179E-3</v>
      </c>
      <c r="E58" s="12">
        <v>4.3599999998424179E-3</v>
      </c>
      <c r="F58" s="57">
        <v>4.359999999691235E-3</v>
      </c>
      <c r="G58" s="47">
        <v>4.3599999999873254E-3</v>
      </c>
      <c r="H58" s="47">
        <v>4.359999998963921E-3</v>
      </c>
      <c r="I58" s="47">
        <v>4.360000000152249E-3</v>
      </c>
      <c r="J58" s="47">
        <v>4.3600000000278772E-3</v>
      </c>
      <c r="K58" s="57">
        <v>4.3599999996957314E-3</v>
      </c>
      <c r="L58" s="12">
        <v>4.3599999999365839E-3</v>
      </c>
      <c r="M58" s="12"/>
      <c r="N58" s="12"/>
      <c r="O58" s="12">
        <v>4.3600000000278772E-3</v>
      </c>
      <c r="P58" s="12"/>
      <c r="Q58" s="12"/>
      <c r="R58" s="12"/>
      <c r="S58" s="12"/>
      <c r="T58" s="12">
        <v>4.3600000000278772E-3</v>
      </c>
    </row>
    <row r="59" spans="1:20" x14ac:dyDescent="0.25">
      <c r="A59" t="s">
        <v>14</v>
      </c>
      <c r="C59" s="12">
        <v>2.6501580006097039E-4</v>
      </c>
      <c r="D59" s="12">
        <v>2.6752908343432983E-4</v>
      </c>
      <c r="E59" s="12">
        <v>2.6752908343432983E-4</v>
      </c>
      <c r="F59" s="57">
        <v>2.4971730319436365E-4</v>
      </c>
      <c r="G59" s="47">
        <v>2.6750377302582325E-4</v>
      </c>
      <c r="H59" s="47">
        <v>2.5491563330270269E-4</v>
      </c>
      <c r="I59" s="47">
        <v>2.7642976276570484E-4</v>
      </c>
      <c r="J59" s="47">
        <v>2.7022902378472357E-4</v>
      </c>
      <c r="K59" s="57">
        <v>2.6527017303732385E-4</v>
      </c>
      <c r="L59" s="12">
        <v>2.8405214030462954E-4</v>
      </c>
      <c r="M59" s="12"/>
      <c r="N59" s="12"/>
      <c r="O59" s="12">
        <v>2.7022902378472357E-4</v>
      </c>
      <c r="P59" s="12"/>
      <c r="Q59" s="12"/>
      <c r="R59" s="12"/>
      <c r="S59" s="12"/>
      <c r="T59" s="12">
        <v>2.7022902378472357E-4</v>
      </c>
    </row>
    <row r="60" spans="1:20" x14ac:dyDescent="0.25">
      <c r="A60" t="s">
        <v>13</v>
      </c>
      <c r="C60" s="12">
        <v>5.2159160648942581E-4</v>
      </c>
      <c r="D60" s="12">
        <v>5.2653813236438161E-4</v>
      </c>
      <c r="E60" s="12">
        <v>5.2653813236438161E-4</v>
      </c>
      <c r="F60" s="57">
        <v>4.9148182603221896E-4</v>
      </c>
      <c r="G60" s="47">
        <v>5.264883176113337E-4</v>
      </c>
      <c r="H60" s="47">
        <v>5.0171293433461865E-4</v>
      </c>
      <c r="I60" s="47">
        <v>5.4405602990192871E-4</v>
      </c>
      <c r="J60" s="47">
        <v>5.3185202770369164E-4</v>
      </c>
      <c r="K60" s="57">
        <v>5.2209225139193043E-4</v>
      </c>
      <c r="L60" s="12">
        <v>5.590580341027422E-4</v>
      </c>
      <c r="M60" s="12"/>
      <c r="N60" s="12"/>
      <c r="O60" s="12">
        <v>5.3185202770369164E-4</v>
      </c>
      <c r="P60" s="12"/>
      <c r="Q60" s="12"/>
      <c r="R60" s="12"/>
      <c r="S60" s="12"/>
      <c r="T60" s="12">
        <v>5.3185202770369164E-4</v>
      </c>
    </row>
    <row r="61" spans="1:20" x14ac:dyDescent="0.25">
      <c r="A61" t="s">
        <v>12</v>
      </c>
      <c r="C61" s="12"/>
      <c r="D61" s="12"/>
      <c r="E61" s="12"/>
      <c r="F61" s="47"/>
      <c r="G61" s="47"/>
      <c r="H61" s="47"/>
      <c r="I61" s="47"/>
      <c r="J61" s="47"/>
      <c r="K61" s="47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t="s">
        <v>11</v>
      </c>
      <c r="C62" s="12">
        <v>3.782156572984887E-2</v>
      </c>
      <c r="D62" s="12">
        <v>3.7844564461190749E-2</v>
      </c>
      <c r="E62" s="12">
        <v>3.7844564461190749E-2</v>
      </c>
      <c r="F62" s="58">
        <v>3.5978537716594129E-2</v>
      </c>
      <c r="G62" s="47">
        <v>3.7702800065414654E-2</v>
      </c>
      <c r="H62" s="47">
        <v>3.6081476759052045E-2</v>
      </c>
      <c r="I62" s="47">
        <v>3.7544319596316225E-2</v>
      </c>
      <c r="J62" s="47">
        <v>3.8815197512953821E-2</v>
      </c>
      <c r="K62" s="58">
        <v>4.0439095522145571E-2</v>
      </c>
      <c r="L62" s="12">
        <v>3.813406021482519E-2</v>
      </c>
      <c r="M62" s="12"/>
      <c r="N62" s="12"/>
      <c r="O62" s="12">
        <v>3.8815197512953821E-2</v>
      </c>
      <c r="P62" s="12"/>
      <c r="Q62" s="12"/>
      <c r="R62" s="12"/>
      <c r="S62" s="12"/>
      <c r="T62" s="12">
        <v>3.8815197512953821E-2</v>
      </c>
    </row>
    <row r="63" spans="1:20" x14ac:dyDescent="0.25">
      <c r="A63" t="s">
        <v>10</v>
      </c>
      <c r="C63" s="12">
        <v>1.3420660624838721E-3</v>
      </c>
      <c r="D63" s="12">
        <v>1.3547935771928781E-3</v>
      </c>
      <c r="E63" s="12">
        <v>1.3547935771928781E-3</v>
      </c>
      <c r="F63" s="58">
        <v>1.2645930541214506E-3</v>
      </c>
      <c r="G63" s="47">
        <v>1.3546652500452095E-3</v>
      </c>
      <c r="H63" s="47">
        <v>1.2909176041786279E-3</v>
      </c>
      <c r="I63" s="47">
        <v>1.3998665490957535E-3</v>
      </c>
      <c r="J63" s="47">
        <v>1.368466537256575E-3</v>
      </c>
      <c r="K63" s="58">
        <v>1.343354231783898E-3</v>
      </c>
      <c r="L63" s="12">
        <v>1.4384679093695112E-3</v>
      </c>
      <c r="M63" s="12"/>
      <c r="N63" s="12"/>
      <c r="O63" s="12">
        <v>1.368466537256575E-3</v>
      </c>
      <c r="P63" s="12"/>
      <c r="Q63" s="12"/>
      <c r="R63" s="12"/>
      <c r="S63" s="12"/>
      <c r="T63" s="12">
        <v>1.368466537256575E-3</v>
      </c>
    </row>
    <row r="64" spans="1:20" x14ac:dyDescent="0.25">
      <c r="A64" t="s">
        <v>9</v>
      </c>
      <c r="C64" s="12"/>
      <c r="D64" s="12"/>
      <c r="E64" s="12"/>
      <c r="F64" s="47"/>
      <c r="G64" s="47"/>
      <c r="H64" s="47"/>
      <c r="I64" s="47"/>
      <c r="J64" s="47"/>
      <c r="K64" s="47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5">
      <c r="A65" t="s">
        <v>8</v>
      </c>
      <c r="C65" s="12">
        <v>4.9004883596635553E-2</v>
      </c>
      <c r="D65" s="12">
        <v>4.8891414071353882E-2</v>
      </c>
      <c r="E65" s="12">
        <v>4.8891414071353882E-2</v>
      </c>
      <c r="F65" s="59">
        <v>4.324456162027112E-2</v>
      </c>
      <c r="G65" s="47">
        <v>4.532357880204102E-2</v>
      </c>
      <c r="H65" s="47">
        <v>4.5552864408303209E-2</v>
      </c>
      <c r="I65" s="47">
        <v>5.7826883056395106E-2</v>
      </c>
      <c r="J65" s="47">
        <v>5.0642323135510307E-2</v>
      </c>
      <c r="K65" s="59">
        <v>5.5511849307672556E-2</v>
      </c>
      <c r="L65" s="12">
        <v>5.1551599920041463E-2</v>
      </c>
      <c r="M65" s="12"/>
      <c r="N65" s="12"/>
      <c r="O65" s="12">
        <v>5.0642323135510307E-2</v>
      </c>
      <c r="P65" s="12"/>
      <c r="Q65" s="12"/>
      <c r="R65" s="12"/>
      <c r="S65" s="12"/>
      <c r="T65" s="12">
        <v>5.0642323135510307E-2</v>
      </c>
    </row>
    <row r="66" spans="1:20" x14ac:dyDescent="0.25">
      <c r="A66" t="s">
        <v>7</v>
      </c>
      <c r="C66" s="12">
        <v>1.0382390592576353E-3</v>
      </c>
      <c r="D66" s="12">
        <v>1.0480852230133693E-3</v>
      </c>
      <c r="E66" s="12">
        <v>1.0480852230133693E-3</v>
      </c>
      <c r="F66" s="59">
        <v>9.783049081970945E-4</v>
      </c>
      <c r="G66" s="47">
        <v>1.0479860657105582E-3</v>
      </c>
      <c r="H66" s="47">
        <v>9.9867014438598006E-4</v>
      </c>
      <c r="I66" s="47">
        <v>1.0829549663729063E-3</v>
      </c>
      <c r="J66" s="47">
        <v>1.0586626434092108E-3</v>
      </c>
      <c r="K66" s="59">
        <v>1.0392356034528299E-3</v>
      </c>
      <c r="L66" s="12">
        <v>1.1128167711632185E-3</v>
      </c>
      <c r="M66" s="12"/>
      <c r="N66" s="12"/>
      <c r="O66" s="12">
        <v>1.0586626434092108E-3</v>
      </c>
      <c r="P66" s="12"/>
      <c r="Q66" s="12"/>
      <c r="R66" s="12"/>
      <c r="S66" s="12"/>
      <c r="T66" s="12">
        <v>1.0586626434092108E-3</v>
      </c>
    </row>
    <row r="67" spans="1:20" x14ac:dyDescent="0.25">
      <c r="A67" t="s">
        <v>6</v>
      </c>
      <c r="C67" s="12"/>
      <c r="D67" s="12"/>
      <c r="E67" s="12"/>
      <c r="F67" s="47"/>
      <c r="G67" s="47"/>
      <c r="H67" s="47"/>
      <c r="I67" s="47"/>
      <c r="J67" s="47"/>
      <c r="K67" s="47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t="s">
        <v>5</v>
      </c>
      <c r="C68" s="12">
        <v>2.8714725981563691E-2</v>
      </c>
      <c r="D68" s="12">
        <v>3.0560927355588678E-2</v>
      </c>
      <c r="E68" s="12">
        <v>3.0560927355588678E-2</v>
      </c>
      <c r="F68" s="47">
        <v>3.2228331830825366E-2</v>
      </c>
      <c r="G68" s="47">
        <v>4.4521391566606665E-2</v>
      </c>
      <c r="H68" s="47">
        <v>-2.2099904514919378E-2</v>
      </c>
      <c r="I68" s="47">
        <v>4.1859758630375561E-2</v>
      </c>
      <c r="J68" s="47">
        <v>2.8972488941161851E-2</v>
      </c>
      <c r="K68" s="47">
        <v>-9.558331668870771E-3</v>
      </c>
      <c r="L68" s="12">
        <v>6.88531642767677E-2</v>
      </c>
      <c r="M68" s="12"/>
      <c r="N68" s="12"/>
      <c r="O68" s="12">
        <v>2.8972488941161851E-2</v>
      </c>
      <c r="P68" s="12"/>
      <c r="Q68" s="12"/>
      <c r="R68" s="12"/>
      <c r="S68" s="12"/>
      <c r="T68" s="12">
        <v>2.8972488941161851E-2</v>
      </c>
    </row>
    <row r="69" spans="1:20" x14ac:dyDescent="0.25">
      <c r="A69" t="s">
        <v>4</v>
      </c>
      <c r="C69" s="12">
        <v>5.7548107855613184E-4</v>
      </c>
      <c r="D69" s="12">
        <v>5.7965611965416462E-4</v>
      </c>
      <c r="E69" s="12">
        <v>5.7965611965416462E-4</v>
      </c>
      <c r="F69" s="47">
        <v>5.6253088286531546E-4</v>
      </c>
      <c r="G69" s="47">
        <v>2.0054680885858857E-4</v>
      </c>
      <c r="H69" s="47">
        <v>8.5693507302748604E-4</v>
      </c>
      <c r="I69" s="47">
        <v>2.157719517029668E-4</v>
      </c>
      <c r="J69" s="47">
        <v>3.4925740093455385E-4</v>
      </c>
      <c r="K69" s="47">
        <v>1.1764100515533258E-3</v>
      </c>
      <c r="L69" s="12">
        <v>1.4476819155628082E-3</v>
      </c>
      <c r="M69" s="12"/>
      <c r="N69" s="12"/>
      <c r="O69" s="12">
        <v>3.4925740093455385E-4</v>
      </c>
      <c r="P69" s="12"/>
      <c r="Q69" s="12"/>
      <c r="R69" s="12"/>
      <c r="S69" s="12"/>
      <c r="T69" s="12">
        <v>3.4925740093455385E-4</v>
      </c>
    </row>
    <row r="70" spans="1:20" ht="15.75" thickBot="1" x14ac:dyDescent="0.3">
      <c r="A70" t="s">
        <v>3</v>
      </c>
      <c r="C70" s="12">
        <v>8.5135602858561771E-3</v>
      </c>
      <c r="D70" s="12">
        <v>8.5886220870224385E-3</v>
      </c>
      <c r="E70" s="12">
        <v>8.5886220870224385E-3</v>
      </c>
      <c r="F70" s="47">
        <v>1.1485005525166857E-2</v>
      </c>
      <c r="G70" s="47">
        <v>9.2251532074950748E-3</v>
      </c>
      <c r="H70" s="47">
        <v>8.5693507302748613E-3</v>
      </c>
      <c r="I70" s="47">
        <v>2.157719517029668E-3</v>
      </c>
      <c r="J70" s="47">
        <v>8.2551749311803625E-3</v>
      </c>
      <c r="K70" s="47">
        <v>6.2496783988770432E-3</v>
      </c>
      <c r="L70" s="12">
        <v>7.4149561528826756E-3</v>
      </c>
      <c r="M70" s="12"/>
      <c r="N70" s="12"/>
      <c r="O70" s="12">
        <v>8.2551749311803625E-3</v>
      </c>
      <c r="P70" s="12"/>
      <c r="Q70" s="12"/>
      <c r="R70" s="12"/>
      <c r="S70" s="12"/>
      <c r="T70" s="12">
        <v>8.2551749311803625E-3</v>
      </c>
    </row>
    <row r="71" spans="1:20" x14ac:dyDescent="0.25">
      <c r="A71" s="7" t="s">
        <v>27</v>
      </c>
      <c r="B71" s="3"/>
      <c r="C71" s="8">
        <v>0.34186763882883342</v>
      </c>
      <c r="D71" s="8">
        <v>0.34570698124298938</v>
      </c>
      <c r="E71" s="8">
        <v>0.34570698124298938</v>
      </c>
      <c r="F71" s="48">
        <v>0.32853564676597724</v>
      </c>
      <c r="G71" s="48">
        <v>0.35619508224361057</v>
      </c>
      <c r="H71" s="48">
        <v>0.27814313473008473</v>
      </c>
      <c r="I71" s="48">
        <v>0.36594465223706829</v>
      </c>
      <c r="J71" s="48">
        <v>0.34842947556342113</v>
      </c>
      <c r="K71" s="48">
        <v>0.31125898948057434</v>
      </c>
      <c r="L71" s="8">
        <v>0.39982060443904932</v>
      </c>
      <c r="M71" s="8"/>
      <c r="N71" s="8"/>
      <c r="O71" s="8">
        <v>0.34842947556342113</v>
      </c>
      <c r="P71" s="8"/>
      <c r="Q71" s="8"/>
      <c r="R71" s="8"/>
      <c r="T71" s="8">
        <v>0.34842947556342113</v>
      </c>
    </row>
    <row r="72" spans="1:20" ht="4.5" customHeight="1" x14ac:dyDescent="0.25">
      <c r="F72" s="45"/>
      <c r="G72" s="45"/>
      <c r="H72" s="45"/>
      <c r="I72" s="45"/>
      <c r="J72" s="45"/>
      <c r="K72" s="45"/>
    </row>
    <row r="73" spans="1:20" x14ac:dyDescent="0.25">
      <c r="A73" t="s">
        <v>26</v>
      </c>
      <c r="C73" s="11">
        <v>0.34186899999999998</v>
      </c>
      <c r="D73" s="11">
        <v>0.34570699999999999</v>
      </c>
      <c r="E73" s="11">
        <v>0.34570699999999999</v>
      </c>
      <c r="F73" s="49">
        <v>0.32853599999999999</v>
      </c>
      <c r="G73" s="49">
        <v>0.35619499999999998</v>
      </c>
      <c r="H73" s="49">
        <v>0.27814299999999997</v>
      </c>
      <c r="I73" s="49">
        <v>0.36594500000000002</v>
      </c>
      <c r="J73" s="49">
        <v>0.34842899999999999</v>
      </c>
      <c r="K73" s="49">
        <v>0.31125799999999998</v>
      </c>
      <c r="L73" s="11">
        <v>0.39982099999999998</v>
      </c>
      <c r="M73" s="11"/>
      <c r="N73" s="11"/>
      <c r="O73" s="11">
        <v>0.34842899999999999</v>
      </c>
      <c r="P73" s="11"/>
      <c r="Q73" s="11"/>
      <c r="R73" s="11"/>
      <c r="T73" s="11">
        <v>0.34842899999999999</v>
      </c>
    </row>
    <row r="74" spans="1:20" x14ac:dyDescent="0.25">
      <c r="A74" t="s">
        <v>0</v>
      </c>
      <c r="C74" s="10">
        <v>-1.3611711665584281E-6</v>
      </c>
      <c r="D74" s="10">
        <v>-1.875701061138102E-8</v>
      </c>
      <c r="E74" s="10">
        <v>-1.875701061138102E-8</v>
      </c>
      <c r="F74" s="50">
        <v>-3.5323402275411198E-7</v>
      </c>
      <c r="G74" s="50">
        <v>8.2243610588506044E-8</v>
      </c>
      <c r="H74" s="50">
        <v>1.3473008475539672E-7</v>
      </c>
      <c r="I74" s="50">
        <v>-3.4776293172944506E-7</v>
      </c>
      <c r="J74" s="50">
        <v>4.7556342114285499E-7</v>
      </c>
      <c r="K74" s="50">
        <v>9.8948057436487602E-7</v>
      </c>
      <c r="L74" s="10">
        <v>-3.9556095066117791E-7</v>
      </c>
      <c r="M74" s="10"/>
      <c r="N74" s="10"/>
      <c r="O74" s="10">
        <v>4.7556342114285499E-7</v>
      </c>
      <c r="P74" s="10"/>
      <c r="Q74" s="10"/>
      <c r="R74" s="10"/>
      <c r="T74" s="10">
        <v>4.7556342114285499E-7</v>
      </c>
    </row>
    <row r="75" spans="1:20" x14ac:dyDescent="0.25">
      <c r="C75" s="10"/>
      <c r="D75" s="10"/>
      <c r="E75" s="10"/>
      <c r="F75" s="50"/>
      <c r="G75" s="50"/>
      <c r="H75" s="50"/>
      <c r="I75" s="50"/>
      <c r="J75" s="50"/>
      <c r="K75" s="50"/>
      <c r="L75" s="10"/>
      <c r="M75" s="10"/>
      <c r="N75" s="10"/>
      <c r="O75" s="10"/>
      <c r="P75" s="10"/>
      <c r="Q75" s="10"/>
      <c r="R75" s="10"/>
      <c r="T75" s="10"/>
    </row>
    <row r="76" spans="1:20" x14ac:dyDescent="0.25">
      <c r="C76" s="10"/>
      <c r="D76" s="10"/>
      <c r="E76" s="10"/>
      <c r="F76" s="51">
        <f>SUM(F56:F60)</f>
        <v>0.20279378122793593</v>
      </c>
      <c r="G76" s="52"/>
      <c r="H76" s="52" t="s">
        <v>104</v>
      </c>
      <c r="I76" s="52"/>
      <c r="J76" s="52"/>
      <c r="K76" s="51">
        <f>SUM(K56:K60)</f>
        <v>0.21505769803395991</v>
      </c>
      <c r="L76" s="10"/>
      <c r="M76" s="10"/>
      <c r="N76" s="10"/>
      <c r="O76" s="10"/>
      <c r="P76" s="10"/>
      <c r="Q76" s="10"/>
      <c r="R76" s="10"/>
      <c r="T76" s="10"/>
    </row>
    <row r="77" spans="1:20" x14ac:dyDescent="0.25">
      <c r="C77" s="10"/>
      <c r="D77" s="10"/>
      <c r="E77" s="10"/>
      <c r="F77" s="53">
        <f>SUM(F62:F63)</f>
        <v>3.7243130770715581E-2</v>
      </c>
      <c r="G77" s="54"/>
      <c r="H77" s="54" t="s">
        <v>105</v>
      </c>
      <c r="I77" s="54"/>
      <c r="J77" s="54"/>
      <c r="K77" s="53">
        <f>SUM(K62:K63)</f>
        <v>4.1782449753929467E-2</v>
      </c>
      <c r="L77" s="10"/>
      <c r="M77" s="10"/>
      <c r="N77" s="10"/>
      <c r="O77" s="10"/>
      <c r="P77" s="10"/>
      <c r="Q77" s="10"/>
      <c r="R77" s="10"/>
      <c r="T77" s="10"/>
    </row>
    <row r="78" spans="1:20" x14ac:dyDescent="0.25">
      <c r="C78" s="10"/>
      <c r="D78" s="10"/>
      <c r="E78" s="10"/>
      <c r="F78" s="55">
        <f>SUM(F65:F66)</f>
        <v>4.4222866528468213E-2</v>
      </c>
      <c r="G78" s="56"/>
      <c r="H78" s="56" t="s">
        <v>106</v>
      </c>
      <c r="I78" s="56"/>
      <c r="J78" s="56"/>
      <c r="K78" s="55">
        <f>SUM(K65:K66)</f>
        <v>5.6551084911125385E-2</v>
      </c>
      <c r="L78" s="10"/>
      <c r="M78" s="10"/>
      <c r="N78" s="10"/>
      <c r="O78" s="10"/>
      <c r="P78" s="10"/>
      <c r="Q78" s="10"/>
      <c r="R78" s="10"/>
      <c r="T78" s="10"/>
    </row>
    <row r="79" spans="1:20" x14ac:dyDescent="0.25">
      <c r="C79" s="10"/>
      <c r="D79" s="10"/>
      <c r="E79" s="10"/>
      <c r="F79" s="50"/>
      <c r="G79" s="50"/>
      <c r="H79" s="50"/>
      <c r="I79" s="50"/>
      <c r="J79" s="50"/>
      <c r="K79" s="50"/>
      <c r="L79" s="10"/>
      <c r="M79" s="10"/>
      <c r="N79" s="10"/>
      <c r="O79" s="10"/>
      <c r="P79" s="10"/>
      <c r="Q79" s="10"/>
      <c r="R79" s="10"/>
      <c r="T79" s="10"/>
    </row>
    <row r="80" spans="1:20" x14ac:dyDescent="0.25">
      <c r="C80" s="10"/>
      <c r="D80" s="10"/>
      <c r="E80" s="10"/>
      <c r="F80" s="50"/>
      <c r="G80" s="50"/>
      <c r="H80" s="50"/>
      <c r="I80" s="50"/>
      <c r="J80" s="50"/>
      <c r="K80" s="50"/>
      <c r="L80" s="10"/>
      <c r="M80" s="10"/>
      <c r="N80" s="10"/>
      <c r="O80" s="10"/>
      <c r="P80" s="10"/>
      <c r="Q80" s="10"/>
      <c r="R80" s="10"/>
      <c r="T80" s="10"/>
    </row>
    <row r="81" spans="1:20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T81" s="10"/>
    </row>
    <row r="84" spans="1:20" ht="15.75" thickBot="1" x14ac:dyDescent="0.3">
      <c r="A84" t="s">
        <v>25</v>
      </c>
      <c r="C84" s="9">
        <v>2902346</v>
      </c>
      <c r="D84" s="9">
        <v>2902346</v>
      </c>
      <c r="E84" s="9">
        <v>2876096</v>
      </c>
      <c r="F84" s="1">
        <v>168033</v>
      </c>
      <c r="G84" s="1">
        <v>221359</v>
      </c>
      <c r="H84" s="1">
        <v>280913</v>
      </c>
      <c r="I84" s="1">
        <v>332479</v>
      </c>
      <c r="J84" s="1">
        <v>980169</v>
      </c>
      <c r="K84" s="1">
        <v>548850</v>
      </c>
      <c r="L84" s="1">
        <v>344293</v>
      </c>
      <c r="M84" s="1"/>
      <c r="N84" s="1"/>
      <c r="O84" s="1">
        <v>26250</v>
      </c>
      <c r="P84" s="1"/>
      <c r="Q84" s="1"/>
      <c r="R84" s="1"/>
      <c r="T84" s="1"/>
    </row>
    <row r="85" spans="1:20" x14ac:dyDescent="0.25">
      <c r="A85" s="7" t="s">
        <v>24</v>
      </c>
      <c r="C85" s="8">
        <v>8.6095113733148203E-3</v>
      </c>
      <c r="D85" s="8">
        <v>8.8081812578732245E-3</v>
      </c>
      <c r="E85" s="8">
        <v>8.7285164770307018E-3</v>
      </c>
      <c r="F85" s="8">
        <v>1.9692448300105739E-3</v>
      </c>
      <c r="G85" s="8">
        <v>8.878568212425662E-3</v>
      </c>
      <c r="H85" s="8">
        <v>1.2669694851019484E-2</v>
      </c>
      <c r="I85" s="8">
        <v>1.434792854605014E-2</v>
      </c>
      <c r="J85" s="8">
        <v>8.2799907319830029E-3</v>
      </c>
      <c r="K85" s="8">
        <v>2.0177270524845088E-2</v>
      </c>
      <c r="L85" s="8">
        <v>1.215674999402112E-2</v>
      </c>
      <c r="M85" s="8"/>
      <c r="N85" s="8"/>
      <c r="O85" s="8">
        <v>3.4523341987184129E-3</v>
      </c>
      <c r="P85" s="8"/>
      <c r="Q85" s="8"/>
      <c r="R85" s="8"/>
      <c r="T85" s="8"/>
    </row>
    <row r="86" spans="1:20" ht="15.75" thickBot="1" x14ac:dyDescent="0.3"/>
    <row r="87" spans="1:20" x14ac:dyDescent="0.25">
      <c r="A87" s="7" t="s">
        <v>23</v>
      </c>
      <c r="C87" s="8">
        <v>0.08</v>
      </c>
      <c r="D87" s="8">
        <v>0.08</v>
      </c>
      <c r="E87" s="8">
        <v>0.08</v>
      </c>
      <c r="F87" s="8">
        <v>0.08</v>
      </c>
      <c r="G87" s="8">
        <v>0.08</v>
      </c>
      <c r="H87" s="8">
        <v>0.08</v>
      </c>
      <c r="I87" s="8">
        <v>0.08</v>
      </c>
      <c r="J87" s="8">
        <v>0.08</v>
      </c>
      <c r="K87" s="8">
        <v>0.08</v>
      </c>
      <c r="L87" s="8">
        <v>0.08</v>
      </c>
      <c r="M87" s="8"/>
      <c r="N87" s="8"/>
      <c r="O87" s="8">
        <v>0.08</v>
      </c>
      <c r="P87" s="8"/>
      <c r="Q87" s="8"/>
      <c r="R87" s="8"/>
      <c r="T87" s="8"/>
    </row>
    <row r="89" spans="1:20" x14ac:dyDescent="0.25">
      <c r="A89" s="7" t="s">
        <v>22</v>
      </c>
      <c r="C89" s="6">
        <v>0.43047715020214827</v>
      </c>
      <c r="D89" s="6">
        <v>0.43451516250086264</v>
      </c>
      <c r="E89" s="6">
        <v>0.4344354977200201</v>
      </c>
      <c r="F89" s="6">
        <v>0.41050489159598785</v>
      </c>
      <c r="G89" s="6">
        <v>0.44507365045603625</v>
      </c>
      <c r="H89" s="6">
        <v>0.37081282958110423</v>
      </c>
      <c r="I89" s="6">
        <v>0.46029258078311847</v>
      </c>
      <c r="J89" s="6">
        <v>0.43670946629540414</v>
      </c>
      <c r="K89" s="6">
        <v>0.41143626000541944</v>
      </c>
      <c r="L89" s="6">
        <v>0.49197735443307045</v>
      </c>
      <c r="M89" s="6"/>
      <c r="N89" s="6"/>
      <c r="O89" s="6">
        <v>0.43188180976213958</v>
      </c>
      <c r="P89" s="6"/>
      <c r="Q89" s="6"/>
      <c r="R89" s="6"/>
      <c r="T89" s="6"/>
    </row>
    <row r="91" spans="1:20" x14ac:dyDescent="0.25">
      <c r="A91" s="5" t="s">
        <v>21</v>
      </c>
      <c r="J91" s="4" t="s">
        <v>18</v>
      </c>
    </row>
    <row r="92" spans="1:20" x14ac:dyDescent="0.25">
      <c r="A92" t="s">
        <v>17</v>
      </c>
      <c r="C92" s="1">
        <v>39301326.318576038</v>
      </c>
      <c r="D92" s="1">
        <v>38053256.089502834</v>
      </c>
      <c r="E92" s="1"/>
      <c r="F92" s="1">
        <v>16255155.299551886</v>
      </c>
      <c r="G92" s="1">
        <v>2090632.4961991175</v>
      </c>
      <c r="H92" s="1">
        <v>2028535.3638446168</v>
      </c>
      <c r="I92" s="1">
        <v>2234580.688743365</v>
      </c>
      <c r="J92" s="1">
        <v>10392902.513204692</v>
      </c>
      <c r="K92" s="1">
        <v>2368510.5703913942</v>
      </c>
      <c r="L92" s="1">
        <v>2682939.1575677618</v>
      </c>
      <c r="M92" s="1"/>
      <c r="N92" s="1"/>
      <c r="O92" s="1">
        <v>1248070.2290732055</v>
      </c>
      <c r="P92" s="1"/>
      <c r="Q92" s="1"/>
      <c r="R92" s="1"/>
      <c r="T92" s="1">
        <v>11640972.742277898</v>
      </c>
    </row>
    <row r="93" spans="1:20" x14ac:dyDescent="0.25">
      <c r="A93" t="s">
        <v>16</v>
      </c>
      <c r="C93" s="1">
        <v>291783.52599905449</v>
      </c>
      <c r="D93" s="1">
        <v>282823.46055947308</v>
      </c>
      <c r="E93" s="1"/>
      <c r="F93" s="1">
        <v>126283.50784015661</v>
      </c>
      <c r="G93" s="1">
        <v>15161.840875048336</v>
      </c>
      <c r="H93" s="1">
        <v>15437.972506839227</v>
      </c>
      <c r="I93" s="1">
        <v>15682.503402585866</v>
      </c>
      <c r="J93" s="1">
        <v>74612.056642560856</v>
      </c>
      <c r="K93" s="1">
        <v>17321.721687783829</v>
      </c>
      <c r="L93" s="1">
        <v>18323.857604498338</v>
      </c>
      <c r="M93" s="1"/>
      <c r="N93" s="1"/>
      <c r="O93" s="1">
        <v>8960.065439581389</v>
      </c>
      <c r="P93" s="1"/>
      <c r="Q93" s="1"/>
      <c r="R93" s="1"/>
      <c r="T93" s="1">
        <v>83572.122082142247</v>
      </c>
    </row>
    <row r="94" spans="1:20" x14ac:dyDescent="0.25">
      <c r="A94" t="s">
        <v>15</v>
      </c>
      <c r="C94" s="1">
        <v>834761.2685349189</v>
      </c>
      <c r="D94" s="1">
        <v>809127.48552231211</v>
      </c>
      <c r="E94" s="1"/>
      <c r="F94" s="1">
        <v>361283.52635607577</v>
      </c>
      <c r="G94" s="1">
        <v>43376.395156888037</v>
      </c>
      <c r="H94" s="1">
        <v>44166.378011098357</v>
      </c>
      <c r="I94" s="1">
        <v>44865.954607400658</v>
      </c>
      <c r="J94" s="1">
        <v>213457.06490611139</v>
      </c>
      <c r="K94" s="1">
        <v>49555.581732164625</v>
      </c>
      <c r="L94" s="1">
        <v>52422.58475257329</v>
      </c>
      <c r="M94" s="1"/>
      <c r="N94" s="1"/>
      <c r="O94" s="1">
        <v>25633.78301260676</v>
      </c>
      <c r="P94" s="1"/>
      <c r="Q94" s="1"/>
      <c r="R94" s="1"/>
      <c r="T94" s="1">
        <v>239090.84791871815</v>
      </c>
    </row>
    <row r="95" spans="1:20" x14ac:dyDescent="0.25">
      <c r="A95" t="s">
        <v>14</v>
      </c>
      <c r="C95" s="1">
        <v>50029.526202598827</v>
      </c>
      <c r="D95" s="1">
        <v>48440.766533020418</v>
      </c>
      <c r="E95" s="1"/>
      <c r="F95" s="1">
        <v>20692.3733707748</v>
      </c>
      <c r="G95" s="1">
        <v>2661.3186616422768</v>
      </c>
      <c r="H95" s="1">
        <v>2582.2706935920041</v>
      </c>
      <c r="I95" s="1">
        <v>2844.5608229237532</v>
      </c>
      <c r="J95" s="1">
        <v>13229.884006688542</v>
      </c>
      <c r="K95" s="1">
        <v>3015.0499408197111</v>
      </c>
      <c r="L95" s="1">
        <v>3415.3090365793269</v>
      </c>
      <c r="M95" s="1"/>
      <c r="N95" s="1"/>
      <c r="O95" s="1">
        <v>1588.7596695784096</v>
      </c>
      <c r="P95" s="1"/>
      <c r="Q95" s="1"/>
      <c r="R95" s="1"/>
      <c r="T95" s="1">
        <v>14818.643676266953</v>
      </c>
    </row>
    <row r="96" spans="1:20" x14ac:dyDescent="0.25">
      <c r="A96" t="s">
        <v>13</v>
      </c>
      <c r="C96" s="1">
        <v>98465.755392376028</v>
      </c>
      <c r="D96" s="1">
        <v>95338.833494925522</v>
      </c>
      <c r="E96" s="1"/>
      <c r="F96" s="1">
        <v>40725.753959040849</v>
      </c>
      <c r="G96" s="1">
        <v>5237.8819518946721</v>
      </c>
      <c r="H96" s="1">
        <v>5082.3034670059187</v>
      </c>
      <c r="I96" s="1">
        <v>5598.5305368371965</v>
      </c>
      <c r="J96" s="1">
        <v>26038.434127813758</v>
      </c>
      <c r="K96" s="1">
        <v>5934.0791828872025</v>
      </c>
      <c r="L96" s="1">
        <v>6721.8502694459357</v>
      </c>
      <c r="M96" s="1"/>
      <c r="N96" s="1"/>
      <c r="O96" s="1">
        <v>3126.9218974505002</v>
      </c>
      <c r="P96" s="1"/>
      <c r="Q96" s="1"/>
      <c r="R96" s="1"/>
      <c r="T96" s="1">
        <v>29165.356025264256</v>
      </c>
    </row>
    <row r="97" spans="1:20" x14ac:dyDescent="0.25">
      <c r="A97" t="s">
        <v>12</v>
      </c>
      <c r="C97" s="1">
        <v>0</v>
      </c>
      <c r="D97" s="1">
        <v>0</v>
      </c>
      <c r="E97" s="1"/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/>
      <c r="N97" s="1"/>
      <c r="O97" s="1">
        <v>0</v>
      </c>
      <c r="P97" s="1"/>
      <c r="Q97" s="1"/>
      <c r="R97" s="1"/>
      <c r="T97" s="1">
        <v>0</v>
      </c>
    </row>
    <row r="98" spans="1:20" x14ac:dyDescent="0.25">
      <c r="A98" t="s">
        <v>11</v>
      </c>
      <c r="C98" s="1">
        <v>7154894.9100484122</v>
      </c>
      <c r="D98" s="1">
        <v>6926688.4076098409</v>
      </c>
      <c r="E98" s="1"/>
      <c r="F98" s="1">
        <v>2981296.5551162204</v>
      </c>
      <c r="G98" s="1">
        <v>375094.39315672574</v>
      </c>
      <c r="H98" s="1">
        <v>365501.86745817465</v>
      </c>
      <c r="I98" s="1">
        <v>386344.43548514822</v>
      </c>
      <c r="J98" s="1">
        <v>1900316.085966317</v>
      </c>
      <c r="K98" s="1">
        <v>459629.10629870376</v>
      </c>
      <c r="L98" s="1">
        <v>458505.96412855119</v>
      </c>
      <c r="M98" s="1"/>
      <c r="N98" s="1"/>
      <c r="O98" s="1">
        <v>228206.50243857113</v>
      </c>
      <c r="P98" s="1"/>
      <c r="Q98" s="1"/>
      <c r="R98" s="1"/>
      <c r="T98" s="1">
        <v>2128522.5884048883</v>
      </c>
    </row>
    <row r="99" spans="1:20" x14ac:dyDescent="0.25">
      <c r="A99" t="s">
        <v>10</v>
      </c>
      <c r="C99" s="1">
        <v>253354.44225572041</v>
      </c>
      <c r="D99" s="1">
        <v>245308.80595392588</v>
      </c>
      <c r="E99" s="1"/>
      <c r="F99" s="1">
        <v>104788.21973182395</v>
      </c>
      <c r="G99" s="1">
        <v>13477.177796201</v>
      </c>
      <c r="H99" s="1">
        <v>13076.870390110871</v>
      </c>
      <c r="I99" s="1">
        <v>14405.125927971447</v>
      </c>
      <c r="J99" s="1">
        <v>66997.442766777633</v>
      </c>
      <c r="K99" s="1">
        <v>15268.509273638052</v>
      </c>
      <c r="L99" s="1">
        <v>17295.460067402964</v>
      </c>
      <c r="M99" s="1"/>
      <c r="N99" s="1"/>
      <c r="O99" s="1">
        <v>8045.6363017945177</v>
      </c>
      <c r="P99" s="1"/>
      <c r="Q99" s="1"/>
      <c r="R99" s="1"/>
      <c r="T99" s="1">
        <v>75043.079068572159</v>
      </c>
    </row>
    <row r="100" spans="1:20" x14ac:dyDescent="0.25">
      <c r="A100" t="s">
        <v>9</v>
      </c>
      <c r="C100" s="1">
        <v>0</v>
      </c>
      <c r="D100" s="1">
        <v>0</v>
      </c>
      <c r="E100" s="1"/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/>
      <c r="N100" s="1"/>
      <c r="O100" s="1">
        <v>0</v>
      </c>
      <c r="P100" s="1"/>
      <c r="Q100" s="1"/>
      <c r="R100" s="1"/>
      <c r="T100" s="1">
        <v>0</v>
      </c>
    </row>
    <row r="101" spans="1:20" x14ac:dyDescent="0.25">
      <c r="A101" t="s">
        <v>8</v>
      </c>
      <c r="C101" s="1">
        <v>9118667.5695601925</v>
      </c>
      <c r="D101" s="1">
        <v>8820925.7524726503</v>
      </c>
      <c r="E101" s="1"/>
      <c r="F101" s="1">
        <v>3583382.5043579331</v>
      </c>
      <c r="G101" s="1">
        <v>450911.34496500005</v>
      </c>
      <c r="H101" s="1">
        <v>461446.1076659456</v>
      </c>
      <c r="I101" s="1">
        <v>595059.24545988336</v>
      </c>
      <c r="J101" s="1">
        <v>2479349.0037760949</v>
      </c>
      <c r="K101" s="1">
        <v>630945.40955549327</v>
      </c>
      <c r="L101" s="1">
        <v>619832.13669230067</v>
      </c>
      <c r="M101" s="1"/>
      <c r="N101" s="1"/>
      <c r="O101" s="1">
        <v>297741.81708754273</v>
      </c>
      <c r="P101" s="1"/>
      <c r="Q101" s="1"/>
      <c r="R101" s="1"/>
      <c r="T101" s="1">
        <v>2777090.8208636376</v>
      </c>
    </row>
    <row r="102" spans="1:20" x14ac:dyDescent="0.25">
      <c r="A102" t="s">
        <v>7</v>
      </c>
      <c r="C102" s="1">
        <v>195998.15636564087</v>
      </c>
      <c r="D102" s="1">
        <v>189773.95258478515</v>
      </c>
      <c r="E102" s="1"/>
      <c r="F102" s="1">
        <v>81065.469520626939</v>
      </c>
      <c r="G102" s="1">
        <v>10426.114152593062</v>
      </c>
      <c r="H102" s="1">
        <v>10116.431907300643</v>
      </c>
      <c r="I102" s="1">
        <v>11143.992743451665</v>
      </c>
      <c r="J102" s="1">
        <v>51830.050593218002</v>
      </c>
      <c r="K102" s="1">
        <v>11811.909378320213</v>
      </c>
      <c r="L102" s="1">
        <v>13379.984289274606</v>
      </c>
      <c r="M102" s="1"/>
      <c r="N102" s="1"/>
      <c r="O102" s="1">
        <v>6224.203780855707</v>
      </c>
      <c r="P102" s="1"/>
      <c r="Q102" s="1"/>
      <c r="R102" s="1"/>
      <c r="T102" s="1">
        <v>58054.254374073709</v>
      </c>
    </row>
    <row r="103" spans="1:20" x14ac:dyDescent="0.25">
      <c r="A103" t="s">
        <v>6</v>
      </c>
      <c r="C103" s="1">
        <v>0</v>
      </c>
      <c r="D103" s="1">
        <v>0</v>
      </c>
      <c r="E103" s="1"/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/>
      <c r="N103" s="1"/>
      <c r="O103" s="1">
        <v>0</v>
      </c>
      <c r="P103" s="1"/>
      <c r="Q103" s="1"/>
      <c r="R103" s="1"/>
      <c r="T103" s="1">
        <v>0</v>
      </c>
    </row>
    <row r="104" spans="1:20" x14ac:dyDescent="0.25">
      <c r="A104" t="s">
        <v>5</v>
      </c>
      <c r="C104" s="1">
        <v>5628347.9910600493</v>
      </c>
      <c r="D104" s="1">
        <v>5458009.8041682737</v>
      </c>
      <c r="E104" s="1"/>
      <c r="F104" s="1">
        <v>2670542.5167979179</v>
      </c>
      <c r="G104" s="1">
        <v>442930.61319570808</v>
      </c>
      <c r="H104" s="1">
        <v>-223869.893818132</v>
      </c>
      <c r="I104" s="1">
        <v>430751.84186275146</v>
      </c>
      <c r="J104" s="1">
        <v>1418436.3422856966</v>
      </c>
      <c r="K104" s="1">
        <v>-108639.60694332996</v>
      </c>
      <c r="L104" s="1">
        <v>827857.99078766175</v>
      </c>
      <c r="M104" s="1"/>
      <c r="N104" s="1"/>
      <c r="O104" s="1">
        <v>170338.18689177599</v>
      </c>
      <c r="P104" s="1"/>
      <c r="Q104" s="1"/>
      <c r="R104" s="1"/>
      <c r="T104" s="1">
        <v>1588774.5291774727</v>
      </c>
    </row>
    <row r="105" spans="1:20" x14ac:dyDescent="0.25">
      <c r="A105" t="s">
        <v>4</v>
      </c>
      <c r="C105" s="1">
        <v>109438.95233117623</v>
      </c>
      <c r="D105" s="1">
        <v>107385.56048919317</v>
      </c>
      <c r="E105" s="1"/>
      <c r="F105" s="1">
        <v>46613.105747745474</v>
      </c>
      <c r="G105" s="1">
        <v>1995.1829423230092</v>
      </c>
      <c r="H105" s="1">
        <v>8680.6693521316483</v>
      </c>
      <c r="I105" s="1">
        <v>2220.3703188801619</v>
      </c>
      <c r="J105" s="1">
        <v>17098.958646731688</v>
      </c>
      <c r="K105" s="1">
        <v>13371.028546871381</v>
      </c>
      <c r="L105" s="1">
        <v>17406.244934509814</v>
      </c>
      <c r="M105" s="1"/>
      <c r="N105" s="1"/>
      <c r="O105" s="1">
        <v>2053.3918419830534</v>
      </c>
      <c r="P105" s="1"/>
      <c r="Q105" s="1"/>
      <c r="R105" s="1"/>
      <c r="T105" s="1">
        <v>19152.350488714743</v>
      </c>
    </row>
    <row r="106" spans="1:20" ht="15.75" thickBot="1" x14ac:dyDescent="0.3">
      <c r="A106" t="s">
        <v>3</v>
      </c>
      <c r="C106" s="1">
        <v>1765352.501673823</v>
      </c>
      <c r="D106" s="1">
        <v>1716817.785408769</v>
      </c>
      <c r="E106" s="1"/>
      <c r="F106" s="1">
        <v>951684.24234980356</v>
      </c>
      <c r="G106" s="1">
        <v>91778.415346858426</v>
      </c>
      <c r="H106" s="1">
        <v>86806.693521316498</v>
      </c>
      <c r="I106" s="1">
        <v>22203.703188801621</v>
      </c>
      <c r="J106" s="1">
        <v>404157.20437729434</v>
      </c>
      <c r="K106" s="1">
        <v>71033.589155254216</v>
      </c>
      <c r="L106" s="1">
        <v>89153.937469440498</v>
      </c>
      <c r="M106" s="1"/>
      <c r="N106" s="1"/>
      <c r="O106" s="1">
        <v>48534.716265053976</v>
      </c>
      <c r="P106" s="1"/>
      <c r="Q106" s="1"/>
      <c r="R106" s="1"/>
      <c r="T106" s="1">
        <v>452691.92064234836</v>
      </c>
    </row>
    <row r="107" spans="1:20" x14ac:dyDescent="0.25">
      <c r="A107" s="3" t="s">
        <v>2</v>
      </c>
      <c r="B107" s="3"/>
      <c r="C107" s="2">
        <v>64802420.917999998</v>
      </c>
      <c r="D107" s="2">
        <v>62753896.704300016</v>
      </c>
      <c r="E107" s="2"/>
      <c r="F107" s="2">
        <v>27223513.074700005</v>
      </c>
      <c r="G107" s="2">
        <v>3543683.1743999999</v>
      </c>
      <c r="H107" s="2">
        <v>2817563.0350000001</v>
      </c>
      <c r="I107" s="2">
        <v>3765700.9531000014</v>
      </c>
      <c r="J107" s="2">
        <v>17058425.041299995</v>
      </c>
      <c r="K107" s="2">
        <v>3537756.9482000009</v>
      </c>
      <c r="L107" s="2">
        <v>4807254.4775999999</v>
      </c>
      <c r="M107" s="2"/>
      <c r="N107" s="2"/>
      <c r="O107" s="2">
        <v>2048524.2136999995</v>
      </c>
      <c r="P107" s="2"/>
      <c r="Q107" s="2"/>
      <c r="R107" s="2"/>
      <c r="T107" s="2">
        <v>19106949.254999995</v>
      </c>
    </row>
    <row r="109" spans="1:20" x14ac:dyDescent="0.25">
      <c r="A109" t="s">
        <v>1</v>
      </c>
      <c r="C109" s="1">
        <v>64802420.917999998</v>
      </c>
      <c r="D109" s="1">
        <v>62753896.704300001</v>
      </c>
      <c r="E109" s="1"/>
      <c r="F109" s="1">
        <v>27223513.074700002</v>
      </c>
      <c r="G109" s="1">
        <v>3543683.1743999999</v>
      </c>
      <c r="H109" s="1">
        <v>2817563.0350000001</v>
      </c>
      <c r="I109" s="1">
        <v>3765700.9531</v>
      </c>
      <c r="J109" s="1">
        <v>17058425.041299999</v>
      </c>
      <c r="K109" s="1">
        <v>3537756.9482</v>
      </c>
      <c r="L109" s="1">
        <v>4807254.4775999999</v>
      </c>
      <c r="M109" s="1"/>
      <c r="N109" s="1"/>
      <c r="O109" s="1">
        <v>2048524.2137</v>
      </c>
      <c r="P109" s="1"/>
      <c r="Q109" s="1"/>
      <c r="R109" s="1"/>
      <c r="T109" s="1">
        <v>19106949.254999999</v>
      </c>
    </row>
    <row r="110" spans="1:20" x14ac:dyDescent="0.25">
      <c r="A110" t="s">
        <v>0</v>
      </c>
      <c r="C110" s="1">
        <v>0</v>
      </c>
      <c r="D110" s="1">
        <v>0</v>
      </c>
      <c r="E110" s="1"/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/>
      <c r="N110" s="1"/>
      <c r="O110" s="1">
        <v>0</v>
      </c>
      <c r="P110" s="1"/>
      <c r="Q110" s="1"/>
      <c r="R110" s="1"/>
      <c r="T110" s="1">
        <v>0</v>
      </c>
    </row>
    <row r="112" spans="1:20" x14ac:dyDescent="0.25">
      <c r="A112" s="5" t="s">
        <v>20</v>
      </c>
      <c r="J112" s="4" t="s">
        <v>18</v>
      </c>
    </row>
    <row r="113" spans="1:20" x14ac:dyDescent="0.25">
      <c r="A113" t="s">
        <v>17</v>
      </c>
      <c r="C113" s="1">
        <v>30577703.977471404</v>
      </c>
      <c r="D113" s="1">
        <v>30216214.521312885</v>
      </c>
      <c r="E113" s="1"/>
      <c r="F113" s="1">
        <v>441987.58707874542</v>
      </c>
      <c r="G113" s="1">
        <v>3129257.30520726</v>
      </c>
      <c r="H113" s="1">
        <v>2380480.3073657388</v>
      </c>
      <c r="I113" s="1">
        <v>2797424.0935564162</v>
      </c>
      <c r="J113" s="1">
        <v>14582539.37974108</v>
      </c>
      <c r="K113" s="1">
        <v>3260926.3528334415</v>
      </c>
      <c r="L113" s="1">
        <v>3623599.4955302011</v>
      </c>
      <c r="M113" s="1"/>
      <c r="N113" s="1"/>
      <c r="O113" s="1">
        <v>361489.45615851751</v>
      </c>
      <c r="P113" s="1"/>
      <c r="Q113" s="1"/>
      <c r="R113" s="1"/>
      <c r="T113" s="1">
        <v>14944028.835899599</v>
      </c>
    </row>
    <row r="114" spans="1:20" x14ac:dyDescent="0.25">
      <c r="A114" t="s">
        <v>16</v>
      </c>
      <c r="C114" s="1">
        <v>219758.78951443674</v>
      </c>
      <c r="D114" s="1">
        <v>217163.60768295903</v>
      </c>
      <c r="E114" s="1"/>
      <c r="F114" s="1">
        <v>3433.725602095561</v>
      </c>
      <c r="G114" s="1">
        <v>22694.233159052656</v>
      </c>
      <c r="H114" s="1">
        <v>18116.415514952518</v>
      </c>
      <c r="I114" s="1">
        <v>19632.59285586379</v>
      </c>
      <c r="J114" s="1">
        <v>104690.02791195398</v>
      </c>
      <c r="K114" s="1">
        <v>23848.261195983083</v>
      </c>
      <c r="L114" s="1">
        <v>24748.35144305744</v>
      </c>
      <c r="M114" s="1"/>
      <c r="N114" s="1"/>
      <c r="O114" s="1">
        <v>2595.1818314777079</v>
      </c>
      <c r="P114" s="1"/>
      <c r="Q114" s="1"/>
      <c r="R114" s="1"/>
      <c r="T114" s="1">
        <v>107285.20974343168</v>
      </c>
    </row>
    <row r="115" spans="1:20" x14ac:dyDescent="0.25">
      <c r="A115" t="s">
        <v>15</v>
      </c>
      <c r="C115" s="1">
        <v>628706.24814333871</v>
      </c>
      <c r="D115" s="1">
        <v>621281.71219603578</v>
      </c>
      <c r="E115" s="1"/>
      <c r="F115" s="1">
        <v>9823.5194387730226</v>
      </c>
      <c r="G115" s="1">
        <v>64925.758910293349</v>
      </c>
      <c r="H115" s="1">
        <v>51829.115221253887</v>
      </c>
      <c r="I115" s="1">
        <v>56166.735455738752</v>
      </c>
      <c r="J115" s="1">
        <v>299506.90395896824</v>
      </c>
      <c r="K115" s="1">
        <v>68227.308934366854</v>
      </c>
      <c r="L115" s="1">
        <v>70802.370276641683</v>
      </c>
      <c r="M115" s="1"/>
      <c r="N115" s="1"/>
      <c r="O115" s="1">
        <v>7424.5359473029666</v>
      </c>
      <c r="P115" s="1"/>
      <c r="Q115" s="1"/>
      <c r="R115" s="1"/>
      <c r="T115" s="1">
        <v>306931.43990627123</v>
      </c>
    </row>
    <row r="116" spans="1:20" x14ac:dyDescent="0.25">
      <c r="A116" t="s">
        <v>14</v>
      </c>
      <c r="C116" s="1">
        <v>38924.590730702854</v>
      </c>
      <c r="D116" s="1">
        <v>38464.424423115364</v>
      </c>
      <c r="E116" s="1"/>
      <c r="F116" s="1">
        <v>562.63825282145206</v>
      </c>
      <c r="G116" s="1">
        <v>3983.4599713575512</v>
      </c>
      <c r="H116" s="1">
        <v>3030.2870947899773</v>
      </c>
      <c r="I116" s="1">
        <v>3561.0452653238076</v>
      </c>
      <c r="J116" s="1">
        <v>18563.178503004463</v>
      </c>
      <c r="K116" s="1">
        <v>4151.0711119618099</v>
      </c>
      <c r="L116" s="1">
        <v>4612.7442238563026</v>
      </c>
      <c r="M116" s="1"/>
      <c r="N116" s="1"/>
      <c r="O116" s="1">
        <v>460.1663075874863</v>
      </c>
      <c r="P116" s="1"/>
      <c r="Q116" s="1"/>
      <c r="R116" s="1"/>
      <c r="T116" s="1">
        <v>19023.344810591949</v>
      </c>
    </row>
    <row r="117" spans="1:20" x14ac:dyDescent="0.25">
      <c r="A117" t="s">
        <v>13</v>
      </c>
      <c r="C117" s="1">
        <v>76609.54481393109</v>
      </c>
      <c r="D117" s="1">
        <v>75703.867176704764</v>
      </c>
      <c r="E117" s="1"/>
      <c r="F117" s="1">
        <v>1107.3580899479534</v>
      </c>
      <c r="G117" s="1">
        <v>7840.0581601877921</v>
      </c>
      <c r="H117" s="1">
        <v>5964.0682311471519</v>
      </c>
      <c r="I117" s="1">
        <v>7008.6814457646924</v>
      </c>
      <c r="J117" s="1">
        <v>36535.172977250826</v>
      </c>
      <c r="K117" s="1">
        <v>8169.9425069821609</v>
      </c>
      <c r="L117" s="1">
        <v>9078.5857654241863</v>
      </c>
      <c r="M117" s="1"/>
      <c r="N117" s="1"/>
      <c r="O117" s="1">
        <v>905.67763722632662</v>
      </c>
      <c r="P117" s="1"/>
      <c r="Q117" s="1"/>
      <c r="R117" s="1"/>
      <c r="T117" s="1">
        <v>37440.850614477153</v>
      </c>
    </row>
    <row r="118" spans="1:20" x14ac:dyDescent="0.25">
      <c r="A118" t="s">
        <v>12</v>
      </c>
      <c r="C118" s="1">
        <v>0</v>
      </c>
      <c r="D118" s="1">
        <v>0</v>
      </c>
      <c r="E118" s="1"/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/>
      <c r="N118" s="1"/>
      <c r="O118" s="1">
        <v>0</v>
      </c>
      <c r="P118" s="1"/>
      <c r="Q118" s="1"/>
      <c r="R118" s="1"/>
      <c r="T118" s="1">
        <v>0</v>
      </c>
    </row>
    <row r="119" spans="1:20" x14ac:dyDescent="0.25">
      <c r="A119" t="s">
        <v>11</v>
      </c>
      <c r="C119" s="1">
        <v>5539625.8332593972</v>
      </c>
      <c r="D119" s="1">
        <v>5473528.3953615194</v>
      </c>
      <c r="E119" s="1"/>
      <c r="F119" s="1">
        <v>81063.271711610156</v>
      </c>
      <c r="G119" s="1">
        <v>561441.03378376609</v>
      </c>
      <c r="H119" s="1">
        <v>428915.37081245251</v>
      </c>
      <c r="I119" s="1">
        <v>483656.39141246921</v>
      </c>
      <c r="J119" s="1">
        <v>2666380.6499051172</v>
      </c>
      <c r="K119" s="1">
        <v>632809.78518539947</v>
      </c>
      <c r="L119" s="1">
        <v>619261.89255070512</v>
      </c>
      <c r="M119" s="1"/>
      <c r="N119" s="1"/>
      <c r="O119" s="1">
        <v>66097.437897877928</v>
      </c>
      <c r="P119" s="1"/>
      <c r="Q119" s="1"/>
      <c r="R119" s="1"/>
      <c r="T119" s="1">
        <v>2732478.0878029955</v>
      </c>
    </row>
    <row r="120" spans="1:20" x14ac:dyDescent="0.25">
      <c r="A120" t="s">
        <v>10</v>
      </c>
      <c r="C120" s="1">
        <v>197117.94994404854</v>
      </c>
      <c r="D120" s="1">
        <v>194787.62219210411</v>
      </c>
      <c r="E120" s="1"/>
      <c r="F120" s="1">
        <v>2849.2556078392581</v>
      </c>
      <c r="G120" s="1">
        <v>20172.63060294569</v>
      </c>
      <c r="H120" s="1">
        <v>15345.669097251939</v>
      </c>
      <c r="I120" s="1">
        <v>18033.471131571911</v>
      </c>
      <c r="J120" s="1">
        <v>94005.774252877556</v>
      </c>
      <c r="K120" s="1">
        <v>21021.43215289111</v>
      </c>
      <c r="L120" s="1">
        <v>23359.389346726643</v>
      </c>
      <c r="M120" s="1"/>
      <c r="N120" s="1"/>
      <c r="O120" s="1">
        <v>2330.3277519444246</v>
      </c>
      <c r="P120" s="1"/>
      <c r="Q120" s="1"/>
      <c r="R120" s="1"/>
      <c r="T120" s="1">
        <v>96336.102004821994</v>
      </c>
    </row>
    <row r="121" spans="1:20" x14ac:dyDescent="0.25">
      <c r="A121" t="s">
        <v>9</v>
      </c>
      <c r="C121" s="1">
        <v>0</v>
      </c>
      <c r="D121" s="1">
        <v>0</v>
      </c>
      <c r="E121" s="1"/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/>
      <c r="N121" s="1"/>
      <c r="O121" s="1">
        <v>0</v>
      </c>
      <c r="P121" s="1"/>
      <c r="Q121" s="1"/>
      <c r="R121" s="1"/>
      <c r="T121" s="1">
        <v>0</v>
      </c>
    </row>
    <row r="122" spans="1:20" x14ac:dyDescent="0.25">
      <c r="A122" t="s">
        <v>8</v>
      </c>
      <c r="C122" s="1">
        <v>7329705.0830035163</v>
      </c>
      <c r="D122" s="1">
        <v>7243467.5259915609</v>
      </c>
      <c r="E122" s="1"/>
      <c r="F122" s="1">
        <v>97434.35590092557</v>
      </c>
      <c r="G122" s="1">
        <v>674923.79593154858</v>
      </c>
      <c r="H122" s="1">
        <v>541505.6556507214</v>
      </c>
      <c r="I122" s="1">
        <v>744942.0281525387</v>
      </c>
      <c r="J122" s="1">
        <v>3478836.1035571885</v>
      </c>
      <c r="K122" s="1">
        <v>868675.25057268469</v>
      </c>
      <c r="L122" s="1">
        <v>837150.3362259533</v>
      </c>
      <c r="M122" s="1"/>
      <c r="N122" s="1"/>
      <c r="O122" s="1">
        <v>86237.557011955258</v>
      </c>
      <c r="P122" s="1"/>
      <c r="Q122" s="1"/>
      <c r="R122" s="1"/>
      <c r="T122" s="1">
        <v>3565073.6605691439</v>
      </c>
    </row>
    <row r="123" spans="1:20" x14ac:dyDescent="0.25">
      <c r="A123" t="s">
        <v>7</v>
      </c>
      <c r="C123" s="1">
        <v>152492.90967901563</v>
      </c>
      <c r="D123" s="1">
        <v>150690.13930011468</v>
      </c>
      <c r="E123" s="1"/>
      <c r="F123" s="1">
        <v>2204.2195604132571</v>
      </c>
      <c r="G123" s="1">
        <v>15605.800606391822</v>
      </c>
      <c r="H123" s="1">
        <v>11871.603209565859</v>
      </c>
      <c r="I123" s="1">
        <v>13950.927776289329</v>
      </c>
      <c r="J123" s="1">
        <v>72724.029968459305</v>
      </c>
      <c r="K123" s="1">
        <v>16262.442334247144</v>
      </c>
      <c r="L123" s="1">
        <v>18071.115844747943</v>
      </c>
      <c r="M123" s="1"/>
      <c r="N123" s="1"/>
      <c r="O123" s="1">
        <v>1802.7703789009659</v>
      </c>
      <c r="P123" s="1"/>
      <c r="Q123" s="1"/>
      <c r="R123" s="1"/>
      <c r="T123" s="1">
        <v>74526.800347360273</v>
      </c>
    </row>
    <row r="124" spans="1:20" x14ac:dyDescent="0.25">
      <c r="A124" t="s">
        <v>6</v>
      </c>
      <c r="C124" s="1">
        <v>0</v>
      </c>
      <c r="D124" s="1">
        <v>0</v>
      </c>
      <c r="E124" s="1"/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/>
      <c r="N124" s="1"/>
      <c r="O124" s="1">
        <v>0</v>
      </c>
      <c r="P124" s="1"/>
      <c r="Q124" s="1"/>
      <c r="R124" s="1"/>
      <c r="T124" s="1">
        <v>0</v>
      </c>
    </row>
    <row r="125" spans="1:20" x14ac:dyDescent="0.25">
      <c r="A125" t="s">
        <v>5</v>
      </c>
      <c r="C125" s="1">
        <v>4020248.6246265783</v>
      </c>
      <c r="D125" s="1">
        <v>3970912.0912263216</v>
      </c>
      <c r="E125" s="1"/>
      <c r="F125" s="1">
        <v>72613.679871963497</v>
      </c>
      <c r="G125" s="1">
        <v>662978.24202125566</v>
      </c>
      <c r="H125" s="1">
        <v>-262710.6646226272</v>
      </c>
      <c r="I125" s="1">
        <v>539249.08008056914</v>
      </c>
      <c r="J125" s="1">
        <v>1990243.2253893001</v>
      </c>
      <c r="K125" s="1">
        <v>-149573.22195291257</v>
      </c>
      <c r="L125" s="1">
        <v>1118111.7504387731</v>
      </c>
      <c r="M125" s="1"/>
      <c r="N125" s="1"/>
      <c r="O125" s="1">
        <v>49336.533400256521</v>
      </c>
      <c r="P125" s="1"/>
      <c r="Q125" s="1"/>
      <c r="R125" s="1"/>
      <c r="T125" s="1">
        <v>2039579.7587895568</v>
      </c>
    </row>
    <row r="126" spans="1:20" x14ac:dyDescent="0.25">
      <c r="A126" t="s">
        <v>4</v>
      </c>
      <c r="C126" s="1">
        <v>83724.944868140752</v>
      </c>
      <c r="D126" s="1">
        <v>83130.203095644509</v>
      </c>
      <c r="E126" s="1"/>
      <c r="F126" s="1">
        <v>1267.4387759469994</v>
      </c>
      <c r="G126" s="1">
        <v>2986.3884775732236</v>
      </c>
      <c r="H126" s="1">
        <v>10186.740056795748</v>
      </c>
      <c r="I126" s="1">
        <v>2779.6344334049954</v>
      </c>
      <c r="J126" s="1">
        <v>23991.973127980607</v>
      </c>
      <c r="K126" s="1">
        <v>18409.011932666166</v>
      </c>
      <c r="L126" s="1">
        <v>23509.01629127677</v>
      </c>
      <c r="M126" s="1"/>
      <c r="N126" s="1"/>
      <c r="O126" s="1">
        <v>594.74177249624313</v>
      </c>
      <c r="P126" s="1"/>
      <c r="Q126" s="1"/>
      <c r="R126" s="1"/>
      <c r="T126" s="1">
        <v>24586.714900476854</v>
      </c>
    </row>
    <row r="127" spans="1:20" ht="15.75" thickBot="1" x14ac:dyDescent="0.3">
      <c r="A127" t="s">
        <v>3</v>
      </c>
      <c r="C127" s="1">
        <v>1092264.9344454906</v>
      </c>
      <c r="D127" s="1">
        <v>1078207.4016410341</v>
      </c>
      <c r="E127" s="1"/>
      <c r="F127" s="1">
        <v>25876.875008917905</v>
      </c>
      <c r="G127" s="1">
        <v>137373.86996836829</v>
      </c>
      <c r="H127" s="1">
        <v>101867.40056795749</v>
      </c>
      <c r="I127" s="1">
        <v>27796.344334049951</v>
      </c>
      <c r="J127" s="1">
        <v>567083.00120681431</v>
      </c>
      <c r="K127" s="1">
        <v>97797.875892289012</v>
      </c>
      <c r="L127" s="1">
        <v>120412.0346626371</v>
      </c>
      <c r="M127" s="1"/>
      <c r="N127" s="1"/>
      <c r="O127" s="1">
        <v>14057.532804456652</v>
      </c>
      <c r="P127" s="1"/>
      <c r="Q127" s="1"/>
      <c r="R127" s="1"/>
      <c r="T127" s="1">
        <v>581140.53401127097</v>
      </c>
    </row>
    <row r="128" spans="1:20" x14ac:dyDescent="0.25">
      <c r="A128" s="3" t="s">
        <v>2</v>
      </c>
      <c r="B128" s="3"/>
      <c r="C128" s="2">
        <v>49956883.430500001</v>
      </c>
      <c r="D128" s="2">
        <v>49363551.511600003</v>
      </c>
      <c r="E128" s="2"/>
      <c r="F128" s="2">
        <v>740223.92489999998</v>
      </c>
      <c r="G128" s="2">
        <v>5304182.5768000009</v>
      </c>
      <c r="H128" s="2">
        <v>3306401.9682</v>
      </c>
      <c r="I128" s="2">
        <v>4714201.0258999998</v>
      </c>
      <c r="J128" s="2">
        <v>23935099.420499995</v>
      </c>
      <c r="K128" s="2">
        <v>4870725.5126999998</v>
      </c>
      <c r="L128" s="2">
        <v>6492717.0825999994</v>
      </c>
      <c r="M128" s="2"/>
      <c r="N128" s="2"/>
      <c r="O128" s="2">
        <v>593331.91889999993</v>
      </c>
      <c r="P128" s="2"/>
      <c r="Q128" s="2"/>
      <c r="R128" s="2"/>
      <c r="T128" s="2">
        <v>24528431.339399997</v>
      </c>
    </row>
    <row r="130" spans="1:20" x14ac:dyDescent="0.25">
      <c r="A130" t="s">
        <v>1</v>
      </c>
      <c r="C130" s="1">
        <v>49956883.430500001</v>
      </c>
      <c r="D130" s="1">
        <v>49363551.511600003</v>
      </c>
      <c r="E130" s="1"/>
      <c r="F130" s="1">
        <v>740223.92489999998</v>
      </c>
      <c r="G130" s="1">
        <v>5304182.5767999999</v>
      </c>
      <c r="H130" s="1">
        <v>3306401.9682</v>
      </c>
      <c r="I130" s="1">
        <v>4714201.0258999998</v>
      </c>
      <c r="J130" s="1">
        <v>23935099.420499999</v>
      </c>
      <c r="K130" s="1">
        <v>4870725.5126999998</v>
      </c>
      <c r="L130" s="1">
        <v>6492717.0826000003</v>
      </c>
      <c r="M130" s="1"/>
      <c r="N130" s="1"/>
      <c r="O130" s="1">
        <v>593331.91890000005</v>
      </c>
      <c r="P130" s="1"/>
      <c r="Q130" s="1"/>
      <c r="R130" s="1"/>
      <c r="T130" s="1">
        <v>24528431.339400001</v>
      </c>
    </row>
    <row r="131" spans="1:20" x14ac:dyDescent="0.25">
      <c r="A131" t="s">
        <v>0</v>
      </c>
      <c r="C131" s="1">
        <v>0</v>
      </c>
      <c r="D131" s="1">
        <v>0</v>
      </c>
      <c r="E131" s="1"/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/>
      <c r="N131" s="1"/>
      <c r="O131" s="1">
        <v>0</v>
      </c>
      <c r="P131" s="1"/>
      <c r="Q131" s="1"/>
      <c r="R131" s="1"/>
      <c r="T131" s="1">
        <v>0</v>
      </c>
    </row>
    <row r="134" spans="1:20" x14ac:dyDescent="0.25">
      <c r="A134" s="5" t="s">
        <v>19</v>
      </c>
      <c r="J134" s="4" t="s">
        <v>18</v>
      </c>
    </row>
    <row r="135" spans="1:20" x14ac:dyDescent="0.25">
      <c r="A135" t="s">
        <v>17</v>
      </c>
      <c r="C135" s="1">
        <v>302541.16607177758</v>
      </c>
      <c r="D135" s="1">
        <v>298007.32505867042</v>
      </c>
      <c r="E135" s="1"/>
      <c r="F135" s="1">
        <v>41675.064014108095</v>
      </c>
      <c r="G135" s="1">
        <v>19308.998143218905</v>
      </c>
      <c r="H135" s="1">
        <v>30982.191948344433</v>
      </c>
      <c r="I135" s="1">
        <v>0</v>
      </c>
      <c r="J135" s="1">
        <v>154028.30269485494</v>
      </c>
      <c r="K135" s="1">
        <v>38945.18297463542</v>
      </c>
      <c r="L135" s="1">
        <v>13067.585283508568</v>
      </c>
      <c r="M135" s="1"/>
      <c r="N135" s="1"/>
      <c r="O135" s="1">
        <v>4533.8410131071341</v>
      </c>
      <c r="P135" s="1"/>
      <c r="Q135" s="1"/>
      <c r="R135" s="1"/>
      <c r="T135" s="1">
        <v>158562.1437079621</v>
      </c>
    </row>
    <row r="136" spans="1:20" x14ac:dyDescent="0.25">
      <c r="A136" t="s">
        <v>16</v>
      </c>
      <c r="C136" s="1">
        <v>2211.9946245812066</v>
      </c>
      <c r="D136" s="1">
        <v>2179.4455650621248</v>
      </c>
      <c r="E136" s="1"/>
      <c r="F136" s="1">
        <v>323.76640986688903</v>
      </c>
      <c r="G136" s="1">
        <v>140.03415609215975</v>
      </c>
      <c r="H136" s="1">
        <v>235.78698011635669</v>
      </c>
      <c r="I136" s="1">
        <v>0</v>
      </c>
      <c r="J136" s="1">
        <v>1105.7900745844972</v>
      </c>
      <c r="K136" s="1">
        <v>284.81934131920519</v>
      </c>
      <c r="L136" s="1">
        <v>89.248603083016974</v>
      </c>
      <c r="M136" s="1"/>
      <c r="N136" s="1"/>
      <c r="O136" s="1">
        <v>32.549059519081865</v>
      </c>
      <c r="P136" s="1"/>
      <c r="Q136" s="1"/>
      <c r="R136" s="1"/>
      <c r="T136" s="1">
        <v>1138.3391341035792</v>
      </c>
    </row>
    <row r="137" spans="1:20" x14ac:dyDescent="0.25">
      <c r="A137" t="s">
        <v>15</v>
      </c>
      <c r="C137" s="1">
        <v>6328.2785839338867</v>
      </c>
      <c r="D137" s="1">
        <v>6235.1592273172737</v>
      </c>
      <c r="E137" s="1"/>
      <c r="F137" s="1">
        <v>926.26085759680427</v>
      </c>
      <c r="G137" s="1">
        <v>400.62265131083535</v>
      </c>
      <c r="H137" s="1">
        <v>674.56117630089477</v>
      </c>
      <c r="I137" s="1">
        <v>0</v>
      </c>
      <c r="J137" s="1">
        <v>3163.546407169717</v>
      </c>
      <c r="K137" s="1">
        <v>814.83748567553539</v>
      </c>
      <c r="L137" s="1">
        <v>255.33064926348621</v>
      </c>
      <c r="M137" s="1"/>
      <c r="N137" s="1"/>
      <c r="O137" s="1">
        <v>93.119356616612833</v>
      </c>
      <c r="P137" s="1"/>
      <c r="Q137" s="1"/>
      <c r="R137" s="1"/>
      <c r="T137" s="1">
        <v>3256.66576378633</v>
      </c>
    </row>
    <row r="138" spans="1:20" x14ac:dyDescent="0.25">
      <c r="A138" t="s">
        <v>14</v>
      </c>
      <c r="C138" s="1">
        <v>385.12672754524709</v>
      </c>
      <c r="D138" s="1">
        <v>379.35527047327281</v>
      </c>
      <c r="E138" s="1"/>
      <c r="F138" s="1">
        <v>53.051230144484599</v>
      </c>
      <c r="G138" s="1">
        <v>24.579832748983666</v>
      </c>
      <c r="H138" s="1">
        <v>39.439493004362639</v>
      </c>
      <c r="I138" s="1">
        <v>0</v>
      </c>
      <c r="J138" s="1">
        <v>196.07386635359546</v>
      </c>
      <c r="K138" s="1">
        <v>49.576165329709092</v>
      </c>
      <c r="L138" s="1">
        <v>16.634682892137349</v>
      </c>
      <c r="M138" s="1"/>
      <c r="N138" s="1"/>
      <c r="O138" s="1">
        <v>5.7714570719742966</v>
      </c>
      <c r="P138" s="1"/>
      <c r="Q138" s="1"/>
      <c r="R138" s="1"/>
      <c r="T138" s="1">
        <v>201.84532342556977</v>
      </c>
    </row>
    <row r="139" spans="1:20" x14ac:dyDescent="0.25">
      <c r="A139" t="s">
        <v>13</v>
      </c>
      <c r="C139" s="1">
        <v>757.98827268459468</v>
      </c>
      <c r="D139" s="1">
        <v>746.6291629059956</v>
      </c>
      <c r="E139" s="1"/>
      <c r="F139" s="1">
        <v>104.41293066653338</v>
      </c>
      <c r="G139" s="1">
        <v>48.376868276662123</v>
      </c>
      <c r="H139" s="1">
        <v>77.622951199669131</v>
      </c>
      <c r="I139" s="1">
        <v>0</v>
      </c>
      <c r="J139" s="1">
        <v>385.90334205898728</v>
      </c>
      <c r="K139" s="1">
        <v>97.573471890956114</v>
      </c>
      <c r="L139" s="1">
        <v>32.73959881318752</v>
      </c>
      <c r="M139" s="1"/>
      <c r="N139" s="1"/>
      <c r="O139" s="1">
        <v>11.359109778599093</v>
      </c>
      <c r="P139" s="1"/>
      <c r="Q139" s="1"/>
      <c r="R139" s="1"/>
      <c r="T139" s="1">
        <v>397.26245183758641</v>
      </c>
    </row>
    <row r="140" spans="1:20" x14ac:dyDescent="0.25">
      <c r="A140" t="s">
        <v>12</v>
      </c>
      <c r="C140" s="1">
        <v>0</v>
      </c>
      <c r="D140" s="1">
        <v>0</v>
      </c>
      <c r="E140" s="1"/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/>
      <c r="N140" s="1"/>
      <c r="O140" s="1">
        <v>0</v>
      </c>
      <c r="P140" s="1"/>
      <c r="Q140" s="1"/>
      <c r="R140" s="1"/>
      <c r="T140" s="1">
        <v>0</v>
      </c>
    </row>
    <row r="141" spans="1:20" x14ac:dyDescent="0.25">
      <c r="A141" t="s">
        <v>11</v>
      </c>
      <c r="C141" s="1">
        <v>55473.734051968691</v>
      </c>
      <c r="D141" s="1">
        <v>54644.732625516881</v>
      </c>
      <c r="E141" s="1"/>
      <c r="F141" s="1">
        <v>7643.4658722044687</v>
      </c>
      <c r="G141" s="1">
        <v>3464.3568174524462</v>
      </c>
      <c r="H141" s="1">
        <v>5582.3769291383778</v>
      </c>
      <c r="I141" s="1">
        <v>0</v>
      </c>
      <c r="J141" s="1">
        <v>28163.687760298824</v>
      </c>
      <c r="K141" s="1">
        <v>7557.6355322379477</v>
      </c>
      <c r="L141" s="1">
        <v>2233.2097141848203</v>
      </c>
      <c r="M141" s="1"/>
      <c r="N141" s="1"/>
      <c r="O141" s="1">
        <v>829.00142645181188</v>
      </c>
      <c r="P141" s="1"/>
      <c r="Q141" s="1"/>
      <c r="R141" s="1"/>
      <c r="T141" s="1">
        <v>28992.689186750635</v>
      </c>
    </row>
    <row r="142" spans="1:20" x14ac:dyDescent="0.25">
      <c r="A142" t="s">
        <v>10</v>
      </c>
      <c r="C142" s="1">
        <v>1950.3197200626917</v>
      </c>
      <c r="D142" s="1">
        <v>1921.0924899021684</v>
      </c>
      <c r="E142" s="1"/>
      <c r="F142" s="1">
        <v>268.65666213404785</v>
      </c>
      <c r="G142" s="1">
        <v>124.47467525535441</v>
      </c>
      <c r="H142" s="1">
        <v>199.72543527275215</v>
      </c>
      <c r="I142" s="1">
        <v>0</v>
      </c>
      <c r="J142" s="1">
        <v>992.93747643172969</v>
      </c>
      <c r="K142" s="1">
        <v>251.0585744666906</v>
      </c>
      <c r="L142" s="1">
        <v>84.239666341593832</v>
      </c>
      <c r="M142" s="1"/>
      <c r="N142" s="1"/>
      <c r="O142" s="1">
        <v>29.227230160523284</v>
      </c>
      <c r="P142" s="1"/>
      <c r="Q142" s="1"/>
      <c r="R142" s="1"/>
      <c r="T142" s="1">
        <v>1022.164706592253</v>
      </c>
    </row>
    <row r="143" spans="1:20" x14ac:dyDescent="0.25">
      <c r="A143" t="s">
        <v>9</v>
      </c>
      <c r="C143" s="1">
        <v>0</v>
      </c>
      <c r="D143" s="1">
        <v>0</v>
      </c>
      <c r="E143" s="1"/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/>
      <c r="N143" s="1"/>
      <c r="O143" s="1">
        <v>0</v>
      </c>
      <c r="P143" s="1"/>
      <c r="Q143" s="1"/>
      <c r="R143" s="1"/>
      <c r="T143" s="1">
        <v>0</v>
      </c>
    </row>
    <row r="144" spans="1:20" x14ac:dyDescent="0.25">
      <c r="A144" t="s">
        <v>8</v>
      </c>
      <c r="C144" s="1">
        <v>71619.850917023898</v>
      </c>
      <c r="D144" s="1">
        <v>70538.249873923167</v>
      </c>
      <c r="E144" s="1"/>
      <c r="F144" s="1">
        <v>9187.0974164281724</v>
      </c>
      <c r="G144" s="1">
        <v>4164.5991528949617</v>
      </c>
      <c r="H144" s="1">
        <v>7047.7508730372019</v>
      </c>
      <c r="I144" s="1">
        <v>0</v>
      </c>
      <c r="J144" s="1">
        <v>36745.261331432826</v>
      </c>
      <c r="K144" s="1">
        <v>10374.572412435728</v>
      </c>
      <c r="L144" s="1">
        <v>3018.9686876942942</v>
      </c>
      <c r="M144" s="1"/>
      <c r="N144" s="1"/>
      <c r="O144" s="1">
        <v>1081.601043100728</v>
      </c>
      <c r="P144" s="1"/>
      <c r="Q144" s="1"/>
      <c r="R144" s="1"/>
      <c r="T144" s="1">
        <v>37826.862374533557</v>
      </c>
    </row>
    <row r="145" spans="1:20" x14ac:dyDescent="0.25">
      <c r="A145" t="s">
        <v>7</v>
      </c>
      <c r="C145" s="1">
        <v>1508.7915935927861</v>
      </c>
      <c r="D145" s="1">
        <v>1486.1810467515754</v>
      </c>
      <c r="E145" s="1"/>
      <c r="F145" s="1">
        <v>207.83613378944409</v>
      </c>
      <c r="G145" s="1">
        <v>96.295173436466897</v>
      </c>
      <c r="H145" s="1">
        <v>154.51011639763206</v>
      </c>
      <c r="I145" s="1">
        <v>0</v>
      </c>
      <c r="J145" s="1">
        <v>768.14871604141979</v>
      </c>
      <c r="K145" s="1">
        <v>194.22204729382966</v>
      </c>
      <c r="L145" s="1">
        <v>65.168859792782968</v>
      </c>
      <c r="M145" s="1"/>
      <c r="N145" s="1"/>
      <c r="O145" s="1">
        <v>22.610546841210549</v>
      </c>
      <c r="P145" s="1"/>
      <c r="Q145" s="1"/>
      <c r="R145" s="1"/>
      <c r="T145" s="1">
        <v>790.75926288263042</v>
      </c>
    </row>
    <row r="146" spans="1:20" x14ac:dyDescent="0.25">
      <c r="A146" t="s">
        <v>6</v>
      </c>
      <c r="C146" s="1">
        <v>0</v>
      </c>
      <c r="D146" s="1">
        <v>0</v>
      </c>
      <c r="E146" s="1"/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/>
      <c r="N146" s="1"/>
      <c r="O146" s="1">
        <v>0</v>
      </c>
      <c r="P146" s="1"/>
      <c r="Q146" s="1"/>
      <c r="R146" s="1"/>
      <c r="T146" s="1">
        <v>0</v>
      </c>
    </row>
    <row r="147" spans="1:20" x14ac:dyDescent="0.25">
      <c r="A147" t="s">
        <v>5</v>
      </c>
      <c r="C147" s="1">
        <v>31405.03019327619</v>
      </c>
      <c r="D147" s="1">
        <v>30786.245897458375</v>
      </c>
      <c r="E147" s="1"/>
      <c r="F147" s="1">
        <v>6846.752817121268</v>
      </c>
      <c r="G147" s="1">
        <v>4090.8894333746971</v>
      </c>
      <c r="H147" s="1">
        <v>-3419.2058690972563</v>
      </c>
      <c r="I147" s="1">
        <v>0</v>
      </c>
      <c r="J147" s="1">
        <v>21021.975526603419</v>
      </c>
      <c r="K147" s="1">
        <v>-1786.3502167107874</v>
      </c>
      <c r="L147" s="1">
        <v>4032.1842061670363</v>
      </c>
      <c r="M147" s="1"/>
      <c r="N147" s="1"/>
      <c r="O147" s="1">
        <v>618.78429581781461</v>
      </c>
      <c r="P147" s="1"/>
      <c r="Q147" s="1"/>
      <c r="R147" s="1"/>
      <c r="T147" s="1">
        <v>21640.759822421231</v>
      </c>
    </row>
    <row r="148" spans="1:20" x14ac:dyDescent="0.25">
      <c r="A148" t="s">
        <v>4</v>
      </c>
      <c r="C148" s="1">
        <v>836.02849901608647</v>
      </c>
      <c r="D148" s="1">
        <v>828.5691814774608</v>
      </c>
      <c r="E148" s="1"/>
      <c r="F148" s="1">
        <v>119.50695826248031</v>
      </c>
      <c r="G148" s="1">
        <v>18.427429880066203</v>
      </c>
      <c r="H148" s="1">
        <v>132.58145206703645</v>
      </c>
      <c r="I148" s="1">
        <v>0</v>
      </c>
      <c r="J148" s="1">
        <v>253.41559538919191</v>
      </c>
      <c r="K148" s="1">
        <v>219.85848821055848</v>
      </c>
      <c r="L148" s="1">
        <v>84.779257668127443</v>
      </c>
      <c r="M148" s="1"/>
      <c r="N148" s="1"/>
      <c r="O148" s="1">
        <v>7.4593175386257116</v>
      </c>
      <c r="P148" s="1"/>
      <c r="Q148" s="1"/>
      <c r="R148" s="1"/>
      <c r="T148" s="1">
        <v>260.8749129278176</v>
      </c>
    </row>
    <row r="149" spans="1:20" ht="15.75" thickBot="1" x14ac:dyDescent="0.3">
      <c r="A149" t="s">
        <v>3</v>
      </c>
      <c r="C149" s="1">
        <v>12381.777772733509</v>
      </c>
      <c r="D149" s="1">
        <v>12205.466630911447</v>
      </c>
      <c r="E149" s="1"/>
      <c r="F149" s="1">
        <v>2439.9337311923064</v>
      </c>
      <c r="G149" s="1">
        <v>847.66177448304529</v>
      </c>
      <c r="H149" s="1">
        <v>1325.8145206703648</v>
      </c>
      <c r="I149" s="1">
        <v>0</v>
      </c>
      <c r="J149" s="1">
        <v>5989.8231637445351</v>
      </c>
      <c r="K149" s="1">
        <v>1167.9982186185919</v>
      </c>
      <c r="L149" s="1">
        <v>434.23522220260389</v>
      </c>
      <c r="M149" s="1"/>
      <c r="N149" s="1"/>
      <c r="O149" s="1">
        <v>176.31114182206224</v>
      </c>
      <c r="P149" s="1"/>
      <c r="Q149" s="1"/>
      <c r="R149" s="1"/>
      <c r="T149" s="1">
        <v>6166.1343055665975</v>
      </c>
    </row>
    <row r="150" spans="1:20" x14ac:dyDescent="0.25">
      <c r="A150" s="3" t="s">
        <v>2</v>
      </c>
      <c r="B150" s="3"/>
      <c r="C150" s="2">
        <v>487400.08702819631</v>
      </c>
      <c r="D150" s="2">
        <v>479958.45203037019</v>
      </c>
      <c r="E150" s="2"/>
      <c r="F150" s="2">
        <v>69795.805033514989</v>
      </c>
      <c r="G150" s="2">
        <v>32729.316108424573</v>
      </c>
      <c r="H150" s="2">
        <v>43033.156006451827</v>
      </c>
      <c r="I150" s="2">
        <v>0</v>
      </c>
      <c r="J150" s="2">
        <v>252814.86595496372</v>
      </c>
      <c r="K150" s="2">
        <v>58170.984495403383</v>
      </c>
      <c r="L150" s="2">
        <v>23414.324431611654</v>
      </c>
      <c r="M150" s="2"/>
      <c r="N150" s="2"/>
      <c r="O150" s="2">
        <v>7441.6349978261796</v>
      </c>
      <c r="P150" s="2"/>
      <c r="Q150" s="2"/>
      <c r="R150" s="2"/>
      <c r="T150" s="2">
        <v>260256.50095278991</v>
      </c>
    </row>
    <row r="152" spans="1:20" x14ac:dyDescent="0.25">
      <c r="A152" t="s">
        <v>1</v>
      </c>
      <c r="C152" s="1">
        <v>487399.61540000001</v>
      </c>
      <c r="D152" s="1">
        <v>479957.99060000002</v>
      </c>
      <c r="E152" s="1"/>
      <c r="F152" s="1">
        <v>69795.880099999995</v>
      </c>
      <c r="G152" s="1">
        <v>32729.308499999999</v>
      </c>
      <c r="H152" s="1">
        <v>43033.134899999997</v>
      </c>
      <c r="I152" s="1">
        <v>0</v>
      </c>
      <c r="J152" s="1">
        <v>252814.5202</v>
      </c>
      <c r="K152" s="1">
        <v>58170.799500000001</v>
      </c>
      <c r="L152" s="1">
        <v>23414.347399999999</v>
      </c>
      <c r="M152" s="1"/>
      <c r="N152" s="1"/>
      <c r="O152" s="1">
        <v>7441.6247999999996</v>
      </c>
      <c r="P152" s="1"/>
      <c r="Q152" s="1"/>
      <c r="R152" s="1"/>
      <c r="T152" s="1">
        <v>260256.14499999999</v>
      </c>
    </row>
    <row r="153" spans="1:20" x14ac:dyDescent="0.25">
      <c r="A153" t="s">
        <v>0</v>
      </c>
      <c r="C153" s="1">
        <v>0.47162819630466402</v>
      </c>
      <c r="D153" s="1">
        <v>0.46143037016736344</v>
      </c>
      <c r="E153" s="1"/>
      <c r="F153" s="1">
        <v>-7.5066485005663708E-2</v>
      </c>
      <c r="G153" s="1">
        <v>7.6084245738456957E-3</v>
      </c>
      <c r="H153" s="1">
        <v>2.1106451829837169E-2</v>
      </c>
      <c r="I153" s="1">
        <v>0</v>
      </c>
      <c r="J153" s="1">
        <v>0.34575496372417547</v>
      </c>
      <c r="K153" s="1">
        <v>0.1849954033823451</v>
      </c>
      <c r="L153" s="1">
        <v>-2.2968388344452251E-2</v>
      </c>
      <c r="M153" s="1"/>
      <c r="N153" s="1"/>
      <c r="O153" s="1">
        <v>1.0197826180046832E-2</v>
      </c>
      <c r="P153" s="1"/>
      <c r="Q153" s="1"/>
      <c r="R153" s="1"/>
      <c r="T153" s="1">
        <v>0.35595278991968371</v>
      </c>
    </row>
  </sheetData>
  <pageMargins left="0.38" right="0.32" top="0.67" bottom="0.64" header="0.5" footer="0.5"/>
  <pageSetup scale="37" fitToHeight="0" orientation="landscape" r:id="rId1"/>
  <rowBreaks count="2" manualBreakCount="2">
    <brk id="53" max="16383" man="1"/>
    <brk id="110" max="16383" man="1"/>
  </rowBreaks>
  <colBreaks count="1" manualBreakCount="1">
    <brk id="6" max="1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showGridLines="0" zoomScale="85" zoomScaleNormal="85" workbookViewId="0">
      <pane xSplit="1" ySplit="3" topLeftCell="C4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RowHeight="15" x14ac:dyDescent="0.25"/>
  <cols>
    <col min="1" max="1" width="36.5703125" bestFit="1" customWidth="1"/>
    <col min="2" max="19" width="13.5703125" customWidth="1"/>
  </cols>
  <sheetData>
    <row r="1" spans="1:23" x14ac:dyDescent="0.25">
      <c r="A1" s="44" t="s">
        <v>103</v>
      </c>
      <c r="B1" s="44" t="s">
        <v>102</v>
      </c>
      <c r="C1" s="44" t="s">
        <v>101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x14ac:dyDescent="0.25">
      <c r="A2" s="44" t="s">
        <v>100</v>
      </c>
      <c r="B2" s="44" t="s">
        <v>99</v>
      </c>
      <c r="C2" s="44" t="s">
        <v>98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33" customFormat="1" ht="72" customHeight="1" x14ac:dyDescent="0.25">
      <c r="A3" s="42"/>
      <c r="B3" s="41" t="s">
        <v>87</v>
      </c>
      <c r="C3" s="41" t="s">
        <v>86</v>
      </c>
      <c r="D3" s="41" t="s">
        <v>85</v>
      </c>
      <c r="E3" s="41" t="s">
        <v>84</v>
      </c>
      <c r="F3" s="41" t="s">
        <v>83</v>
      </c>
      <c r="G3" s="41" t="s">
        <v>82</v>
      </c>
      <c r="H3" s="41" t="s">
        <v>81</v>
      </c>
      <c r="I3" s="41" t="s">
        <v>80</v>
      </c>
      <c r="J3" s="41" t="s">
        <v>79</v>
      </c>
      <c r="K3" s="41" t="s">
        <v>78</v>
      </c>
      <c r="L3" s="41" t="s">
        <v>77</v>
      </c>
      <c r="M3" s="41" t="s">
        <v>76</v>
      </c>
      <c r="N3" s="41" t="s">
        <v>75</v>
      </c>
      <c r="O3" s="41" t="s">
        <v>74</v>
      </c>
      <c r="P3" s="41" t="s">
        <v>73</v>
      </c>
      <c r="Q3" s="41" t="s">
        <v>72</v>
      </c>
      <c r="R3" s="41" t="s">
        <v>97</v>
      </c>
      <c r="S3" s="41" t="s">
        <v>96</v>
      </c>
      <c r="T3" s="41" t="s">
        <v>95</v>
      </c>
      <c r="U3" s="41" t="s">
        <v>94</v>
      </c>
      <c r="V3" s="41" t="s">
        <v>93</v>
      </c>
      <c r="W3" s="41" t="s">
        <v>92</v>
      </c>
    </row>
    <row r="4" spans="1:23" x14ac:dyDescent="0.25">
      <c r="A4" s="40" t="s">
        <v>91</v>
      </c>
      <c r="B4" s="39">
        <v>2902346</v>
      </c>
      <c r="C4" s="39">
        <v>2876096</v>
      </c>
      <c r="D4" s="39">
        <v>2876096</v>
      </c>
      <c r="E4" s="39">
        <v>168033</v>
      </c>
      <c r="F4" s="39">
        <v>221359</v>
      </c>
      <c r="G4" s="39">
        <v>280913</v>
      </c>
      <c r="H4" s="39">
        <v>332479</v>
      </c>
      <c r="I4" s="39">
        <v>980169</v>
      </c>
      <c r="J4" s="39">
        <v>548850</v>
      </c>
      <c r="K4" s="39">
        <v>344293</v>
      </c>
      <c r="L4" s="39"/>
      <c r="M4" s="39">
        <v>26250</v>
      </c>
      <c r="N4" s="39">
        <v>26250</v>
      </c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40" t="s">
        <v>90</v>
      </c>
      <c r="B5" s="39">
        <v>-1493143</v>
      </c>
      <c r="C5" s="39">
        <v>-1482189</v>
      </c>
      <c r="D5" s="39">
        <v>-1482189</v>
      </c>
      <c r="E5" s="39"/>
      <c r="F5" s="39">
        <v>-132672</v>
      </c>
      <c r="G5" s="39">
        <v>-151686</v>
      </c>
      <c r="H5" s="39">
        <v>-184838</v>
      </c>
      <c r="I5" s="39">
        <v>-497182</v>
      </c>
      <c r="J5" s="39">
        <v>-317894</v>
      </c>
      <c r="K5" s="39">
        <v>-197917</v>
      </c>
      <c r="L5" s="39"/>
      <c r="M5" s="39">
        <v>-10954</v>
      </c>
      <c r="N5" s="39">
        <v>-10954</v>
      </c>
      <c r="O5" s="39"/>
      <c r="P5" s="39"/>
      <c r="Q5" s="39"/>
      <c r="R5" s="39"/>
      <c r="S5" s="39"/>
      <c r="T5" s="39"/>
      <c r="U5" s="39"/>
      <c r="V5" s="39"/>
      <c r="W5" s="39"/>
    </row>
    <row r="6" spans="1:23" x14ac:dyDescent="0.25">
      <c r="A6" s="40" t="s">
        <v>89</v>
      </c>
      <c r="B6" s="39">
        <v>13675000</v>
      </c>
      <c r="C6" s="39">
        <v>13379000</v>
      </c>
      <c r="D6" s="39">
        <v>13379000</v>
      </c>
      <c r="E6" s="39">
        <v>12098000</v>
      </c>
      <c r="F6" s="39">
        <v>111000</v>
      </c>
      <c r="G6" s="39">
        <v>201000</v>
      </c>
      <c r="H6" s="39">
        <v>171000</v>
      </c>
      <c r="I6" s="39">
        <v>223000</v>
      </c>
      <c r="J6" s="39">
        <v>280000</v>
      </c>
      <c r="K6" s="39">
        <v>295000</v>
      </c>
      <c r="L6" s="39"/>
      <c r="M6" s="39">
        <v>296000</v>
      </c>
      <c r="N6" s="39">
        <v>296000</v>
      </c>
      <c r="O6" s="39"/>
      <c r="P6" s="39"/>
      <c r="Q6" s="39"/>
      <c r="R6" s="39"/>
      <c r="S6" s="39"/>
      <c r="T6" s="39"/>
      <c r="U6" s="39"/>
      <c r="V6" s="39"/>
      <c r="W6" s="39"/>
    </row>
  </sheetData>
  <pageMargins left="0.75" right="0.75" top="1" bottom="1" header="0.5" footer="0.5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FY18</vt:lpstr>
      <vt:lpstr>Worker's Comp from PlanIt</vt:lpstr>
      <vt:lpstr>'Budget FY18'!Print_Titles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 Muncy</dc:creator>
  <cp:lastModifiedBy>Eric  Wilen</cp:lastModifiedBy>
  <cp:lastPrinted>2018-10-11T12:51:01Z</cp:lastPrinted>
  <dcterms:created xsi:type="dcterms:W3CDTF">2018-07-20T15:05:52Z</dcterms:created>
  <dcterms:modified xsi:type="dcterms:W3CDTF">2018-10-11T12:51:06Z</dcterms:modified>
</cp:coreProperties>
</file>