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MFR Attachments\"/>
    </mc:Choice>
  </mc:AlternateContent>
  <bookViews>
    <workbookView xWindow="480" yWindow="75" windowWidth="27795" windowHeight="120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8" i="1" l="1"/>
  <c r="E18" i="1"/>
  <c r="G21" i="1" l="1"/>
  <c r="G23" i="1"/>
  <c r="G26" i="1" s="1"/>
  <c r="G25" i="1"/>
  <c r="I18" i="1"/>
  <c r="E21" i="1"/>
  <c r="E23" i="1" s="1"/>
  <c r="G24" i="1"/>
  <c r="E24" i="1" l="1"/>
  <c r="E26" i="1" s="1"/>
  <c r="E25" i="1"/>
  <c r="I21" i="1"/>
  <c r="I25" i="1" l="1"/>
  <c r="I24" i="1"/>
  <c r="I23" i="1"/>
  <c r="I26" i="1" l="1"/>
</calcChain>
</file>

<file path=xl/sharedStrings.xml><?xml version="1.0" encoding="utf-8"?>
<sst xmlns="http://schemas.openxmlformats.org/spreadsheetml/2006/main" count="23" uniqueCount="23">
  <si>
    <t>ATMOS ENERGY CORPORATION - KENTUCKY</t>
  </si>
  <si>
    <t>Capital Structure Summary</t>
  </si>
  <si>
    <t>Forcasted Years 2020 - 2022</t>
  </si>
  <si>
    <t>MFR 16(7)(h)11</t>
  </si>
  <si>
    <t>FY 2020</t>
  </si>
  <si>
    <t>FY 2021</t>
  </si>
  <si>
    <t>FY 2022</t>
  </si>
  <si>
    <t>Common Stock</t>
  </si>
  <si>
    <t>Treasury Stock</t>
  </si>
  <si>
    <t>Common Stock Subscribed</t>
  </si>
  <si>
    <t>Additional Paid-in Capital</t>
  </si>
  <si>
    <t>Retained Earnings</t>
  </si>
  <si>
    <t>Accum. Other Comprehensive Income</t>
  </si>
  <si>
    <t>Current Year Net Income</t>
  </si>
  <si>
    <t>Dividends</t>
  </si>
  <si>
    <t>Equity</t>
  </si>
  <si>
    <t>Long-Term debt (including curr mat.)</t>
  </si>
  <si>
    <t>Short Term Notes Payable - daily avg</t>
  </si>
  <si>
    <t>Total Capitalization</t>
  </si>
  <si>
    <t>Equity %</t>
  </si>
  <si>
    <t>LTD %</t>
  </si>
  <si>
    <t>STD 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</si>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</sst>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2" fillId="0" borderId="0" xfId="0" applyFont="1" applyBorder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/>
    <xf numFmtId="41" fontId="1" fillId="0" borderId="0" xfId="0" applyNumberFormat="1" applyFont="1" applyFill="1"/>
    <xf numFmtId="41" fontId="1" fillId="0" borderId="1" xfId="0" applyNumberFormat="1" applyFont="1" applyFill="1" applyBorder="1"/>
    <xf numFmtId="41" fontId="1" fillId="0" borderId="2" xfId="0" applyNumberFormat="1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165" fontId="1" fillId="2" borderId="0" xfId="0" applyNumberFormat="1" applyFont="1" applyFill="1" applyBorder="1"/>
    <xf numFmtId="165" fontId="1" fillId="2" borderId="0" xfId="0" applyNumberFormat="1" applyFont="1" applyFill="1"/>
    <xf numFmtId="165" fontId="1" fillId="0" borderId="3" xfId="0" applyNumberFormat="1" applyFont="1" applyBorder="1"/>
    <xf numFmtId="165" fontId="1" fillId="0" borderId="0" xfId="0" applyNumberFormat="1" applyFont="1"/>
  </cellXfs>
  <cellStyles count="2"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9" sqref="E19"/>
    </sheetView>
  </sheetViews>
  <sheetFormatPr defaultRowHeight="15" x14ac:dyDescent="0.25"/>
  <cols>
    <col min="1" max="1" width="42.7109375" bestFit="1" customWidth="1"/>
    <col min="2" max="3" width="2.7109375" customWidth="1"/>
    <col min="5" max="5" width="15" bestFit="1" customWidth="1"/>
    <col min="6" max="6" width="3.140625" customWidth="1"/>
    <col min="7" max="7" width="15" bestFit="1" customWidth="1"/>
    <col min="8" max="8" width="3.140625" customWidth="1"/>
    <col min="9" max="9" width="15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</row>
    <row r="3" spans="1:9" x14ac:dyDescent="0.2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2"/>
      <c r="B4" s="3"/>
      <c r="C4" s="3"/>
      <c r="D4" s="3"/>
      <c r="E4" s="3"/>
      <c r="F4" s="3"/>
      <c r="G4" s="3"/>
      <c r="H4" s="3"/>
      <c r="I4" s="3"/>
    </row>
    <row r="5" spans="1:9" x14ac:dyDescent="0.25">
      <c r="A5" s="4" t="s">
        <v>3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4"/>
      <c r="B6" s="3"/>
      <c r="C6" s="3"/>
      <c r="D6" s="3"/>
      <c r="E6" s="3"/>
      <c r="F6" s="3"/>
      <c r="G6" s="3"/>
      <c r="H6" s="3"/>
      <c r="I6" s="3"/>
    </row>
    <row r="7" spans="1:9" x14ac:dyDescent="0.25">
      <c r="A7" s="2"/>
      <c r="B7" s="3"/>
      <c r="C7" s="3"/>
      <c r="D7" s="3"/>
      <c r="E7" s="5" t="s">
        <v>4</v>
      </c>
      <c r="F7" s="6"/>
      <c r="G7" s="5" t="s">
        <v>5</v>
      </c>
      <c r="H7" s="6"/>
      <c r="I7" s="5" t="s">
        <v>6</v>
      </c>
    </row>
    <row r="8" spans="1:9" x14ac:dyDescent="0.25">
      <c r="A8" s="7"/>
      <c r="B8" s="8"/>
      <c r="C8" s="8"/>
      <c r="D8" s="8"/>
      <c r="E8" s="8"/>
      <c r="F8" s="8"/>
      <c r="G8" s="8"/>
      <c r="H8" s="8"/>
      <c r="I8" s="8"/>
    </row>
    <row r="9" spans="1:9" x14ac:dyDescent="0.25">
      <c r="G9" s="9"/>
      <c r="H9" s="9"/>
    </row>
    <row r="10" spans="1:9" x14ac:dyDescent="0.25">
      <c r="A10" s="1" t="s">
        <v>7</v>
      </c>
      <c r="E10" s="9">
        <v>7343928.381759203</v>
      </c>
      <c r="F10" s="9"/>
      <c r="G10" s="9">
        <v>9634186.3308594618</v>
      </c>
      <c r="H10" s="9"/>
      <c r="I10" s="9">
        <v>12439286.726289637</v>
      </c>
    </row>
    <row r="11" spans="1:9" x14ac:dyDescent="0.25">
      <c r="A11" s="1" t="s">
        <v>8</v>
      </c>
      <c r="E11" s="9"/>
      <c r="F11" s="9"/>
      <c r="G11" s="9"/>
      <c r="H11" s="9"/>
      <c r="I11" s="9"/>
    </row>
    <row r="12" spans="1:9" x14ac:dyDescent="0.25">
      <c r="A12" s="1" t="s">
        <v>9</v>
      </c>
      <c r="E12" s="9"/>
      <c r="F12" s="9"/>
      <c r="G12" s="9"/>
      <c r="H12" s="9"/>
      <c r="I12" s="9"/>
    </row>
    <row r="13" spans="1:9" x14ac:dyDescent="0.25">
      <c r="A13" s="1" t="s">
        <v>10</v>
      </c>
      <c r="E13" s="9">
        <v>4314845380.1200809</v>
      </c>
      <c r="F13" s="9"/>
      <c r="G13" s="9">
        <v>4770606711.9910336</v>
      </c>
      <c r="H13" s="9"/>
      <c r="I13" s="9">
        <v>5328821690.6816378</v>
      </c>
    </row>
    <row r="14" spans="1:9" x14ac:dyDescent="0.25">
      <c r="A14" s="1" t="s">
        <v>11</v>
      </c>
      <c r="E14" s="9">
        <v>2129050086.2191145</v>
      </c>
      <c r="F14" s="9"/>
      <c r="G14" s="9">
        <v>2418887932.1834755</v>
      </c>
      <c r="H14" s="9"/>
      <c r="I14" s="9">
        <v>2740514639.8607044</v>
      </c>
    </row>
    <row r="15" spans="1:9" x14ac:dyDescent="0.25">
      <c r="A15" s="1" t="s">
        <v>12</v>
      </c>
      <c r="E15" s="9">
        <v>-76050181.106037915</v>
      </c>
      <c r="F15" s="9"/>
      <c r="G15" s="9">
        <v>-68657000.191556484</v>
      </c>
      <c r="H15" s="9"/>
      <c r="I15" s="9">
        <v>-61263645.097150452</v>
      </c>
    </row>
    <row r="16" spans="1:9" x14ac:dyDescent="0.25">
      <c r="A16" s="1" t="s">
        <v>13</v>
      </c>
      <c r="E16" s="10">
        <v>571886440.3114264</v>
      </c>
      <c r="F16" s="10"/>
      <c r="G16" s="10">
        <v>639824752.86232984</v>
      </c>
      <c r="H16" s="10"/>
      <c r="I16" s="10">
        <v>711943827.30677176</v>
      </c>
    </row>
    <row r="17" spans="1:9" x14ac:dyDescent="0.25">
      <c r="A17" s="1" t="s">
        <v>14</v>
      </c>
      <c r="E17" s="11">
        <v>-282048594.34706599</v>
      </c>
      <c r="F17" s="10"/>
      <c r="G17" s="10">
        <v>-318198045.18510133</v>
      </c>
      <c r="H17" s="10"/>
      <c r="I17" s="10">
        <v>-355708136.23849916</v>
      </c>
    </row>
    <row r="18" spans="1:9" ht="15.75" thickBot="1" x14ac:dyDescent="0.3">
      <c r="A18" s="1" t="s">
        <v>15</v>
      </c>
      <c r="E18" s="12">
        <f>SUM(E10:E17)</f>
        <v>6665027059.579277</v>
      </c>
      <c r="F18" s="12"/>
      <c r="G18" s="12">
        <f>SUM(G10:G17)</f>
        <v>7452098537.9910393</v>
      </c>
      <c r="H18" s="12"/>
      <c r="I18" s="12">
        <f>SUM(I10:I17)</f>
        <v>8376747663.2397537</v>
      </c>
    </row>
    <row r="19" spans="1:9" ht="15.75" thickTop="1" x14ac:dyDescent="0.25">
      <c r="A19" s="1" t="s">
        <v>16</v>
      </c>
      <c r="E19" s="10">
        <v>4341451700.0252819</v>
      </c>
      <c r="F19" s="10"/>
      <c r="G19" s="10">
        <v>4943689059.9306068</v>
      </c>
      <c r="H19" s="10"/>
      <c r="I19" s="10">
        <v>5595204057.3929415</v>
      </c>
    </row>
    <row r="20" spans="1:9" x14ac:dyDescent="0.25">
      <c r="A20" s="1" t="s">
        <v>17</v>
      </c>
      <c r="E20" s="10">
        <v>75503787.891309425</v>
      </c>
      <c r="F20" s="10"/>
      <c r="G20" s="10">
        <v>65923992.580330811</v>
      </c>
      <c r="H20" s="10"/>
      <c r="I20" s="10">
        <v>111460721.20978525</v>
      </c>
    </row>
    <row r="21" spans="1:9" ht="15.75" thickBot="1" x14ac:dyDescent="0.3">
      <c r="A21" s="1" t="s">
        <v>18</v>
      </c>
      <c r="E21" s="12">
        <f>+E18+E19+E20</f>
        <v>11081982547.495869</v>
      </c>
      <c r="F21" s="12"/>
      <c r="G21" s="12">
        <f>+G18+G19+G20</f>
        <v>12461711590.501976</v>
      </c>
      <c r="H21" s="12"/>
      <c r="I21" s="12">
        <f>+I18+I19+I20</f>
        <v>14083412441.84248</v>
      </c>
    </row>
    <row r="22" spans="1:9" ht="15.75" thickTop="1" x14ac:dyDescent="0.25">
      <c r="E22" s="13"/>
      <c r="F22" s="13"/>
      <c r="G22" s="13"/>
      <c r="H22" s="13"/>
      <c r="I22" s="13"/>
    </row>
    <row r="23" spans="1:9" x14ac:dyDescent="0.25">
      <c r="D23" s="14" t="s">
        <v>19</v>
      </c>
      <c r="E23" s="15">
        <f>+E18/E$21</f>
        <v>0.6014291243479114</v>
      </c>
      <c r="F23" s="16"/>
      <c r="G23" s="15">
        <f>+G18/G$21</f>
        <v>0.59799959932236391</v>
      </c>
      <c r="H23" s="16"/>
      <c r="I23" s="15">
        <f>+I18/I$21</f>
        <v>0.59479530957653726</v>
      </c>
    </row>
    <row r="24" spans="1:9" x14ac:dyDescent="0.25">
      <c r="D24" s="14" t="s">
        <v>20</v>
      </c>
      <c r="E24" s="15">
        <f>+E19/E$21</f>
        <v>0.39175767345043278</v>
      </c>
      <c r="F24" s="16"/>
      <c r="G24" s="15">
        <f>+G19/G$21</f>
        <v>0.39671027723820623</v>
      </c>
      <c r="H24" s="16"/>
      <c r="I24" s="15">
        <f>+I19/I$21</f>
        <v>0.39729036414280727</v>
      </c>
    </row>
    <row r="25" spans="1:9" x14ac:dyDescent="0.25">
      <c r="D25" s="14" t="s">
        <v>21</v>
      </c>
      <c r="E25" s="15">
        <f>+E20/E$21</f>
        <v>6.8132022016557476E-3</v>
      </c>
      <c r="F25" s="16"/>
      <c r="G25" s="15">
        <f>+G20/G$21</f>
        <v>5.2901234394299845E-3</v>
      </c>
      <c r="H25" s="16"/>
      <c r="I25" s="15">
        <f>+I20/I$21</f>
        <v>7.9143262806555467E-3</v>
      </c>
    </row>
    <row r="26" spans="1:9" x14ac:dyDescent="0.25">
      <c r="D26" s="14" t="s">
        <v>22</v>
      </c>
      <c r="E26" s="17">
        <f>SUM(E23:E25)</f>
        <v>0.99999999999999989</v>
      </c>
      <c r="F26" s="18"/>
      <c r="G26" s="17">
        <f>SUM(G23:G25)</f>
        <v>1.0000000000000002</v>
      </c>
      <c r="H26" s="18"/>
      <c r="I26" s="17">
        <f>SUM(I23:I25)</f>
        <v>1</v>
      </c>
    </row>
  </sheetData>
  <printOptions horizontalCentered="1"/>
  <pageMargins left="0.7" right="0.7" top="0.75" bottom="0.75" header="0.3" footer="0.3"/>
  <pageSetup scale="80" orientation="landscape" r:id="rId1"/>
  <headerFooter>
    <oddHeader>&amp;R&amp;9CASE NO. 2018-00281
FR 16(7)(h)11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 Matthews</dc:creator>
  <cp:lastModifiedBy>Eric  Wilen</cp:lastModifiedBy>
  <cp:lastPrinted>2018-09-21T14:17:42Z</cp:lastPrinted>
  <dcterms:created xsi:type="dcterms:W3CDTF">2018-09-20T20:52:11Z</dcterms:created>
  <dcterms:modified xsi:type="dcterms:W3CDTF">2018-09-21T14:17:53Z</dcterms:modified>
</cp:coreProperties>
</file>