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Post-Hearing Set 2 Attachments\"/>
    </mc:Choice>
  </mc:AlternateContent>
  <bookViews>
    <workbookView xWindow="0" yWindow="0" windowWidth="28800" windowHeight="11385"/>
  </bookViews>
  <sheets>
    <sheet name="Post Hearing 2-01" sheetId="3" r:id="rId1"/>
    <sheet name="Summary" sheetId="5" state="hidden" r:id="rId2"/>
  </sheets>
  <definedNames>
    <definedName name="_xlnm._FilterDatabase" localSheetId="0" hidden="1">'Post Hearing 2-01'!$A$6:$R$196</definedName>
    <definedName name="_xlnm.Print_Titles" localSheetId="0">'Post Hearing 2-01'!$A:$A,'Post Hearing 2-01'!$1:$6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3" l="1"/>
  <c r="C27" i="5" l="1"/>
  <c r="B4" i="5"/>
  <c r="B8" i="5" l="1"/>
  <c r="N196" i="3"/>
  <c r="M196" i="3"/>
  <c r="L196" i="3"/>
  <c r="K196" i="3"/>
  <c r="J196" i="3"/>
  <c r="I196" i="3"/>
  <c r="H196" i="3"/>
  <c r="G196" i="3"/>
  <c r="F196" i="3"/>
  <c r="E196" i="3"/>
  <c r="D196" i="3"/>
  <c r="C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196" i="3" l="1"/>
</calcChain>
</file>

<file path=xl/sharedStrings.xml><?xml version="1.0" encoding="utf-8"?>
<sst xmlns="http://schemas.openxmlformats.org/spreadsheetml/2006/main" count="614" uniqueCount="224">
  <si>
    <t>2609.Stonebore Methanol Pumps</t>
  </si>
  <si>
    <t>2609.Bypass Hoses</t>
  </si>
  <si>
    <t>2609.ANR.Bon Harbor</t>
  </si>
  <si>
    <t>2609.Wescor 6" Exposure</t>
  </si>
  <si>
    <t>2609.Grandview Well Workover.FY18</t>
  </si>
  <si>
    <t>2609.Contacter Replacement</t>
  </si>
  <si>
    <t>2609.Odorant tank disposal - FY19</t>
  </si>
  <si>
    <t>2609.Farm Taps.FY19</t>
  </si>
  <si>
    <t>2609.Abandon Taps</t>
  </si>
  <si>
    <t>2612.Electronic Corrector Replacement.KY</t>
  </si>
  <si>
    <t>2612.Emergency Regulator Replacement.KY</t>
  </si>
  <si>
    <t>2612.RTU Upgrade.KY</t>
  </si>
  <si>
    <t>2612.Gas Supply RTU Installs</t>
  </si>
  <si>
    <t>2612.Test Equipment</t>
  </si>
  <si>
    <t>2634.TD Williamson Tapping Equip</t>
  </si>
  <si>
    <t>2634.Juno 2018</t>
  </si>
  <si>
    <t>2634.Crystal Gauges</t>
  </si>
  <si>
    <t xml:space="preserve">2634.Gas Tracker </t>
  </si>
  <si>
    <t>2634.Jamison Tracker 800</t>
  </si>
  <si>
    <t>2634.Growth.Functional</t>
  </si>
  <si>
    <t>2634.Misc Growth Mains.FY19</t>
  </si>
  <si>
    <t>2634.41A Phase ll</t>
  </si>
  <si>
    <t>2634.Poole TB Replacement</t>
  </si>
  <si>
    <t>2634.Poole Purchase Replacement</t>
  </si>
  <si>
    <t>WMR.2634.Dixon Tower.FY19</t>
  </si>
  <si>
    <t>WMR.2634.Spottsville Base.FY19</t>
  </si>
  <si>
    <t>2634.Town Border 2 Replacement</t>
  </si>
  <si>
    <t>2634.Non.Growth.Functional</t>
  </si>
  <si>
    <t>2634.Leak.Functional</t>
  </si>
  <si>
    <t>2634.Misc.SysInt.Mains.FY19</t>
  </si>
  <si>
    <t xml:space="preserve">2634.ERXs Purchase  </t>
  </si>
  <si>
    <t xml:space="preserve"> 2634.Warehouse Office Remodel</t>
  </si>
  <si>
    <t>2635.Equipment.FY19</t>
  </si>
  <si>
    <t>2635.Growth.Functional</t>
  </si>
  <si>
    <t>2635.Misc Growth Mains.FY19</t>
  </si>
  <si>
    <t>2635.Non.Growth.Functional</t>
  </si>
  <si>
    <t>2635.Leak.Functional</t>
  </si>
  <si>
    <t>2635.Misc.SysInt.Mains.FY19</t>
  </si>
  <si>
    <t>2635.Dawson Springs System Tie Back</t>
  </si>
  <si>
    <t xml:space="preserve">2636.Equipment.FY19 - </t>
  </si>
  <si>
    <t xml:space="preserve">2636.T. D. Williamson </t>
  </si>
  <si>
    <t>2636.Gas Tracker</t>
  </si>
  <si>
    <t>2636.Growth.Functional</t>
  </si>
  <si>
    <t>2636.Misc Growth Mains.FY19</t>
  </si>
  <si>
    <t>2636.Boothfield Rd. Tie Back</t>
  </si>
  <si>
    <t>2636.Settles Rd.Tie Back</t>
  </si>
  <si>
    <t>2636.Bentree Tie Back</t>
  </si>
  <si>
    <t>2636.Burton Rd Station</t>
  </si>
  <si>
    <t>2636.Non.Growth.Functional</t>
  </si>
  <si>
    <t>PRP.2636.W 6th &amp; Crabtree CC</t>
  </si>
  <si>
    <t xml:space="preserve">PRP.2636.Davies Dr CC </t>
  </si>
  <si>
    <t>2636.Leak.Functional</t>
  </si>
  <si>
    <t>PRP.2636.Owensboro Services</t>
  </si>
  <si>
    <t>2636.Misc.SysInt.Mains.FY19</t>
  </si>
  <si>
    <t>PRP.2636.Carter-Bosley Rd.FY19</t>
  </si>
  <si>
    <t>PRP.2636.Glenn Ct.FY19</t>
  </si>
  <si>
    <t>PRP.2636.Ford &amp; Robin Rd.FY19</t>
  </si>
  <si>
    <t>PRP.2636.Eastwood Dr.FY19</t>
  </si>
  <si>
    <t>PRP.2636.Poplar St Alley</t>
  </si>
  <si>
    <t>2636.Building Access Upgrade</t>
  </si>
  <si>
    <t>2636.Owensboro Warehouse Lighting</t>
  </si>
  <si>
    <t xml:space="preserve">2636.Parking Lot Sealing </t>
  </si>
  <si>
    <t>2637.Equipment FY-19</t>
  </si>
  <si>
    <t>2637.Growth.Functional</t>
  </si>
  <si>
    <t>2637.Misc Growth Mains.FY19</t>
  </si>
  <si>
    <t>2637.WMR Tower</t>
  </si>
  <si>
    <t>2637.Non.Growth.Functional</t>
  </si>
  <si>
    <t>2637.Estes Lane Reinforcement</t>
  </si>
  <si>
    <t>2637.Paducah Isolation Valves</t>
  </si>
  <si>
    <t>2637.Paducah Grade #3 Leak Repair</t>
  </si>
  <si>
    <t>PRP.2637.Clark St Ph. 1.FY18</t>
  </si>
  <si>
    <t>PRP.2637.Mississippi-Georgia</t>
  </si>
  <si>
    <t>PRP.2637.North 26th St.FY19</t>
  </si>
  <si>
    <t>Paducah Mall &amp; Creek HCA</t>
  </si>
  <si>
    <t>2637.Un-tonable Pipe Replacement</t>
  </si>
  <si>
    <t>2637.Leak.Functional</t>
  </si>
  <si>
    <t>PRP.2637.Paducah Services</t>
  </si>
  <si>
    <t>2637.CalvertCity Purch Rebuild</t>
  </si>
  <si>
    <t>2637.Misc.SysInt.Mains.FY19</t>
  </si>
  <si>
    <t>2637.Massac Creek Crossing</t>
  </si>
  <si>
    <t>2637.Blandville Rd Widening</t>
  </si>
  <si>
    <t>2637.KY Farm Taps</t>
  </si>
  <si>
    <t>2637.WKCTC Pipe Replacement</t>
  </si>
  <si>
    <t>2638.Equipment FY19</t>
  </si>
  <si>
    <t>2638.Growth.Functional</t>
  </si>
  <si>
    <t>2638.Misc Growth Mains.FY19</t>
  </si>
  <si>
    <t>2638.Mayfield Heater Replacement</t>
  </si>
  <si>
    <t>2638.Non.Growth.Functional</t>
  </si>
  <si>
    <t>2638.Leak.Functional</t>
  </si>
  <si>
    <t>2638.Misc.SysInt.Mains.FY19</t>
  </si>
  <si>
    <t>Symsonia Creek Crossing.FY19</t>
  </si>
  <si>
    <t>Hardeman Creek Crossing.FY19</t>
  </si>
  <si>
    <t>2638.Murray St Replacement</t>
  </si>
  <si>
    <t>2638.Hardeman Hwy 1710 Farm Taps</t>
  </si>
  <si>
    <t xml:space="preserve">2638.63 FV Replacements </t>
  </si>
  <si>
    <t>2734.FY19.Equipment</t>
  </si>
  <si>
    <t>2734.Growth.Functional</t>
  </si>
  <si>
    <t>2734.Misc Growth Mains.FY19</t>
  </si>
  <si>
    <t>2734.Plano Rd to Scottsville Rd.</t>
  </si>
  <si>
    <t>Petty Rd to JC Kirby Cemetery</t>
  </si>
  <si>
    <t>Beechbend Rd. Reinforcement</t>
  </si>
  <si>
    <t>WMR.2734.Endpoints.FY19</t>
  </si>
  <si>
    <t>WMR.2734.Towers.FY19</t>
  </si>
  <si>
    <t>2734.Three Springs Rd TBS</t>
  </si>
  <si>
    <t>2734.Non.Growth.Functional</t>
  </si>
  <si>
    <t xml:space="preserve">PRP.2734.Holly Dr CC FY19 - </t>
  </si>
  <si>
    <t xml:space="preserve">PRP.2734.Court Railroad St CC FY19 - </t>
  </si>
  <si>
    <t>PRP.2734.W Kentucky Ave CC</t>
  </si>
  <si>
    <t>2734.BG Farm Taps.FY19</t>
  </si>
  <si>
    <t>2734.BG Center Line Phase 3</t>
  </si>
  <si>
    <t>2734.Leak.Functional</t>
  </si>
  <si>
    <t>PRP.2734.Bowling Green Service</t>
  </si>
  <si>
    <t>2734.Misc.SysInt.Mains.FY19</t>
  </si>
  <si>
    <t>PRP.2734.Boatlanding Rd FY19</t>
  </si>
  <si>
    <t>PRP.2734.Nutwood &amp; 10th FY19</t>
  </si>
  <si>
    <t xml:space="preserve">PRP.Morgantown Rd &amp; S Sunrise </t>
  </si>
  <si>
    <t>PRP.2734.N Main St FY19</t>
  </si>
  <si>
    <t>2734.FY19.Structure</t>
  </si>
  <si>
    <t>2735.Equipment FY19</t>
  </si>
  <si>
    <t>2735.Growth.Functional</t>
  </si>
  <si>
    <t>2735.Misc Growth Mains.FY19</t>
  </si>
  <si>
    <t>2735.Akebono Meter Set</t>
  </si>
  <si>
    <t>2735.Oakland Town Border</t>
  </si>
  <si>
    <t>2735.FY19.Glasgow ERX</t>
  </si>
  <si>
    <t>2735.Non.Growth.Functional</t>
  </si>
  <si>
    <t>2735.Leak.Functional</t>
  </si>
  <si>
    <t>PRP.2735.Glasgow Services</t>
  </si>
  <si>
    <t>2735.Misc.SysInt.Mains.FY19</t>
  </si>
  <si>
    <t>PRP.2735.Bowen Frazier FY19</t>
  </si>
  <si>
    <t xml:space="preserve">PRP.2735.Milton Ave FY19 - </t>
  </si>
  <si>
    <t>2735.Glasgow Farm Taps FY19</t>
  </si>
  <si>
    <t>2736.Equipment.FY19</t>
  </si>
  <si>
    <t>2736.Growth.Functional</t>
  </si>
  <si>
    <t>2736.Misc Growth Mains.FY19</t>
  </si>
  <si>
    <t>2736. HWEA Inspection.FY19</t>
  </si>
  <si>
    <t>2736.Nortonville T.B. Station</t>
  </si>
  <si>
    <t>2736.Nortonville 1st Cut Station</t>
  </si>
  <si>
    <t>2736.East 19th St</t>
  </si>
  <si>
    <t>WMR.2736.Endpoints.FY19</t>
  </si>
  <si>
    <t>2736.Non.Growth.Functional</t>
  </si>
  <si>
    <t>2736.Leak.Functional</t>
  </si>
  <si>
    <t>2736.Misc.SysInt.Mains.FY19</t>
  </si>
  <si>
    <t>050.2736.Central Ave.FY18</t>
  </si>
  <si>
    <t>2736.Structures.FY19</t>
  </si>
  <si>
    <t>2737.Equipment FY19</t>
  </si>
  <si>
    <t>2737.Growth.Funct.</t>
  </si>
  <si>
    <t>2737.Misc Growth Mains.FY19</t>
  </si>
  <si>
    <t>2737.FY19.Danville ERX</t>
  </si>
  <si>
    <t>2737.Non.Growth.Funct</t>
  </si>
  <si>
    <t>2737.Leak.Funct</t>
  </si>
  <si>
    <t>PRP.2737.Danville Services</t>
  </si>
  <si>
    <t>2737.Misc.SysInt.Mains.FY19</t>
  </si>
  <si>
    <t>PRP.2737.KY33 FY19</t>
  </si>
  <si>
    <t>PRP.2737.W Maple Ave FY19</t>
  </si>
  <si>
    <t>PRP.2737.Hwy150 FY19</t>
  </si>
  <si>
    <t>2737.Hustonville Adyl A Replacement</t>
  </si>
  <si>
    <t>2737.Burgin Town Border</t>
  </si>
  <si>
    <t>2738.Equipment.FY19</t>
  </si>
  <si>
    <t>2738.Growth.Functional</t>
  </si>
  <si>
    <t>2738.Misc Growth Mains.FY19</t>
  </si>
  <si>
    <t>Hodgenville Rd. Reinforcement</t>
  </si>
  <si>
    <t>2738.Greensburg Town Borders</t>
  </si>
  <si>
    <t>2738.FY19.Campbellsville ERX</t>
  </si>
  <si>
    <t>2738.Non.Growth.Functional</t>
  </si>
  <si>
    <t>2738.Leak.Functional</t>
  </si>
  <si>
    <t>PRP.2738.Campbellsville Service</t>
  </si>
  <si>
    <t>2738.Misc.SysInt.Mains.FY19</t>
  </si>
  <si>
    <t>PRP.2738.Springfield.Calvary</t>
  </si>
  <si>
    <t>PRP.2738.Robinson Ave FY19</t>
  </si>
  <si>
    <t>Saloma Purchase Station.FY19</t>
  </si>
  <si>
    <t>Summersville Purch Stat.FY19</t>
  </si>
  <si>
    <t>2738.Saloma HPD Line Exposures</t>
  </si>
  <si>
    <t>2739.Shelbyville 2019 equipment budget</t>
  </si>
  <si>
    <t>2739.Growth.Functional</t>
  </si>
  <si>
    <t>2739.Misc Growth Mains.FY19</t>
  </si>
  <si>
    <t>2739.Hwy53 to Waddy Line Ph 2</t>
  </si>
  <si>
    <t>2739.Osprey Cove Reinforcement</t>
  </si>
  <si>
    <t>2739.Shelbyville Low Pressure</t>
  </si>
  <si>
    <t>2739.FY19.Shelbyville ERX</t>
  </si>
  <si>
    <t>2739.Non.Growth.Functional</t>
  </si>
  <si>
    <t>2739.Leak.Functional</t>
  </si>
  <si>
    <t>2739.Misc.SysInt.Mains.FY19</t>
  </si>
  <si>
    <t>2739.Martinrea Town Border</t>
  </si>
  <si>
    <t>2739.FY19 Shelbyville Farm Taps</t>
  </si>
  <si>
    <t>3302.KY.Desktops</t>
  </si>
  <si>
    <t>3302.KY.Laptops</t>
  </si>
  <si>
    <t>3302.KY.MDT</t>
  </si>
  <si>
    <t>Budget Category</t>
  </si>
  <si>
    <t>Project Name</t>
  </si>
  <si>
    <t>Equipment</t>
  </si>
  <si>
    <t>System Improvement</t>
  </si>
  <si>
    <t>Information Technology</t>
  </si>
  <si>
    <t>Growth</t>
  </si>
  <si>
    <t>System Integrity</t>
  </si>
  <si>
    <t>Public Improvement</t>
  </si>
  <si>
    <t>Structure</t>
  </si>
  <si>
    <t>Grand Total</t>
  </si>
  <si>
    <t>Kentucky Operations</t>
  </si>
  <si>
    <t>FY 2019 Capital Budget</t>
  </si>
  <si>
    <t>PRP.2734.Stuart Ave FY19</t>
  </si>
  <si>
    <t xml:space="preserve">PRP.2734.N Breathitt St FY19 </t>
  </si>
  <si>
    <t>In Progress</t>
  </si>
  <si>
    <t>FY19 Budget</t>
  </si>
  <si>
    <t>Not In Progress - Non-PRP</t>
  </si>
  <si>
    <t>Not In Progress - PRP</t>
  </si>
  <si>
    <t>Hopkinsville</t>
  </si>
  <si>
    <t>Campbellsville</t>
  </si>
  <si>
    <t>Bowling Green</t>
  </si>
  <si>
    <t>Madisonville</t>
  </si>
  <si>
    <t>Paducah</t>
  </si>
  <si>
    <t>Glasgow</t>
  </si>
  <si>
    <t>Owensboro</t>
  </si>
  <si>
    <t>Project Name:</t>
  </si>
  <si>
    <t>Amount</t>
  </si>
  <si>
    <t>Location</t>
  </si>
  <si>
    <t>Atmos Energy Corporation, Kentucky Mid-States Division</t>
  </si>
  <si>
    <t>2019</t>
  </si>
  <si>
    <t>2017-2019</t>
  </si>
  <si>
    <t>2018-2019</t>
  </si>
  <si>
    <t>2016-2019</t>
  </si>
  <si>
    <t>Fiscal Years</t>
  </si>
  <si>
    <t>Total Amount</t>
  </si>
  <si>
    <t>2019-2020</t>
  </si>
  <si>
    <t>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</si>
</sst>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6" fontId="0" fillId="0" borderId="0" xfId="0" applyNumberFormat="1"/>
    <xf numFmtId="6" fontId="2" fillId="0" borderId="0" xfId="0" applyNumberFormat="1" applyFont="1"/>
    <xf numFmtId="10" fontId="0" fillId="0" borderId="0" xfId="1" applyNumberFormat="1" applyFont="1"/>
    <xf numFmtId="0" fontId="2" fillId="0" borderId="0" xfId="0" applyFont="1" applyAlignment="1">
      <alignment horizontal="center"/>
    </xf>
    <xf numFmtId="10" fontId="0" fillId="0" borderId="0" xfId="1" applyNumberFormat="1" applyFont="1" applyFill="1"/>
    <xf numFmtId="10" fontId="2" fillId="0" borderId="0" xfId="0" applyNumberFormat="1" applyFont="1" applyFill="1"/>
    <xf numFmtId="0" fontId="0" fillId="0" borderId="0" xfId="0" applyFill="1"/>
    <xf numFmtId="6" fontId="0" fillId="0" borderId="0" xfId="0" applyNumberFormat="1" applyFill="1"/>
    <xf numFmtId="0" fontId="2" fillId="0" borderId="0" xfId="0" applyFont="1"/>
    <xf numFmtId="14" fontId="4" fillId="0" borderId="0" xfId="0" applyNumberFormat="1" applyFont="1"/>
    <xf numFmtId="164" fontId="0" fillId="0" borderId="0" xfId="2" applyNumberFormat="1" applyFont="1"/>
    <xf numFmtId="164" fontId="3" fillId="0" borderId="0" xfId="2" applyNumberFormat="1" applyFont="1" applyAlignment="1">
      <alignment horizontal="right"/>
    </xf>
    <xf numFmtId="164" fontId="0" fillId="0" borderId="0" xfId="2" applyNumberFormat="1" applyFont="1" applyFill="1"/>
    <xf numFmtId="164" fontId="0" fillId="0" borderId="0" xfId="0" applyNumberFormat="1"/>
    <xf numFmtId="164" fontId="0" fillId="0" borderId="1" xfId="2" applyNumberFormat="1" applyFont="1" applyBorder="1"/>
    <xf numFmtId="0" fontId="5" fillId="0" borderId="0" xfId="0" applyFont="1"/>
    <xf numFmtId="164" fontId="2" fillId="0" borderId="0" xfId="0" applyNumberFormat="1" applyFont="1"/>
    <xf numFmtId="0" fontId="0" fillId="2" borderId="0" xfId="0" applyFill="1"/>
    <xf numFmtId="164" fontId="0" fillId="2" borderId="0" xfId="2" applyNumberFormat="1" applyFont="1" applyFill="1"/>
    <xf numFmtId="164" fontId="0" fillId="2" borderId="1" xfId="2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3" fontId="0" fillId="0" borderId="0" xfId="0" applyNumberFormat="1"/>
    <xf numFmtId="6" fontId="0" fillId="0" borderId="0" xfId="0" quotePrefix="1" applyNumberFormat="1" applyFill="1"/>
    <xf numFmtId="164" fontId="0" fillId="0" borderId="0" xfId="0" applyNumberFormat="1" applyFill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tabSelected="1" zoomScaleNormal="100" workbookViewId="0"/>
  </sheetViews>
  <sheetFormatPr defaultRowHeight="15" x14ac:dyDescent="0.25"/>
  <cols>
    <col min="1" max="1" width="40.140625" bestFit="1" customWidth="1"/>
    <col min="2" max="2" width="22.5703125" bestFit="1" customWidth="1"/>
    <col min="3" max="5" width="11.85546875" customWidth="1"/>
    <col min="6" max="14" width="10.85546875" customWidth="1"/>
    <col min="15" max="15" width="11.85546875" style="11" customWidth="1"/>
    <col min="16" max="16" width="3.7109375" style="7" customWidth="1"/>
    <col min="17" max="17" width="11.140625" bestFit="1" customWidth="1"/>
    <col min="18" max="18" width="15.28515625" style="11" bestFit="1" customWidth="1"/>
  </cols>
  <sheetData>
    <row r="1" spans="1:18" x14ac:dyDescent="0.25">
      <c r="A1" s="9" t="s">
        <v>215</v>
      </c>
      <c r="P1"/>
    </row>
    <row r="2" spans="1:18" x14ac:dyDescent="0.25">
      <c r="A2" s="9" t="s">
        <v>197</v>
      </c>
      <c r="P2"/>
    </row>
    <row r="3" spans="1:18" x14ac:dyDescent="0.25">
      <c r="A3" s="9" t="s">
        <v>198</v>
      </c>
      <c r="P3"/>
    </row>
    <row r="4" spans="1:18" x14ac:dyDescent="0.25">
      <c r="A4" s="10"/>
      <c r="P4"/>
    </row>
    <row r="5" spans="1:18" x14ac:dyDescent="0.25">
      <c r="O5" s="12"/>
      <c r="P5"/>
    </row>
    <row r="6" spans="1:18" s="4" customFormat="1" x14ac:dyDescent="0.25">
      <c r="A6" s="22" t="s">
        <v>188</v>
      </c>
      <c r="B6" s="22" t="s">
        <v>187</v>
      </c>
      <c r="C6" s="22">
        <v>201810</v>
      </c>
      <c r="D6" s="22">
        <v>201811</v>
      </c>
      <c r="E6" s="22">
        <v>201812</v>
      </c>
      <c r="F6" s="22">
        <v>201901</v>
      </c>
      <c r="G6" s="22">
        <v>201902</v>
      </c>
      <c r="H6" s="22">
        <v>201903</v>
      </c>
      <c r="I6" s="22">
        <v>201904</v>
      </c>
      <c r="J6" s="22">
        <v>201905</v>
      </c>
      <c r="K6" s="22">
        <v>201906</v>
      </c>
      <c r="L6" s="22">
        <v>201907</v>
      </c>
      <c r="M6" s="22">
        <v>201908</v>
      </c>
      <c r="N6" s="22">
        <v>201909</v>
      </c>
      <c r="O6" s="23" t="s">
        <v>196</v>
      </c>
      <c r="Q6" s="22" t="s">
        <v>220</v>
      </c>
      <c r="R6" s="23" t="s">
        <v>221</v>
      </c>
    </row>
    <row r="7" spans="1:18" ht="50.1" customHeight="1" x14ac:dyDescent="0.25">
      <c r="A7" s="7" t="s">
        <v>2</v>
      </c>
      <c r="B7" s="7" t="s">
        <v>190</v>
      </c>
      <c r="C7" s="8">
        <v>612736.72140000004</v>
      </c>
      <c r="D7" s="8">
        <v>870153.28320000018</v>
      </c>
      <c r="E7" s="8">
        <v>2356222.0410000002</v>
      </c>
      <c r="F7" s="8">
        <v>1963525.7986000001</v>
      </c>
      <c r="G7" s="8">
        <v>1872081.6171999997</v>
      </c>
      <c r="H7" s="8">
        <v>16630.560600000001</v>
      </c>
      <c r="I7" s="8">
        <v>16461.531999999999</v>
      </c>
      <c r="J7" s="8">
        <v>8167.6787999999997</v>
      </c>
      <c r="K7" s="8">
        <v>521.33200000000011</v>
      </c>
      <c r="L7" s="8">
        <v>10172.808799999999</v>
      </c>
      <c r="M7" s="8">
        <v>911495.2494000002</v>
      </c>
      <c r="N7" s="8">
        <v>16415.960599999999</v>
      </c>
      <c r="O7" s="8">
        <f>SUM(C7:N7)</f>
        <v>8654584.5836000014</v>
      </c>
      <c r="P7" s="3"/>
      <c r="Q7" s="24" t="s">
        <v>218</v>
      </c>
      <c r="R7" s="11">
        <v>11815178</v>
      </c>
    </row>
    <row r="8" spans="1:18" ht="50.1" customHeight="1" x14ac:dyDescent="0.25">
      <c r="A8" s="7" t="s">
        <v>73</v>
      </c>
      <c r="B8" s="7" t="s">
        <v>193</v>
      </c>
      <c r="C8" s="8">
        <v>235315.84</v>
      </c>
      <c r="D8" s="8">
        <v>164166.25</v>
      </c>
      <c r="E8" s="8">
        <v>165104.5</v>
      </c>
      <c r="F8" s="8">
        <v>791553.69000000018</v>
      </c>
      <c r="G8" s="8">
        <v>341757.72</v>
      </c>
      <c r="H8" s="8">
        <v>420223.39</v>
      </c>
      <c r="I8" s="8">
        <v>853517.20899999992</v>
      </c>
      <c r="J8" s="8">
        <v>883418.52899999986</v>
      </c>
      <c r="K8" s="8">
        <v>857697.1889999999</v>
      </c>
      <c r="L8" s="8">
        <v>892514.1889999999</v>
      </c>
      <c r="M8" s="8">
        <v>869206.72899999982</v>
      </c>
      <c r="N8" s="8">
        <v>732543.42899999989</v>
      </c>
      <c r="O8" s="8">
        <f t="shared" ref="O8:O71" si="0">SUM(C8:N8)</f>
        <v>7207018.6639999989</v>
      </c>
      <c r="P8" s="3"/>
      <c r="Q8" s="25" t="s">
        <v>216</v>
      </c>
      <c r="R8" s="11">
        <v>7207019</v>
      </c>
    </row>
    <row r="9" spans="1:18" ht="65.099999999999994" customHeight="1" x14ac:dyDescent="0.25">
      <c r="A9" s="7" t="s">
        <v>167</v>
      </c>
      <c r="B9" s="7" t="s">
        <v>193</v>
      </c>
      <c r="C9" s="8">
        <v>2276530.9200000004</v>
      </c>
      <c r="D9" s="8">
        <v>2288236.4499999997</v>
      </c>
      <c r="E9" s="8">
        <v>2301319.7200000002</v>
      </c>
      <c r="F9" s="8">
        <v>152214.39000000001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f t="shared" si="0"/>
        <v>7018301.4799999995</v>
      </c>
      <c r="P9" s="3"/>
      <c r="Q9" t="s">
        <v>219</v>
      </c>
      <c r="R9" s="11">
        <v>20353600</v>
      </c>
    </row>
    <row r="10" spans="1:18" ht="35.1" customHeight="1" x14ac:dyDescent="0.25">
      <c r="A10" s="7" t="s">
        <v>175</v>
      </c>
      <c r="B10" s="7" t="s">
        <v>190</v>
      </c>
      <c r="C10" s="8">
        <v>1013919.6000000001</v>
      </c>
      <c r="D10" s="8">
        <v>1019136.5000000001</v>
      </c>
      <c r="E10" s="8">
        <v>1024966.89</v>
      </c>
      <c r="F10" s="8">
        <v>1076430.02</v>
      </c>
      <c r="G10" s="8">
        <v>84076.12000000001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f t="shared" si="0"/>
        <v>4218529.13</v>
      </c>
      <c r="P10" s="3"/>
      <c r="Q10" t="s">
        <v>217</v>
      </c>
      <c r="R10" s="11">
        <v>12139302</v>
      </c>
    </row>
    <row r="11" spans="1:18" x14ac:dyDescent="0.25">
      <c r="A11" s="7" t="s">
        <v>7</v>
      </c>
      <c r="B11" s="7" t="s">
        <v>193</v>
      </c>
      <c r="C11" s="8">
        <v>352665.67</v>
      </c>
      <c r="D11" s="8">
        <v>153072.63999999998</v>
      </c>
      <c r="E11" s="8">
        <v>153941.08000000002</v>
      </c>
      <c r="F11" s="8">
        <v>365106.24</v>
      </c>
      <c r="G11" s="8">
        <v>161809.69999999998</v>
      </c>
      <c r="H11" s="8">
        <v>167507.34</v>
      </c>
      <c r="I11" s="8">
        <v>364966.49</v>
      </c>
      <c r="J11" s="8">
        <v>163061.72999999998</v>
      </c>
      <c r="K11" s="8">
        <v>158348.28999999998</v>
      </c>
      <c r="L11" s="8">
        <v>381593.77999999997</v>
      </c>
      <c r="M11" s="8">
        <v>160457.4</v>
      </c>
      <c r="N11" s="8">
        <v>165124.46000000002</v>
      </c>
      <c r="O11" s="8">
        <f t="shared" si="0"/>
        <v>2747654.82</v>
      </c>
      <c r="P11" s="3"/>
      <c r="Q11" s="25" t="s">
        <v>216</v>
      </c>
      <c r="R11" s="11">
        <v>2747655</v>
      </c>
    </row>
    <row r="12" spans="1:18" ht="35.1" customHeight="1" x14ac:dyDescent="0.25">
      <c r="A12" s="7" t="s">
        <v>76</v>
      </c>
      <c r="B12" s="7" t="s">
        <v>193</v>
      </c>
      <c r="C12" s="8">
        <v>218642.59539999999</v>
      </c>
      <c r="D12" s="8">
        <v>190078.95539999998</v>
      </c>
      <c r="E12" s="8">
        <v>216410.83820000003</v>
      </c>
      <c r="F12" s="8">
        <v>226121.88280000002</v>
      </c>
      <c r="G12" s="8">
        <v>228658.1574</v>
      </c>
      <c r="H12" s="8">
        <v>238960.09359999999</v>
      </c>
      <c r="I12" s="8">
        <v>207043.95180000001</v>
      </c>
      <c r="J12" s="8">
        <v>212646.42539999998</v>
      </c>
      <c r="K12" s="8">
        <v>201603.11199999999</v>
      </c>
      <c r="L12" s="8">
        <v>224614.5816</v>
      </c>
      <c r="M12" s="8">
        <v>208480.45800000001</v>
      </c>
      <c r="N12" s="8">
        <v>215192.14140000005</v>
      </c>
      <c r="O12" s="8">
        <f t="shared" si="0"/>
        <v>2588453.193</v>
      </c>
      <c r="P12" s="3"/>
      <c r="Q12" s="25" t="s">
        <v>216</v>
      </c>
      <c r="R12" s="26">
        <v>2588453.193</v>
      </c>
    </row>
    <row r="13" spans="1:18" ht="80.099999999999994" customHeight="1" x14ac:dyDescent="0.25">
      <c r="A13" s="7" t="s">
        <v>98</v>
      </c>
      <c r="B13" s="7" t="s">
        <v>190</v>
      </c>
      <c r="C13" s="8">
        <v>0</v>
      </c>
      <c r="D13" s="8">
        <v>0</v>
      </c>
      <c r="E13" s="8">
        <v>0</v>
      </c>
      <c r="F13" s="8">
        <v>95490.657699999996</v>
      </c>
      <c r="G13" s="8">
        <v>199213.12770000001</v>
      </c>
      <c r="H13" s="8">
        <v>206249.8977</v>
      </c>
      <c r="I13" s="8">
        <v>193992.14770000003</v>
      </c>
      <c r="J13" s="8">
        <v>163100.82770000002</v>
      </c>
      <c r="K13" s="8">
        <v>446907.68770000001</v>
      </c>
      <c r="L13" s="8">
        <v>465022.02770000004</v>
      </c>
      <c r="M13" s="8">
        <v>99662.897700000016</v>
      </c>
      <c r="N13" s="8">
        <v>639871.74770000018</v>
      </c>
      <c r="O13" s="8">
        <f t="shared" si="0"/>
        <v>2509511.0193000003</v>
      </c>
      <c r="P13" s="3"/>
      <c r="Q13" s="8" t="s">
        <v>222</v>
      </c>
      <c r="R13" s="11">
        <v>4700520</v>
      </c>
    </row>
    <row r="14" spans="1:18" x14ac:dyDescent="0.25">
      <c r="A14" s="7" t="s">
        <v>52</v>
      </c>
      <c r="B14" s="7" t="s">
        <v>193</v>
      </c>
      <c r="C14" s="8">
        <v>159316.5625</v>
      </c>
      <c r="D14" s="8">
        <v>160096.23250000004</v>
      </c>
      <c r="E14" s="8">
        <v>160967.5925</v>
      </c>
      <c r="F14" s="8">
        <v>164681.26250000001</v>
      </c>
      <c r="G14" s="8">
        <v>168862.57250000001</v>
      </c>
      <c r="H14" s="8">
        <v>174579.29250000004</v>
      </c>
      <c r="I14" s="8">
        <v>164621.00250000003</v>
      </c>
      <c r="J14" s="8">
        <v>170118.78250000003</v>
      </c>
      <c r="K14" s="8">
        <v>165389.55250000002</v>
      </c>
      <c r="L14" s="8">
        <v>171791.1525</v>
      </c>
      <c r="M14" s="8">
        <v>167505.7525</v>
      </c>
      <c r="N14" s="8">
        <v>172196.97249999997</v>
      </c>
      <c r="O14" s="8">
        <f t="shared" si="0"/>
        <v>2000126.73</v>
      </c>
      <c r="P14" s="3"/>
      <c r="Q14" s="25" t="s">
        <v>216</v>
      </c>
      <c r="R14" s="11">
        <v>2000126.73</v>
      </c>
    </row>
    <row r="15" spans="1:18" ht="35.1" customHeight="1" x14ac:dyDescent="0.25">
      <c r="A15" s="7" t="s">
        <v>111</v>
      </c>
      <c r="B15" s="7" t="s">
        <v>193</v>
      </c>
      <c r="C15" s="8">
        <v>154522.90270000001</v>
      </c>
      <c r="D15" s="8">
        <v>155279.97269999998</v>
      </c>
      <c r="E15" s="8">
        <v>156126.09270000001</v>
      </c>
      <c r="F15" s="8">
        <v>159732.2127</v>
      </c>
      <c r="G15" s="8">
        <v>163792.3927</v>
      </c>
      <c r="H15" s="8">
        <v>169343.51270000002</v>
      </c>
      <c r="I15" s="8">
        <v>159673.69269999999</v>
      </c>
      <c r="J15" s="8">
        <v>165012.2127</v>
      </c>
      <c r="K15" s="8">
        <v>160419.97269999998</v>
      </c>
      <c r="L15" s="8">
        <v>166636.14270000003</v>
      </c>
      <c r="M15" s="8">
        <v>162474.87270000001</v>
      </c>
      <c r="N15" s="8">
        <v>167025.8303</v>
      </c>
      <c r="O15" s="8">
        <f t="shared" si="0"/>
        <v>1940039.81</v>
      </c>
      <c r="P15" s="3"/>
      <c r="Q15" s="25" t="s">
        <v>216</v>
      </c>
      <c r="R15" s="11">
        <v>1940039.81</v>
      </c>
    </row>
    <row r="16" spans="1:18" ht="80.099999999999994" customHeight="1" x14ac:dyDescent="0.25">
      <c r="A16" s="7" t="s">
        <v>48</v>
      </c>
      <c r="B16" s="7" t="s">
        <v>193</v>
      </c>
      <c r="C16" s="8">
        <v>132423.76250000001</v>
      </c>
      <c r="D16" s="8">
        <v>105993.11</v>
      </c>
      <c r="E16" s="8">
        <v>98316.607500000013</v>
      </c>
      <c r="F16" s="8">
        <v>122788.16249999998</v>
      </c>
      <c r="G16" s="8">
        <v>102515.565</v>
      </c>
      <c r="H16" s="8">
        <v>139111.33000000002</v>
      </c>
      <c r="I16" s="8">
        <v>166058.14750000002</v>
      </c>
      <c r="J16" s="8">
        <v>119066.07</v>
      </c>
      <c r="K16" s="8">
        <v>150645.61749999999</v>
      </c>
      <c r="L16" s="8">
        <v>167833.2475</v>
      </c>
      <c r="M16" s="8">
        <v>125828.93000000001</v>
      </c>
      <c r="N16" s="8">
        <v>158238.04499999998</v>
      </c>
      <c r="O16" s="8">
        <f t="shared" si="0"/>
        <v>1588818.595</v>
      </c>
      <c r="P16" s="3"/>
      <c r="Q16" s="25" t="s">
        <v>216</v>
      </c>
      <c r="R16" s="11">
        <v>1588818.595</v>
      </c>
    </row>
    <row r="17" spans="1:18" ht="35.1" customHeight="1" x14ac:dyDescent="0.25">
      <c r="A17" s="7" t="s">
        <v>72</v>
      </c>
      <c r="B17" s="7" t="s">
        <v>193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66654.559999999998</v>
      </c>
      <c r="I17" s="8">
        <v>155724.43640000001</v>
      </c>
      <c r="J17" s="8">
        <v>187450.32639999996</v>
      </c>
      <c r="K17" s="8">
        <v>194254.60639999999</v>
      </c>
      <c r="L17" s="8">
        <v>217254.62639999998</v>
      </c>
      <c r="M17" s="8">
        <v>214118.04639999999</v>
      </c>
      <c r="N17" s="8">
        <v>258958.6238</v>
      </c>
      <c r="O17" s="8">
        <f t="shared" si="0"/>
        <v>1294415.2257999999</v>
      </c>
      <c r="P17" s="3"/>
      <c r="Q17" s="25" t="s">
        <v>216</v>
      </c>
      <c r="R17" s="11">
        <v>1294415.2257999999</v>
      </c>
    </row>
    <row r="18" spans="1:18" ht="50.1" customHeight="1" x14ac:dyDescent="0.25">
      <c r="A18" s="7" t="s">
        <v>96</v>
      </c>
      <c r="B18" s="7" t="s">
        <v>192</v>
      </c>
      <c r="C18" s="8">
        <v>97008.929600000018</v>
      </c>
      <c r="D18" s="8">
        <v>97470.199600000022</v>
      </c>
      <c r="E18" s="8">
        <v>97985.729600000006</v>
      </c>
      <c r="F18" s="8">
        <v>100182.84959999999</v>
      </c>
      <c r="G18" s="8">
        <v>102656.61959999999</v>
      </c>
      <c r="H18" s="8">
        <v>106038.78960000002</v>
      </c>
      <c r="I18" s="8">
        <v>100147.1896</v>
      </c>
      <c r="J18" s="8">
        <v>103399.82960000001</v>
      </c>
      <c r="K18" s="8">
        <v>100601.88960000001</v>
      </c>
      <c r="L18" s="8">
        <v>104389.2496</v>
      </c>
      <c r="M18" s="8">
        <v>101853.8796</v>
      </c>
      <c r="N18" s="8">
        <v>104638.13719999997</v>
      </c>
      <c r="O18" s="8">
        <f t="shared" si="0"/>
        <v>1216373.2928000002</v>
      </c>
      <c r="P18" s="3"/>
      <c r="Q18" s="25" t="s">
        <v>216</v>
      </c>
      <c r="R18" s="11">
        <v>1216373.2928000002</v>
      </c>
    </row>
    <row r="19" spans="1:18" ht="65.099999999999994" customHeight="1" x14ac:dyDescent="0.25">
      <c r="A19" s="7" t="s">
        <v>101</v>
      </c>
      <c r="B19" s="7" t="s">
        <v>190</v>
      </c>
      <c r="C19" s="8">
        <v>0</v>
      </c>
      <c r="D19" s="8">
        <v>511187.7</v>
      </c>
      <c r="E19" s="8">
        <v>514112.16000000003</v>
      </c>
      <c r="F19" s="8">
        <v>17015.669999999998</v>
      </c>
      <c r="G19" s="8">
        <v>17469.150000000001</v>
      </c>
      <c r="H19" s="8">
        <v>18089.14</v>
      </c>
      <c r="I19" s="8">
        <v>17009.14</v>
      </c>
      <c r="J19" s="8">
        <v>17605.39</v>
      </c>
      <c r="K19" s="8">
        <v>17092.490000000002</v>
      </c>
      <c r="L19" s="8">
        <v>17786.759999999998</v>
      </c>
      <c r="M19" s="8">
        <v>17321.990000000002</v>
      </c>
      <c r="N19" s="8">
        <v>17829.84</v>
      </c>
      <c r="O19" s="8">
        <f t="shared" si="0"/>
        <v>1182519.43</v>
      </c>
      <c r="P19" s="3"/>
      <c r="Q19" s="25" t="s">
        <v>216</v>
      </c>
      <c r="R19" s="11">
        <v>1182519.43</v>
      </c>
    </row>
    <row r="20" spans="1:18" ht="35.1" customHeight="1" x14ac:dyDescent="0.25">
      <c r="A20" s="7" t="s">
        <v>54</v>
      </c>
      <c r="B20" s="7" t="s">
        <v>193</v>
      </c>
      <c r="C20" s="8">
        <v>222063.82250000001</v>
      </c>
      <c r="D20" s="8">
        <v>183303.26250000001</v>
      </c>
      <c r="E20" s="8">
        <v>136950.29249999998</v>
      </c>
      <c r="F20" s="8">
        <v>128050.1525</v>
      </c>
      <c r="G20" s="8">
        <v>138839.5025</v>
      </c>
      <c r="H20" s="8">
        <v>155244.03999999998</v>
      </c>
      <c r="I20" s="8">
        <v>176317.79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f t="shared" si="0"/>
        <v>1140768.8625</v>
      </c>
      <c r="P20" s="3"/>
      <c r="Q20" s="25" t="s">
        <v>216</v>
      </c>
      <c r="R20" s="11">
        <v>1140768.8625</v>
      </c>
    </row>
    <row r="21" spans="1:18" ht="50.1" customHeight="1" x14ac:dyDescent="0.25">
      <c r="A21" s="7" t="s">
        <v>42</v>
      </c>
      <c r="B21" s="7" t="s">
        <v>192</v>
      </c>
      <c r="C21" s="8">
        <v>90553.7</v>
      </c>
      <c r="D21" s="8">
        <v>90970.3</v>
      </c>
      <c r="E21" s="8">
        <v>91435.89</v>
      </c>
      <c r="F21" s="8">
        <v>93420.25</v>
      </c>
      <c r="G21" s="8">
        <v>95654.48000000001</v>
      </c>
      <c r="H21" s="8">
        <v>98709.140000000014</v>
      </c>
      <c r="I21" s="8">
        <v>93388.06</v>
      </c>
      <c r="J21" s="8">
        <v>96325.73</v>
      </c>
      <c r="K21" s="8">
        <v>93798.710000000021</v>
      </c>
      <c r="L21" s="8">
        <v>97219.33</v>
      </c>
      <c r="M21" s="8">
        <v>94929.49</v>
      </c>
      <c r="N21" s="8">
        <v>97430.935000000012</v>
      </c>
      <c r="O21" s="8">
        <f t="shared" si="0"/>
        <v>1133836.0149999999</v>
      </c>
      <c r="P21" s="3"/>
      <c r="Q21" s="25" t="s">
        <v>216</v>
      </c>
      <c r="R21" s="11">
        <v>1133836.0149999999</v>
      </c>
    </row>
    <row r="22" spans="1:18" ht="80.099999999999994" customHeight="1" x14ac:dyDescent="0.25">
      <c r="A22" s="7" t="s">
        <v>109</v>
      </c>
      <c r="B22" s="7" t="s">
        <v>193</v>
      </c>
      <c r="C22" s="8">
        <v>0</v>
      </c>
      <c r="D22" s="8">
        <v>0</v>
      </c>
      <c r="E22" s="8">
        <v>0</v>
      </c>
      <c r="F22" s="8">
        <v>121323.90000000001</v>
      </c>
      <c r="G22" s="8">
        <v>124557.2</v>
      </c>
      <c r="H22" s="8">
        <v>128977.79999999999</v>
      </c>
      <c r="I22" s="8">
        <v>121277.29999999999</v>
      </c>
      <c r="J22" s="8">
        <v>125528.59999999999</v>
      </c>
      <c r="K22" s="8">
        <v>121871.6</v>
      </c>
      <c r="L22" s="8">
        <v>126821.79999999999</v>
      </c>
      <c r="M22" s="8">
        <v>123508</v>
      </c>
      <c r="N22" s="8">
        <v>127129</v>
      </c>
      <c r="O22" s="8">
        <f t="shared" si="0"/>
        <v>1120995.2</v>
      </c>
      <c r="P22" s="3"/>
      <c r="Q22" s="8" t="s">
        <v>223</v>
      </c>
      <c r="R22" s="11">
        <v>25098339</v>
      </c>
    </row>
    <row r="23" spans="1:18" ht="35.1" customHeight="1" x14ac:dyDescent="0.25">
      <c r="A23" s="7" t="s">
        <v>183</v>
      </c>
      <c r="B23" s="7" t="s">
        <v>193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181106.55000000002</v>
      </c>
      <c r="J23" s="8">
        <v>187455.13000000003</v>
      </c>
      <c r="K23" s="8">
        <v>181994.03</v>
      </c>
      <c r="L23" s="8">
        <v>189386.29</v>
      </c>
      <c r="M23" s="8">
        <v>184437.71</v>
      </c>
      <c r="N23" s="8">
        <v>189845.04</v>
      </c>
      <c r="O23" s="8">
        <f t="shared" si="0"/>
        <v>1114224.75</v>
      </c>
      <c r="P23" s="3"/>
      <c r="Q23" s="25" t="s">
        <v>216</v>
      </c>
      <c r="R23" s="11">
        <v>1114224.75</v>
      </c>
    </row>
    <row r="24" spans="1:18" ht="80.099999999999994" customHeight="1" x14ac:dyDescent="0.25">
      <c r="A24" s="7" t="s">
        <v>66</v>
      </c>
      <c r="B24" s="7" t="s">
        <v>193</v>
      </c>
      <c r="C24" s="8">
        <v>37849.602200000001</v>
      </c>
      <c r="D24" s="8">
        <v>37982.164199999999</v>
      </c>
      <c r="E24" s="8">
        <v>38140.348400000003</v>
      </c>
      <c r="F24" s="8">
        <v>39028.462200000002</v>
      </c>
      <c r="G24" s="8">
        <v>39833.5478</v>
      </c>
      <c r="H24" s="8">
        <v>41126.088400000001</v>
      </c>
      <c r="I24" s="8">
        <v>140992.7542</v>
      </c>
      <c r="J24" s="8">
        <v>145816.71220000001</v>
      </c>
      <c r="K24" s="8">
        <v>141589.6078</v>
      </c>
      <c r="L24" s="8">
        <v>147272.02220000001</v>
      </c>
      <c r="M24" s="8">
        <v>143502.4742</v>
      </c>
      <c r="N24" s="8">
        <v>147542.04839999997</v>
      </c>
      <c r="O24" s="8">
        <f t="shared" si="0"/>
        <v>1100675.8322000001</v>
      </c>
      <c r="P24" s="3"/>
      <c r="Q24" s="25" t="s">
        <v>216</v>
      </c>
      <c r="R24" s="11">
        <v>1100675.8322000001</v>
      </c>
    </row>
    <row r="25" spans="1:18" ht="80.099999999999994" customHeight="1" x14ac:dyDescent="0.25">
      <c r="A25" s="7" t="s">
        <v>104</v>
      </c>
      <c r="B25" s="7" t="s">
        <v>193</v>
      </c>
      <c r="C25" s="8">
        <v>86247.998099999997</v>
      </c>
      <c r="D25" s="8">
        <v>61331.677500000005</v>
      </c>
      <c r="E25" s="8">
        <v>63009.93250000001</v>
      </c>
      <c r="F25" s="8">
        <v>70648.782800000001</v>
      </c>
      <c r="G25" s="8">
        <v>65974.548900000009</v>
      </c>
      <c r="H25" s="8">
        <v>97450.5141</v>
      </c>
      <c r="I25" s="8">
        <v>111868.8983</v>
      </c>
      <c r="J25" s="8">
        <v>108326.23219999998</v>
      </c>
      <c r="K25" s="8">
        <v>90398.550499999998</v>
      </c>
      <c r="L25" s="8">
        <v>121854.35060000001</v>
      </c>
      <c r="M25" s="8">
        <v>110142.40520000002</v>
      </c>
      <c r="N25" s="8">
        <v>103552.15</v>
      </c>
      <c r="O25" s="8">
        <f t="shared" si="0"/>
        <v>1090806.0407</v>
      </c>
      <c r="P25" s="3"/>
      <c r="Q25" s="25" t="s">
        <v>216</v>
      </c>
      <c r="R25" s="11">
        <v>1090806.0407</v>
      </c>
    </row>
    <row r="26" spans="1:18" ht="35.1" customHeight="1" x14ac:dyDescent="0.25">
      <c r="A26" s="7" t="s">
        <v>108</v>
      </c>
      <c r="B26" s="7" t="s">
        <v>193</v>
      </c>
      <c r="C26" s="8">
        <v>33512.19</v>
      </c>
      <c r="D26" s="8">
        <v>110508.83709999999</v>
      </c>
      <c r="E26" s="8">
        <v>111138.69709999998</v>
      </c>
      <c r="F26" s="8">
        <v>113823.12709999998</v>
      </c>
      <c r="G26" s="8">
        <v>116845.59709999998</v>
      </c>
      <c r="H26" s="8">
        <v>84090.277099999992</v>
      </c>
      <c r="I26" s="8">
        <v>79094.277099999992</v>
      </c>
      <c r="J26" s="8">
        <v>81852.467099999994</v>
      </c>
      <c r="K26" s="8">
        <v>79479.83709999999</v>
      </c>
      <c r="L26" s="8">
        <v>82691.477099999989</v>
      </c>
      <c r="M26" s="8">
        <v>80541.517099999997</v>
      </c>
      <c r="N26" s="8">
        <v>82898.069000000003</v>
      </c>
      <c r="O26" s="8">
        <f t="shared" si="0"/>
        <v>1056476.3699999999</v>
      </c>
      <c r="P26" s="3"/>
      <c r="Q26" s="25" t="s">
        <v>216</v>
      </c>
      <c r="R26" s="11">
        <v>1056476.3699999999</v>
      </c>
    </row>
    <row r="27" spans="1:18" ht="35.1" customHeight="1" x14ac:dyDescent="0.25">
      <c r="A27" s="7" t="s">
        <v>200</v>
      </c>
      <c r="B27" s="7" t="s">
        <v>193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133001.28140000001</v>
      </c>
      <c r="J27" s="8">
        <v>113229.50140000002</v>
      </c>
      <c r="K27" s="8">
        <v>153882.35140000004</v>
      </c>
      <c r="L27" s="8">
        <v>184120.50140000001</v>
      </c>
      <c r="M27" s="8">
        <v>210256.2414</v>
      </c>
      <c r="N27" s="8">
        <v>256844.64949999997</v>
      </c>
      <c r="O27" s="8">
        <f t="shared" si="0"/>
        <v>1051334.5265000002</v>
      </c>
      <c r="P27" s="3"/>
      <c r="Q27" s="25" t="s">
        <v>216</v>
      </c>
      <c r="R27" s="11">
        <v>1051334.5265000002</v>
      </c>
    </row>
    <row r="28" spans="1:18" ht="35.1" customHeight="1" x14ac:dyDescent="0.25">
      <c r="A28" s="7" t="s">
        <v>150</v>
      </c>
      <c r="B28" s="7" t="s">
        <v>193</v>
      </c>
      <c r="C28" s="8">
        <v>72165.53</v>
      </c>
      <c r="D28" s="8">
        <v>72522.87000000001</v>
      </c>
      <c r="E28" s="8">
        <v>72922.25</v>
      </c>
      <c r="F28" s="8">
        <v>74624.37000000001</v>
      </c>
      <c r="G28" s="8">
        <v>76540.83</v>
      </c>
      <c r="H28" s="8">
        <v>79161.03</v>
      </c>
      <c r="I28" s="8">
        <v>74596.75</v>
      </c>
      <c r="J28" s="8">
        <v>77116.590000000011</v>
      </c>
      <c r="K28" s="8">
        <v>74949.010000000009</v>
      </c>
      <c r="L28" s="8">
        <v>77883.12</v>
      </c>
      <c r="M28" s="8">
        <v>75918.94</v>
      </c>
      <c r="N28" s="8">
        <v>78070.28</v>
      </c>
      <c r="O28" s="8">
        <f t="shared" si="0"/>
        <v>906471.57000000007</v>
      </c>
      <c r="P28" s="3"/>
      <c r="Q28" s="25" t="s">
        <v>216</v>
      </c>
      <c r="R28" s="11">
        <v>906471.57000000007</v>
      </c>
    </row>
    <row r="29" spans="1:18" ht="35.1" customHeight="1" x14ac:dyDescent="0.25">
      <c r="A29" s="7" t="s">
        <v>168</v>
      </c>
      <c r="B29" s="7" t="s">
        <v>193</v>
      </c>
      <c r="C29" s="8">
        <v>105779.3058</v>
      </c>
      <c r="D29" s="8">
        <v>88855.465800000005</v>
      </c>
      <c r="E29" s="8">
        <v>63299.335800000001</v>
      </c>
      <c r="F29" s="8">
        <v>67239.225800000015</v>
      </c>
      <c r="G29" s="8">
        <v>75235.735800000009</v>
      </c>
      <c r="H29" s="8">
        <v>84323.785799999998</v>
      </c>
      <c r="I29" s="8">
        <v>170299.44580000004</v>
      </c>
      <c r="J29" s="8">
        <v>173484.63400000002</v>
      </c>
      <c r="K29" s="8">
        <v>60935.8</v>
      </c>
      <c r="L29" s="8">
        <v>0</v>
      </c>
      <c r="M29" s="8">
        <v>0</v>
      </c>
      <c r="N29" s="8">
        <v>0</v>
      </c>
      <c r="O29" s="8">
        <f t="shared" si="0"/>
        <v>889452.73460000008</v>
      </c>
      <c r="P29" s="3"/>
      <c r="Q29" s="25" t="s">
        <v>216</v>
      </c>
      <c r="R29" s="11">
        <v>889452.73460000008</v>
      </c>
    </row>
    <row r="30" spans="1:18" ht="35.1" customHeight="1" x14ac:dyDescent="0.25">
      <c r="A30" s="7" t="s">
        <v>153</v>
      </c>
      <c r="B30" s="7" t="s">
        <v>193</v>
      </c>
      <c r="C30" s="8">
        <v>80079.328099999984</v>
      </c>
      <c r="D30" s="8">
        <v>82192.338100000008</v>
      </c>
      <c r="E30" s="8">
        <v>64889.118099999992</v>
      </c>
      <c r="F30" s="8">
        <v>64012.018099999994</v>
      </c>
      <c r="G30" s="8">
        <v>75656.388099999996</v>
      </c>
      <c r="H30" s="8">
        <v>102812.4681</v>
      </c>
      <c r="I30" s="8">
        <v>108860.39810000002</v>
      </c>
      <c r="J30" s="8">
        <v>68707.068099999989</v>
      </c>
      <c r="K30" s="8">
        <v>121576.2081</v>
      </c>
      <c r="L30" s="8">
        <v>86139.727200000023</v>
      </c>
      <c r="M30" s="8">
        <v>0</v>
      </c>
      <c r="N30" s="8">
        <v>0</v>
      </c>
      <c r="O30" s="8">
        <f t="shared" si="0"/>
        <v>854925.06010000012</v>
      </c>
      <c r="P30" s="3"/>
      <c r="Q30" s="25" t="s">
        <v>216</v>
      </c>
      <c r="R30" s="11">
        <v>854925.06010000012</v>
      </c>
    </row>
    <row r="31" spans="1:18" ht="35.1" customHeight="1" x14ac:dyDescent="0.25">
      <c r="A31" s="7" t="s">
        <v>71</v>
      </c>
      <c r="B31" s="7" t="s">
        <v>193</v>
      </c>
      <c r="C31" s="8">
        <v>0</v>
      </c>
      <c r="D31" s="8">
        <v>0</v>
      </c>
      <c r="E31" s="8">
        <v>0</v>
      </c>
      <c r="F31" s="8">
        <v>39332.240000000005</v>
      </c>
      <c r="G31" s="8">
        <v>110563.19619999999</v>
      </c>
      <c r="H31" s="8">
        <v>126039.80619999999</v>
      </c>
      <c r="I31" s="8">
        <v>112543.94619999998</v>
      </c>
      <c r="J31" s="8">
        <v>166645.88620000001</v>
      </c>
      <c r="K31" s="8">
        <v>230341.69620000001</v>
      </c>
      <c r="L31" s="8">
        <v>0</v>
      </c>
      <c r="M31" s="8">
        <v>0</v>
      </c>
      <c r="N31" s="8">
        <v>0</v>
      </c>
      <c r="O31" s="8">
        <f t="shared" si="0"/>
        <v>785466.77100000007</v>
      </c>
      <c r="P31" s="3"/>
      <c r="Q31" s="25" t="s">
        <v>216</v>
      </c>
      <c r="R31" s="11">
        <v>785466.77100000007</v>
      </c>
    </row>
    <row r="32" spans="1:18" ht="35.1" customHeight="1" x14ac:dyDescent="0.25">
      <c r="A32" s="7" t="s">
        <v>114</v>
      </c>
      <c r="B32" s="7" t="s">
        <v>193</v>
      </c>
      <c r="C32" s="8">
        <v>62847.212</v>
      </c>
      <c r="D32" s="8">
        <v>53550.532000000007</v>
      </c>
      <c r="E32" s="8">
        <v>69250.562000000005</v>
      </c>
      <c r="F32" s="8">
        <v>64841.552000000003</v>
      </c>
      <c r="G32" s="8">
        <v>85229.331999999995</v>
      </c>
      <c r="H32" s="8">
        <v>148841.98199999999</v>
      </c>
      <c r="I32" s="8">
        <v>114540.68199999999</v>
      </c>
      <c r="J32" s="8">
        <v>154544.91199999998</v>
      </c>
      <c r="K32" s="8">
        <v>0</v>
      </c>
      <c r="L32" s="8">
        <v>0</v>
      </c>
      <c r="M32" s="8">
        <v>0</v>
      </c>
      <c r="N32" s="8">
        <v>0</v>
      </c>
      <c r="O32" s="8">
        <f t="shared" si="0"/>
        <v>753646.76600000006</v>
      </c>
      <c r="P32" s="3"/>
      <c r="Q32" s="25" t="s">
        <v>216</v>
      </c>
      <c r="R32" s="11">
        <v>753646.76600000006</v>
      </c>
    </row>
    <row r="33" spans="1:18" ht="80.099999999999994" customHeight="1" x14ac:dyDescent="0.25">
      <c r="A33" s="7" t="s">
        <v>148</v>
      </c>
      <c r="B33" s="7" t="s">
        <v>193</v>
      </c>
      <c r="C33" s="8">
        <v>38392.501399999994</v>
      </c>
      <c r="D33" s="8">
        <v>33043.363799999992</v>
      </c>
      <c r="E33" s="8">
        <v>31905.9568</v>
      </c>
      <c r="F33" s="8">
        <v>38300.2808</v>
      </c>
      <c r="G33" s="8">
        <v>31293.540899999996</v>
      </c>
      <c r="H33" s="8">
        <v>31223.517900000003</v>
      </c>
      <c r="I33" s="8">
        <v>30798.244899999994</v>
      </c>
      <c r="J33" s="8">
        <v>24671.710599999999</v>
      </c>
      <c r="K33" s="8">
        <v>126581.89869999999</v>
      </c>
      <c r="L33" s="8">
        <v>147001.41570000001</v>
      </c>
      <c r="M33" s="8">
        <v>149694.2556</v>
      </c>
      <c r="N33" s="8">
        <v>40877.159199999995</v>
      </c>
      <c r="O33" s="8">
        <f t="shared" si="0"/>
        <v>723783.84629999998</v>
      </c>
      <c r="P33" s="3"/>
      <c r="Q33" s="25" t="s">
        <v>216</v>
      </c>
      <c r="R33" s="11">
        <v>723783.84629999998</v>
      </c>
    </row>
    <row r="34" spans="1:18" ht="35.1" customHeight="1" x14ac:dyDescent="0.25">
      <c r="A34" s="7" t="s">
        <v>154</v>
      </c>
      <c r="B34" s="7" t="s">
        <v>193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171646.28219999996</v>
      </c>
      <c r="K34" s="8">
        <v>120429.06219999997</v>
      </c>
      <c r="L34" s="8">
        <v>155700.86219999997</v>
      </c>
      <c r="M34" s="8">
        <v>162784.88219999999</v>
      </c>
      <c r="N34" s="8">
        <v>107162.66399999999</v>
      </c>
      <c r="O34" s="8">
        <f t="shared" si="0"/>
        <v>717723.7527999999</v>
      </c>
      <c r="P34" s="3"/>
      <c r="Q34" s="25" t="s">
        <v>216</v>
      </c>
      <c r="R34" s="11">
        <v>717723.7527999999</v>
      </c>
    </row>
    <row r="35" spans="1:18" ht="95.1" customHeight="1" x14ac:dyDescent="0.25">
      <c r="A35" s="7" t="s">
        <v>102</v>
      </c>
      <c r="B35" s="7" t="s">
        <v>190</v>
      </c>
      <c r="C35" s="8">
        <v>260832.66</v>
      </c>
      <c r="D35" s="8">
        <v>37512.42</v>
      </c>
      <c r="E35" s="8">
        <v>37727.03</v>
      </c>
      <c r="F35" s="8">
        <v>38641.659999999996</v>
      </c>
      <c r="G35" s="8">
        <v>39671.469999999994</v>
      </c>
      <c r="H35" s="8">
        <v>0</v>
      </c>
      <c r="I35" s="8">
        <v>0</v>
      </c>
      <c r="J35" s="8">
        <v>282439.35000000003</v>
      </c>
      <c r="K35" s="8">
        <v>0</v>
      </c>
      <c r="L35" s="8">
        <v>0</v>
      </c>
      <c r="M35" s="8">
        <v>0</v>
      </c>
      <c r="N35" s="8">
        <v>0</v>
      </c>
      <c r="O35" s="8">
        <f t="shared" si="0"/>
        <v>696824.59</v>
      </c>
      <c r="P35" s="3"/>
      <c r="Q35" s="25" t="s">
        <v>216</v>
      </c>
      <c r="R35" s="11">
        <v>696824.59</v>
      </c>
    </row>
    <row r="36" spans="1:18" x14ac:dyDescent="0.25">
      <c r="A36" s="7" t="s">
        <v>137</v>
      </c>
      <c r="B36" s="7" t="s">
        <v>193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105796.78600000001</v>
      </c>
      <c r="J36" s="13">
        <v>106023.50599999999</v>
      </c>
      <c r="K36" s="13">
        <v>154180.38599999997</v>
      </c>
      <c r="L36" s="13">
        <v>146409.45599999998</v>
      </c>
      <c r="M36" s="13">
        <v>79648.186000000002</v>
      </c>
      <c r="N36" s="13">
        <v>103686.94999999998</v>
      </c>
      <c r="O36" s="8">
        <f t="shared" si="0"/>
        <v>695745.2699999999</v>
      </c>
      <c r="P36" s="3"/>
      <c r="Q36" s="25" t="s">
        <v>216</v>
      </c>
      <c r="R36" s="11">
        <v>695745.2699999999</v>
      </c>
    </row>
    <row r="37" spans="1:18" x14ac:dyDescent="0.25">
      <c r="A37" s="7" t="s">
        <v>142</v>
      </c>
      <c r="B37" s="7" t="s">
        <v>193</v>
      </c>
      <c r="C37" s="8">
        <v>93765.003999999986</v>
      </c>
      <c r="D37" s="8">
        <v>68612.733999999997</v>
      </c>
      <c r="E37" s="8">
        <v>92685.614000000001</v>
      </c>
      <c r="F37" s="8">
        <v>88823.664000000019</v>
      </c>
      <c r="G37" s="8">
        <v>97371.673999999999</v>
      </c>
      <c r="H37" s="8">
        <v>100762.70699999999</v>
      </c>
      <c r="I37" s="8">
        <v>152993.74</v>
      </c>
      <c r="J37" s="13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0"/>
        <v>695015.13699999999</v>
      </c>
      <c r="P37" s="3"/>
      <c r="Q37" s="25" t="s">
        <v>216</v>
      </c>
      <c r="R37" s="11">
        <v>695015.13699999999</v>
      </c>
    </row>
    <row r="38" spans="1:18" ht="35.1" customHeight="1" x14ac:dyDescent="0.25">
      <c r="A38" s="7" t="s">
        <v>70</v>
      </c>
      <c r="B38" s="7" t="s">
        <v>193</v>
      </c>
      <c r="C38" s="8">
        <v>158130.67159999997</v>
      </c>
      <c r="D38" s="8">
        <v>177745.99159999998</v>
      </c>
      <c r="E38" s="8">
        <v>160982.60160000002</v>
      </c>
      <c r="F38" s="8">
        <v>181978.66420000003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f t="shared" si="0"/>
        <v>678837.929</v>
      </c>
      <c r="P38" s="3"/>
      <c r="Q38" s="25" t="s">
        <v>216</v>
      </c>
      <c r="R38" s="11">
        <v>678837.929</v>
      </c>
    </row>
    <row r="39" spans="1:18" ht="35.1" customHeight="1" x14ac:dyDescent="0.25">
      <c r="A39" s="7" t="s">
        <v>165</v>
      </c>
      <c r="B39" s="7" t="s">
        <v>193</v>
      </c>
      <c r="C39" s="8">
        <v>53031.304699999993</v>
      </c>
      <c r="D39" s="8">
        <v>53296.224699999992</v>
      </c>
      <c r="E39" s="8">
        <v>53592.314699999995</v>
      </c>
      <c r="F39" s="8">
        <v>54854.204699999987</v>
      </c>
      <c r="G39" s="8">
        <v>56275.004699999998</v>
      </c>
      <c r="H39" s="8">
        <v>58217.514699999992</v>
      </c>
      <c r="I39" s="8">
        <v>54833.724699999992</v>
      </c>
      <c r="J39" s="8">
        <v>56701.854699999989</v>
      </c>
      <c r="K39" s="8">
        <v>55094.8747</v>
      </c>
      <c r="L39" s="8">
        <v>57270.114699999991</v>
      </c>
      <c r="M39" s="8">
        <v>55813.954699999995</v>
      </c>
      <c r="N39" s="8">
        <v>57391.538300000007</v>
      </c>
      <c r="O39" s="8">
        <f t="shared" si="0"/>
        <v>666372.63</v>
      </c>
      <c r="P39" s="3"/>
      <c r="Q39" s="25" t="s">
        <v>216</v>
      </c>
      <c r="R39" s="11">
        <v>666372.63</v>
      </c>
    </row>
    <row r="40" spans="1:18" ht="35.1" customHeight="1" x14ac:dyDescent="0.25">
      <c r="A40" s="7" t="s">
        <v>130</v>
      </c>
      <c r="B40" s="7" t="s">
        <v>193</v>
      </c>
      <c r="C40" s="8">
        <v>36617.339999999997</v>
      </c>
      <c r="D40" s="8">
        <v>102989.4132</v>
      </c>
      <c r="E40" s="8">
        <v>103575.3432</v>
      </c>
      <c r="F40" s="8">
        <v>106072.53319999998</v>
      </c>
      <c r="G40" s="8">
        <v>69960.0432</v>
      </c>
      <c r="H40" s="8">
        <v>32117.153200000001</v>
      </c>
      <c r="I40" s="8">
        <v>30233.693199999998</v>
      </c>
      <c r="J40" s="8">
        <v>31273.513200000001</v>
      </c>
      <c r="K40" s="8">
        <v>30379.063199999997</v>
      </c>
      <c r="L40" s="8">
        <v>31589.813200000001</v>
      </c>
      <c r="M40" s="8">
        <v>30779.293200000004</v>
      </c>
      <c r="N40" s="8">
        <v>31660.937999999995</v>
      </c>
      <c r="O40" s="8">
        <f t="shared" si="0"/>
        <v>637248.1399999999</v>
      </c>
      <c r="P40" s="3"/>
      <c r="Q40" s="25" t="s">
        <v>216</v>
      </c>
      <c r="R40" s="11">
        <v>637248.1399999999</v>
      </c>
    </row>
    <row r="41" spans="1:18" ht="50.1" customHeight="1" x14ac:dyDescent="0.25">
      <c r="A41" s="7" t="s">
        <v>63</v>
      </c>
      <c r="B41" s="7" t="s">
        <v>192</v>
      </c>
      <c r="C41" s="8">
        <v>44547.19</v>
      </c>
      <c r="D41" s="8">
        <v>52196.744599999998</v>
      </c>
      <c r="E41" s="8">
        <v>47614.472399999999</v>
      </c>
      <c r="F41" s="8">
        <v>54826.779400000007</v>
      </c>
      <c r="G41" s="8">
        <v>49839.017599999999</v>
      </c>
      <c r="H41" s="8">
        <v>54316.182400000005</v>
      </c>
      <c r="I41" s="8">
        <v>53710.134600000005</v>
      </c>
      <c r="J41" s="8">
        <v>57188.179400000001</v>
      </c>
      <c r="K41" s="8">
        <v>48773.077599999997</v>
      </c>
      <c r="L41" s="8">
        <v>57143.229400000004</v>
      </c>
      <c r="M41" s="8">
        <v>46954.65</v>
      </c>
      <c r="N41" s="8">
        <v>53570.2742</v>
      </c>
      <c r="O41" s="8">
        <f t="shared" si="0"/>
        <v>620679.93160000001</v>
      </c>
      <c r="P41" s="3"/>
      <c r="Q41" s="25" t="s">
        <v>216</v>
      </c>
      <c r="R41" s="11">
        <v>620679.93160000001</v>
      </c>
    </row>
    <row r="42" spans="1:18" ht="35.1" customHeight="1" x14ac:dyDescent="0.25">
      <c r="A42" s="7" t="s">
        <v>199</v>
      </c>
      <c r="B42" s="7" t="s">
        <v>193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113829.20939999999</v>
      </c>
      <c r="K42" s="8">
        <v>96276.229399999997</v>
      </c>
      <c r="L42" s="8">
        <v>136891.22939999998</v>
      </c>
      <c r="M42" s="8">
        <v>129656.6194</v>
      </c>
      <c r="N42" s="8">
        <v>140019.06940000001</v>
      </c>
      <c r="O42" s="8">
        <f t="shared" si="0"/>
        <v>616672.35699999996</v>
      </c>
      <c r="P42" s="3"/>
      <c r="Q42" s="25" t="s">
        <v>216</v>
      </c>
      <c r="R42" s="11">
        <v>616672.35699999996</v>
      </c>
    </row>
    <row r="43" spans="1:18" ht="35.1" customHeight="1" x14ac:dyDescent="0.25">
      <c r="A43" s="7" t="s">
        <v>152</v>
      </c>
      <c r="B43" s="7" t="s">
        <v>193</v>
      </c>
      <c r="C43" s="8">
        <v>0</v>
      </c>
      <c r="D43" s="8">
        <v>0</v>
      </c>
      <c r="E43" s="8">
        <v>0</v>
      </c>
      <c r="F43" s="8">
        <v>0</v>
      </c>
      <c r="G43" s="8">
        <v>77526.258599999986</v>
      </c>
      <c r="H43" s="8">
        <v>73711.8986</v>
      </c>
      <c r="I43" s="8">
        <v>63298.678599999999</v>
      </c>
      <c r="J43" s="8">
        <v>55445.008600000008</v>
      </c>
      <c r="K43" s="8">
        <v>100166.11859999999</v>
      </c>
      <c r="L43" s="8">
        <v>100394.94859999999</v>
      </c>
      <c r="M43" s="8">
        <v>54566.428600000007</v>
      </c>
      <c r="N43" s="8">
        <v>89566.242200000008</v>
      </c>
      <c r="O43" s="8">
        <f t="shared" si="0"/>
        <v>614675.58239999996</v>
      </c>
      <c r="P43" s="3"/>
      <c r="Q43" s="25" t="s">
        <v>216</v>
      </c>
      <c r="R43" s="11">
        <v>614675.58239999996</v>
      </c>
    </row>
    <row r="44" spans="1:18" ht="35.1" customHeight="1" x14ac:dyDescent="0.25">
      <c r="A44" s="7" t="s">
        <v>58</v>
      </c>
      <c r="B44" s="7" t="s">
        <v>193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55273.770000000004</v>
      </c>
      <c r="L44" s="8">
        <v>169974.21750000003</v>
      </c>
      <c r="M44" s="8">
        <v>184122.02749999997</v>
      </c>
      <c r="N44" s="8">
        <v>199747.24499999997</v>
      </c>
      <c r="O44" s="8">
        <f t="shared" si="0"/>
        <v>609117.26</v>
      </c>
      <c r="P44" s="3"/>
      <c r="Q44" s="25" t="s">
        <v>216</v>
      </c>
      <c r="R44" s="11">
        <v>609117.26</v>
      </c>
    </row>
    <row r="45" spans="1:18" ht="35.1" customHeight="1" x14ac:dyDescent="0.25">
      <c r="A45" s="7" t="s">
        <v>115</v>
      </c>
      <c r="B45" s="7" t="s">
        <v>193</v>
      </c>
      <c r="C45" s="8">
        <v>61992.002400000005</v>
      </c>
      <c r="D45" s="8">
        <v>60769.602400000003</v>
      </c>
      <c r="E45" s="8">
        <v>80061.342399999994</v>
      </c>
      <c r="F45" s="8">
        <v>92886.4424</v>
      </c>
      <c r="G45" s="8">
        <v>171303.29239999995</v>
      </c>
      <c r="H45" s="8">
        <v>136199.15670000002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f t="shared" si="0"/>
        <v>603211.83869999996</v>
      </c>
      <c r="P45" s="3"/>
      <c r="Q45" s="25" t="s">
        <v>216</v>
      </c>
      <c r="R45" s="11">
        <v>603211.83869999996</v>
      </c>
    </row>
    <row r="46" spans="1:18" ht="125.1" customHeight="1" x14ac:dyDescent="0.25">
      <c r="A46" s="7" t="s">
        <v>99</v>
      </c>
      <c r="B46" s="7" t="s">
        <v>190</v>
      </c>
      <c r="C46" s="8">
        <v>75505.55</v>
      </c>
      <c r="D46" s="8">
        <v>156938.89289999998</v>
      </c>
      <c r="E46" s="8">
        <v>131662.89290000001</v>
      </c>
      <c r="F46" s="8">
        <v>134839.62289999999</v>
      </c>
      <c r="G46" s="8">
        <v>85676.6348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f t="shared" si="0"/>
        <v>584623.59349999996</v>
      </c>
      <c r="P46" s="3"/>
      <c r="Q46" s="25" t="s">
        <v>216</v>
      </c>
      <c r="R46" s="11">
        <v>584623.59349999996</v>
      </c>
    </row>
    <row r="47" spans="1:18" ht="50.1" customHeight="1" x14ac:dyDescent="0.25">
      <c r="A47" s="7" t="s">
        <v>138</v>
      </c>
      <c r="B47" s="7" t="s">
        <v>190</v>
      </c>
      <c r="C47" s="8">
        <v>457317.23</v>
      </c>
      <c r="D47" s="8">
        <v>11012.27</v>
      </c>
      <c r="E47" s="8">
        <v>11075.28</v>
      </c>
      <c r="F47" s="8">
        <v>11343.78</v>
      </c>
      <c r="G47" s="8">
        <v>11646.09</v>
      </c>
      <c r="H47" s="8">
        <v>63717.62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f t="shared" si="0"/>
        <v>566112.27000000014</v>
      </c>
      <c r="P47" s="3"/>
      <c r="Q47" s="25" t="s">
        <v>216</v>
      </c>
      <c r="R47" s="11">
        <v>566112.27000000014</v>
      </c>
    </row>
    <row r="48" spans="1:18" ht="35.1" customHeight="1" x14ac:dyDescent="0.25">
      <c r="A48" s="7" t="s">
        <v>79</v>
      </c>
      <c r="B48" s="7" t="s">
        <v>193</v>
      </c>
      <c r="C48" s="8">
        <v>50689.41</v>
      </c>
      <c r="D48" s="8">
        <v>515125.54640000017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f t="shared" si="0"/>
        <v>565814.95640000014</v>
      </c>
      <c r="P48" s="3"/>
      <c r="Q48" s="8" t="s">
        <v>218</v>
      </c>
      <c r="R48" s="11">
        <v>566708.95640000014</v>
      </c>
    </row>
    <row r="49" spans="1:18" ht="65.099999999999994" customHeight="1" x14ac:dyDescent="0.25">
      <c r="A49" s="7" t="s">
        <v>155</v>
      </c>
      <c r="B49" s="7" t="s">
        <v>193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146075.60999999999</v>
      </c>
      <c r="I49" s="8">
        <v>69584.600000000006</v>
      </c>
      <c r="J49" s="8">
        <v>72009.570000000007</v>
      </c>
      <c r="K49" s="8">
        <v>95516.62</v>
      </c>
      <c r="L49" s="8">
        <v>171668.23</v>
      </c>
      <c r="M49" s="8">
        <v>0</v>
      </c>
      <c r="N49" s="8">
        <v>0</v>
      </c>
      <c r="O49" s="8">
        <f t="shared" si="0"/>
        <v>554854.63</v>
      </c>
      <c r="P49" s="3"/>
      <c r="Q49" s="25" t="s">
        <v>216</v>
      </c>
      <c r="R49" s="11">
        <v>554854.63</v>
      </c>
    </row>
    <row r="50" spans="1:18" ht="65.099999999999994" customHeight="1" x14ac:dyDescent="0.25">
      <c r="A50" s="7" t="s">
        <v>4</v>
      </c>
      <c r="B50" s="7" t="s">
        <v>193</v>
      </c>
      <c r="C50" s="8">
        <v>266358.01740000001</v>
      </c>
      <c r="D50" s="8">
        <v>274289.03279999999</v>
      </c>
      <c r="E50" s="8">
        <v>5922.62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f t="shared" si="0"/>
        <v>546569.67019999993</v>
      </c>
      <c r="P50" s="3"/>
      <c r="Q50" t="s">
        <v>218</v>
      </c>
      <c r="R50" s="11">
        <v>731802</v>
      </c>
    </row>
    <row r="51" spans="1:18" ht="35.1" customHeight="1" x14ac:dyDescent="0.25">
      <c r="A51" s="7" t="s">
        <v>81</v>
      </c>
      <c r="B51" s="7" t="s">
        <v>193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73093.83</v>
      </c>
      <c r="J51" s="8">
        <v>90444.62</v>
      </c>
      <c r="K51" s="8">
        <v>87825.94</v>
      </c>
      <c r="L51" s="8">
        <v>91370.64</v>
      </c>
      <c r="M51" s="8">
        <v>88997.719999999987</v>
      </c>
      <c r="N51" s="8">
        <v>91590.62000000001</v>
      </c>
      <c r="O51" s="8">
        <f t="shared" si="0"/>
        <v>523323.37</v>
      </c>
      <c r="P51" s="3"/>
      <c r="Q51" s="25" t="s">
        <v>216</v>
      </c>
      <c r="R51" s="11">
        <v>523323.37</v>
      </c>
    </row>
    <row r="52" spans="1:18" ht="35.1" customHeight="1" x14ac:dyDescent="0.25">
      <c r="A52" s="7" t="s">
        <v>5</v>
      </c>
      <c r="B52" s="7" t="s">
        <v>193</v>
      </c>
      <c r="C52" s="8">
        <v>0</v>
      </c>
      <c r="D52" s="8">
        <v>123667.32</v>
      </c>
      <c r="E52" s="8">
        <v>11845.22</v>
      </c>
      <c r="F52" s="8">
        <v>0</v>
      </c>
      <c r="G52" s="8">
        <v>0</v>
      </c>
      <c r="H52" s="8">
        <v>160964.28999999998</v>
      </c>
      <c r="I52" s="8">
        <v>53604.569999999992</v>
      </c>
      <c r="J52" s="8">
        <v>9559.5400000000009</v>
      </c>
      <c r="K52" s="8">
        <v>153663.74359999999</v>
      </c>
      <c r="L52" s="8">
        <v>0</v>
      </c>
      <c r="M52" s="8">
        <v>0</v>
      </c>
      <c r="N52" s="8">
        <v>0</v>
      </c>
      <c r="O52" s="8">
        <f t="shared" si="0"/>
        <v>513304.68359999993</v>
      </c>
      <c r="P52" s="3"/>
      <c r="Q52" s="25" t="s">
        <v>216</v>
      </c>
      <c r="R52" s="11">
        <v>513304.68359999993</v>
      </c>
    </row>
    <row r="53" spans="1:18" ht="35.1" customHeight="1" x14ac:dyDescent="0.25">
      <c r="A53" s="7" t="s">
        <v>57</v>
      </c>
      <c r="B53" s="7" t="s">
        <v>193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166801.33500000002</v>
      </c>
      <c r="K53" s="8">
        <v>124438.425</v>
      </c>
      <c r="L53" s="8">
        <v>142044.875</v>
      </c>
      <c r="M53" s="8">
        <v>68998.97</v>
      </c>
      <c r="N53" s="8">
        <v>0</v>
      </c>
      <c r="O53" s="8">
        <f t="shared" si="0"/>
        <v>502283.60499999998</v>
      </c>
      <c r="P53" s="3"/>
      <c r="Q53" s="25" t="s">
        <v>216</v>
      </c>
      <c r="R53" s="11">
        <v>502283.60499999998</v>
      </c>
    </row>
    <row r="54" spans="1:18" ht="65.099999999999994" customHeight="1" x14ac:dyDescent="0.25">
      <c r="A54" t="s">
        <v>171</v>
      </c>
      <c r="B54" t="s">
        <v>193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87962.849999999991</v>
      </c>
      <c r="I54" s="1">
        <v>55539.8747</v>
      </c>
      <c r="J54" s="1">
        <v>57471.9447</v>
      </c>
      <c r="K54" s="1">
        <v>55809.964699999997</v>
      </c>
      <c r="L54" s="1">
        <v>58059.654699999999</v>
      </c>
      <c r="M54" s="1">
        <v>56553.654699999999</v>
      </c>
      <c r="N54" s="1">
        <v>119214.6565</v>
      </c>
      <c r="O54" s="11">
        <f t="shared" si="0"/>
        <v>490612.6</v>
      </c>
      <c r="P54" s="3"/>
      <c r="Q54" s="25" t="s">
        <v>216</v>
      </c>
      <c r="R54" s="11">
        <v>490612.6</v>
      </c>
    </row>
    <row r="55" spans="1:18" ht="80.099999999999994" customHeight="1" x14ac:dyDescent="0.25">
      <c r="A55" t="s">
        <v>27</v>
      </c>
      <c r="B55" t="s">
        <v>193</v>
      </c>
      <c r="C55" s="1">
        <v>42095.007500000007</v>
      </c>
      <c r="D55" s="1">
        <v>39423.072500000002</v>
      </c>
      <c r="E55" s="1">
        <v>35795.344999999994</v>
      </c>
      <c r="F55" s="1">
        <v>43410.637499999997</v>
      </c>
      <c r="G55" s="1">
        <v>39146.334999999999</v>
      </c>
      <c r="H55" s="1">
        <v>31206.815000000002</v>
      </c>
      <c r="I55" s="1">
        <v>37707.662500000006</v>
      </c>
      <c r="J55" s="1">
        <v>44390.877500000002</v>
      </c>
      <c r="K55" s="1">
        <v>37087.1875</v>
      </c>
      <c r="L55" s="1">
        <v>45034.805</v>
      </c>
      <c r="M55" s="1">
        <v>43461.142500000002</v>
      </c>
      <c r="N55" s="1">
        <v>41120.027499999997</v>
      </c>
      <c r="O55" s="1">
        <f t="shared" si="0"/>
        <v>479878.91500000004</v>
      </c>
      <c r="P55" s="3"/>
      <c r="Q55" s="25" t="s">
        <v>216</v>
      </c>
      <c r="R55" s="11">
        <v>479878.91500000004</v>
      </c>
    </row>
    <row r="56" spans="1:18" ht="80.099999999999994" customHeight="1" x14ac:dyDescent="0.25">
      <c r="A56" t="s">
        <v>87</v>
      </c>
      <c r="B56" t="s">
        <v>193</v>
      </c>
      <c r="C56" s="1">
        <v>23587.094799999999</v>
      </c>
      <c r="D56" s="1">
        <v>23650.180799999998</v>
      </c>
      <c r="E56" s="1">
        <v>23719.115999999998</v>
      </c>
      <c r="F56" s="1">
        <v>24143.744799999997</v>
      </c>
      <c r="G56" s="1">
        <v>24519.151999999998</v>
      </c>
      <c r="H56" s="1">
        <v>25129.936000000002</v>
      </c>
      <c r="I56" s="1">
        <v>24119.450799999999</v>
      </c>
      <c r="J56" s="1">
        <v>119637.71479999999</v>
      </c>
      <c r="K56" s="1">
        <v>116322.33200000001</v>
      </c>
      <c r="L56" s="1">
        <v>24881.504799999999</v>
      </c>
      <c r="M56" s="1">
        <v>16862.650000000001</v>
      </c>
      <c r="N56" s="1">
        <v>24858.092799999995</v>
      </c>
      <c r="O56" s="1">
        <f t="shared" si="0"/>
        <v>471430.96960000001</v>
      </c>
      <c r="P56" s="3"/>
      <c r="Q56" s="25" t="s">
        <v>216</v>
      </c>
      <c r="R56" s="11">
        <v>471430.96960000001</v>
      </c>
    </row>
    <row r="57" spans="1:18" ht="35.1" customHeight="1" x14ac:dyDescent="0.25">
      <c r="A57" s="7" t="s">
        <v>126</v>
      </c>
      <c r="B57" s="7" t="s">
        <v>193</v>
      </c>
      <c r="C57" s="8">
        <v>36026.67</v>
      </c>
      <c r="D57" s="8">
        <v>36202.36</v>
      </c>
      <c r="E57" s="8">
        <v>36398.69</v>
      </c>
      <c r="F57" s="8">
        <v>37235.46</v>
      </c>
      <c r="G57" s="8">
        <v>38177.600000000006</v>
      </c>
      <c r="H57" s="8">
        <v>39465.71</v>
      </c>
      <c r="I57" s="8">
        <v>37221.880000000005</v>
      </c>
      <c r="J57" s="8">
        <v>38460.659999999996</v>
      </c>
      <c r="K57" s="8">
        <v>37395.06</v>
      </c>
      <c r="L57" s="8">
        <v>38837.480000000003</v>
      </c>
      <c r="M57" s="8">
        <v>37871.89</v>
      </c>
      <c r="N57" s="8">
        <v>38932.080000000002</v>
      </c>
      <c r="O57" s="8">
        <f t="shared" si="0"/>
        <v>452225.54</v>
      </c>
      <c r="P57" s="3"/>
      <c r="Q57" s="25" t="s">
        <v>216</v>
      </c>
      <c r="R57" s="11">
        <v>452225.54</v>
      </c>
    </row>
    <row r="58" spans="1:18" ht="35.1" customHeight="1" x14ac:dyDescent="0.25">
      <c r="A58" t="s">
        <v>177</v>
      </c>
      <c r="B58" t="s">
        <v>190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16736.260000000002</v>
      </c>
      <c r="J58" s="1">
        <v>66223.64</v>
      </c>
      <c r="K58" s="1">
        <v>64310.500000000007</v>
      </c>
      <c r="L58" s="1">
        <v>66900.17</v>
      </c>
      <c r="M58" s="1">
        <v>75047.219999999987</v>
      </c>
      <c r="N58" s="1">
        <v>131896.67000000001</v>
      </c>
      <c r="O58" s="1">
        <f t="shared" si="0"/>
        <v>421114.45999999996</v>
      </c>
      <c r="P58" s="3"/>
      <c r="Q58" s="25" t="s">
        <v>216</v>
      </c>
      <c r="R58" s="11">
        <v>421114.45999999996</v>
      </c>
    </row>
    <row r="59" spans="1:18" ht="65.099999999999994" customHeight="1" x14ac:dyDescent="0.25">
      <c r="A59" t="s">
        <v>160</v>
      </c>
      <c r="B59" t="s">
        <v>190</v>
      </c>
      <c r="C59" s="1">
        <v>77921.7</v>
      </c>
      <c r="D59" s="1">
        <v>85716.015299999985</v>
      </c>
      <c r="E59" s="1">
        <v>96865.155299999999</v>
      </c>
      <c r="F59" s="1">
        <v>152588.4994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f t="shared" si="0"/>
        <v>413091.37</v>
      </c>
      <c r="P59" s="3"/>
      <c r="Q59" s="25" t="s">
        <v>216</v>
      </c>
      <c r="R59" s="11">
        <v>413091.37</v>
      </c>
    </row>
    <row r="60" spans="1:18" ht="35.1" customHeight="1" x14ac:dyDescent="0.25">
      <c r="A60" s="7" t="s">
        <v>113</v>
      </c>
      <c r="B60" s="7" t="s">
        <v>193</v>
      </c>
      <c r="C60" s="8">
        <v>55959.168299999998</v>
      </c>
      <c r="D60" s="8">
        <v>52944.048299999995</v>
      </c>
      <c r="E60" s="8">
        <v>53241.098299999998</v>
      </c>
      <c r="F60" s="8">
        <v>71492.478299999988</v>
      </c>
      <c r="G60" s="8">
        <v>87927.2402</v>
      </c>
      <c r="H60" s="8">
        <v>86010.140000000014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f t="shared" si="0"/>
        <v>407574.17339999997</v>
      </c>
      <c r="P60" s="3"/>
      <c r="Q60" s="25" t="s">
        <v>216</v>
      </c>
      <c r="R60" s="11">
        <v>407574.17339999997</v>
      </c>
    </row>
    <row r="61" spans="1:18" ht="80.099999999999994" customHeight="1" x14ac:dyDescent="0.25">
      <c r="A61" t="s">
        <v>179</v>
      </c>
      <c r="B61" t="s">
        <v>193</v>
      </c>
      <c r="C61" s="1">
        <v>38579.535600000003</v>
      </c>
      <c r="D61" s="1">
        <v>37397.957399999999</v>
      </c>
      <c r="E61" s="1">
        <v>36223.113400000002</v>
      </c>
      <c r="F61" s="1">
        <v>22881.104599999999</v>
      </c>
      <c r="G61" s="1">
        <v>30217.305200000003</v>
      </c>
      <c r="H61" s="1">
        <v>32704.143400000004</v>
      </c>
      <c r="I61" s="1">
        <v>29170.487400000002</v>
      </c>
      <c r="J61" s="1">
        <v>34957.685599999997</v>
      </c>
      <c r="K61" s="1">
        <v>29803.555200000003</v>
      </c>
      <c r="L61" s="1">
        <v>35294.045599999998</v>
      </c>
      <c r="M61" s="1">
        <v>36143.667400000006</v>
      </c>
      <c r="N61" s="1">
        <v>35685.935599999997</v>
      </c>
      <c r="O61" s="1">
        <f t="shared" si="0"/>
        <v>399058.53639999998</v>
      </c>
      <c r="P61" s="3"/>
      <c r="Q61" s="25" t="s">
        <v>216</v>
      </c>
      <c r="R61" s="11">
        <v>399058.53639999998</v>
      </c>
    </row>
    <row r="62" spans="1:18" ht="50.1" customHeight="1" x14ac:dyDescent="0.25">
      <c r="A62" t="s">
        <v>173</v>
      </c>
      <c r="B62" t="s">
        <v>192</v>
      </c>
      <c r="C62" s="1">
        <v>31776.776600000001</v>
      </c>
      <c r="D62" s="1">
        <v>31925.856599999999</v>
      </c>
      <c r="E62" s="1">
        <v>32092.476599999998</v>
      </c>
      <c r="F62" s="1">
        <v>25086.777599999998</v>
      </c>
      <c r="G62" s="1">
        <v>33602.166599999997</v>
      </c>
      <c r="H62" s="1">
        <v>34695.306599999996</v>
      </c>
      <c r="I62" s="1">
        <v>32791.0766</v>
      </c>
      <c r="J62" s="1">
        <v>33842.376600000003</v>
      </c>
      <c r="K62" s="1">
        <v>32938.046600000001</v>
      </c>
      <c r="L62" s="1">
        <v>34162.166599999997</v>
      </c>
      <c r="M62" s="1">
        <v>33342.706600000005</v>
      </c>
      <c r="N62" s="1">
        <v>34223.993399999999</v>
      </c>
      <c r="O62" s="1">
        <f t="shared" si="0"/>
        <v>390479.72700000001</v>
      </c>
      <c r="P62" s="3"/>
      <c r="Q62" s="25" t="s">
        <v>216</v>
      </c>
      <c r="R62" s="11">
        <v>390479.72700000001</v>
      </c>
    </row>
    <row r="63" spans="1:18" ht="65.099999999999994" customHeight="1" x14ac:dyDescent="0.25">
      <c r="A63" t="s">
        <v>77</v>
      </c>
      <c r="B63" t="s">
        <v>193</v>
      </c>
      <c r="C63" s="1">
        <v>181036.15</v>
      </c>
      <c r="D63" s="1">
        <v>189741</v>
      </c>
      <c r="E63" s="1">
        <v>17767.840000000004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f t="shared" si="0"/>
        <v>388544.99000000005</v>
      </c>
      <c r="P63" s="3"/>
      <c r="Q63" s="8" t="s">
        <v>218</v>
      </c>
      <c r="R63" s="11">
        <v>1074803</v>
      </c>
    </row>
    <row r="64" spans="1:18" ht="35.1" customHeight="1" x14ac:dyDescent="0.25">
      <c r="A64" s="7" t="s">
        <v>129</v>
      </c>
      <c r="B64" s="7" t="s">
        <v>193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65363.354799999994</v>
      </c>
      <c r="I64" s="8">
        <v>51045.384800000007</v>
      </c>
      <c r="J64" s="8">
        <v>52804.544799999989</v>
      </c>
      <c r="K64" s="8">
        <v>16252.004799999999</v>
      </c>
      <c r="L64" s="8">
        <v>23218.214799999998</v>
      </c>
      <c r="M64" s="8">
        <v>23869.1348</v>
      </c>
      <c r="N64" s="8">
        <v>149129.87959999999</v>
      </c>
      <c r="O64" s="8">
        <f t="shared" si="0"/>
        <v>381682.51839999994</v>
      </c>
      <c r="P64" s="3"/>
      <c r="Q64" s="25" t="s">
        <v>216</v>
      </c>
      <c r="R64" s="11">
        <v>381682.51839999994</v>
      </c>
    </row>
    <row r="65" spans="1:18" ht="35.1" customHeight="1" x14ac:dyDescent="0.25">
      <c r="A65" s="7" t="s">
        <v>116</v>
      </c>
      <c r="B65" s="7" t="s">
        <v>193</v>
      </c>
      <c r="C65" s="8">
        <v>51638.946099999994</v>
      </c>
      <c r="D65" s="8">
        <v>52805.996099999997</v>
      </c>
      <c r="E65" s="8">
        <v>57842.006099999991</v>
      </c>
      <c r="F65" s="8">
        <v>39814.736100000002</v>
      </c>
      <c r="G65" s="8">
        <v>42101.876100000001</v>
      </c>
      <c r="H65" s="8">
        <v>136825.6623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f t="shared" si="0"/>
        <v>381029.22279999999</v>
      </c>
      <c r="P65" s="3"/>
      <c r="Q65" s="25" t="s">
        <v>216</v>
      </c>
      <c r="R65" s="11">
        <v>381029.22279999999</v>
      </c>
    </row>
    <row r="66" spans="1:18" ht="65.099999999999994" customHeight="1" x14ac:dyDescent="0.25">
      <c r="A66" t="s">
        <v>51</v>
      </c>
      <c r="B66" t="s">
        <v>193</v>
      </c>
      <c r="C66" s="1">
        <v>30032.905000000002</v>
      </c>
      <c r="D66" s="1">
        <v>30166.364999999998</v>
      </c>
      <c r="E66" s="1">
        <v>30315.515000000003</v>
      </c>
      <c r="F66" s="1">
        <v>30951.204999999998</v>
      </c>
      <c r="G66" s="1">
        <v>31666.914999999997</v>
      </c>
      <c r="H66" s="1">
        <v>32645.465</v>
      </c>
      <c r="I66" s="1">
        <v>30940.884999999998</v>
      </c>
      <c r="J66" s="1">
        <v>31881.945</v>
      </c>
      <c r="K66" s="1">
        <v>31072.424999999999</v>
      </c>
      <c r="L66" s="1">
        <v>32168.214999999997</v>
      </c>
      <c r="M66" s="1">
        <v>31434.665000000005</v>
      </c>
      <c r="N66" s="1">
        <v>32232.995000000003</v>
      </c>
      <c r="O66" s="1">
        <f t="shared" si="0"/>
        <v>375509.49999999994</v>
      </c>
      <c r="P66" s="3"/>
      <c r="Q66" s="25" t="s">
        <v>216</v>
      </c>
      <c r="R66" s="11">
        <v>375509.49999999994</v>
      </c>
    </row>
    <row r="67" spans="1:18" ht="80.099999999999994" customHeight="1" x14ac:dyDescent="0.25">
      <c r="A67" t="s">
        <v>35</v>
      </c>
      <c r="B67" t="s">
        <v>193</v>
      </c>
      <c r="C67" s="1">
        <v>47565.642800000001</v>
      </c>
      <c r="D67" s="1">
        <v>19921.722600000001</v>
      </c>
      <c r="E67" s="1">
        <v>31564.960799999997</v>
      </c>
      <c r="F67" s="1">
        <v>24993.159799999994</v>
      </c>
      <c r="G67" s="1">
        <v>25219.352200000001</v>
      </c>
      <c r="H67" s="1">
        <v>10806.53</v>
      </c>
      <c r="I67" s="1">
        <v>33855.888200000001</v>
      </c>
      <c r="J67" s="1">
        <v>21226.210999999999</v>
      </c>
      <c r="K67" s="1">
        <v>19904.6708</v>
      </c>
      <c r="L67" s="1">
        <v>44859.285199999998</v>
      </c>
      <c r="M67" s="1">
        <v>41352.936999999998</v>
      </c>
      <c r="N67" s="1">
        <v>42176.303400000004</v>
      </c>
      <c r="O67" s="1">
        <f t="shared" si="0"/>
        <v>363446.66379999998</v>
      </c>
      <c r="P67" s="3"/>
      <c r="Q67" s="25" t="s">
        <v>216</v>
      </c>
      <c r="R67" s="11">
        <v>363446.66379999998</v>
      </c>
    </row>
    <row r="68" spans="1:18" ht="80.099999999999994" customHeight="1" x14ac:dyDescent="0.25">
      <c r="A68" t="s">
        <v>163</v>
      </c>
      <c r="B68" t="s">
        <v>193</v>
      </c>
      <c r="C68" s="1">
        <v>26716.2477</v>
      </c>
      <c r="D68" s="1">
        <v>15063.823900000001</v>
      </c>
      <c r="E68" s="1">
        <v>16327.652799999998</v>
      </c>
      <c r="F68" s="1">
        <v>19946.697700000001</v>
      </c>
      <c r="G68" s="1">
        <v>29851.1836</v>
      </c>
      <c r="H68" s="1">
        <v>32545.328099999999</v>
      </c>
      <c r="I68" s="1">
        <v>26613.856699999997</v>
      </c>
      <c r="J68" s="1">
        <v>34401.909499999994</v>
      </c>
      <c r="K68" s="1">
        <v>35211.82</v>
      </c>
      <c r="L68" s="1">
        <v>44220.268799999998</v>
      </c>
      <c r="M68" s="1">
        <v>41522.9784</v>
      </c>
      <c r="N68" s="1">
        <v>40952.973900000005</v>
      </c>
      <c r="O68" s="1">
        <f t="shared" si="0"/>
        <v>363374.74110000004</v>
      </c>
      <c r="P68" s="3"/>
      <c r="Q68" s="25" t="s">
        <v>216</v>
      </c>
      <c r="R68" s="11">
        <v>363374.74110000004</v>
      </c>
    </row>
    <row r="69" spans="1:18" ht="35.1" customHeight="1" x14ac:dyDescent="0.25">
      <c r="A69" s="7" t="s">
        <v>128</v>
      </c>
      <c r="B69" s="7" t="s">
        <v>193</v>
      </c>
      <c r="C69" s="8">
        <v>42733.519199999995</v>
      </c>
      <c r="D69" s="8">
        <v>49518.099199999997</v>
      </c>
      <c r="E69" s="8">
        <v>52164.499199999998</v>
      </c>
      <c r="F69" s="8">
        <v>59470.199200000003</v>
      </c>
      <c r="G69" s="8">
        <v>114165.36599999998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f t="shared" si="0"/>
        <v>318051.68279999995</v>
      </c>
      <c r="P69" s="3"/>
      <c r="Q69" s="25" t="s">
        <v>216</v>
      </c>
      <c r="R69" s="11">
        <v>318051.68279999995</v>
      </c>
    </row>
    <row r="70" spans="1:18" ht="65.099999999999994" customHeight="1" x14ac:dyDescent="0.25">
      <c r="A70" t="s">
        <v>169</v>
      </c>
      <c r="B70" t="s">
        <v>193</v>
      </c>
      <c r="C70" s="1">
        <v>47573.26</v>
      </c>
      <c r="D70" s="1">
        <v>47111.360000000001</v>
      </c>
      <c r="E70" s="1">
        <v>40273.75</v>
      </c>
      <c r="F70" s="1">
        <v>0</v>
      </c>
      <c r="G70" s="1">
        <v>47154.854700000004</v>
      </c>
      <c r="H70" s="1">
        <v>48804.364700000006</v>
      </c>
      <c r="I70" s="1">
        <v>84736.610599999985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f t="shared" si="0"/>
        <v>315654.19999999995</v>
      </c>
      <c r="P70" s="3"/>
      <c r="Q70" s="25" t="s">
        <v>216</v>
      </c>
      <c r="R70" s="11">
        <v>315654.19999999995</v>
      </c>
    </row>
    <row r="71" spans="1:18" ht="80.099999999999994" customHeight="1" x14ac:dyDescent="0.25">
      <c r="A71" t="s">
        <v>170</v>
      </c>
      <c r="B71" t="s">
        <v>193</v>
      </c>
      <c r="C71" s="1">
        <v>47573.26</v>
      </c>
      <c r="D71" s="1">
        <v>91736.794699999999</v>
      </c>
      <c r="E71" s="1">
        <v>85150.584699999992</v>
      </c>
      <c r="F71" s="1">
        <v>45945.260599999994</v>
      </c>
      <c r="G71" s="1">
        <v>0</v>
      </c>
      <c r="H71" s="1">
        <v>0</v>
      </c>
      <c r="I71" s="1">
        <v>38808.74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f t="shared" si="0"/>
        <v>309214.63999999996</v>
      </c>
      <c r="P71" s="3"/>
      <c r="Q71" s="25" t="s">
        <v>216</v>
      </c>
      <c r="R71" s="11">
        <v>309214.63999999996</v>
      </c>
    </row>
    <row r="72" spans="1:18" ht="35.1" customHeight="1" x14ac:dyDescent="0.25">
      <c r="A72" t="s">
        <v>21</v>
      </c>
      <c r="B72" t="s">
        <v>194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297005.3125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f t="shared" ref="O72:O135" si="1">SUM(C72:N72)</f>
        <v>297005.3125</v>
      </c>
      <c r="P72" s="3"/>
      <c r="Q72" s="25" t="s">
        <v>216</v>
      </c>
      <c r="R72" s="11">
        <v>297005.3125</v>
      </c>
    </row>
    <row r="73" spans="1:18" ht="80.099999999999994" customHeight="1" x14ac:dyDescent="0.25">
      <c r="A73" t="s">
        <v>139</v>
      </c>
      <c r="B73" t="s">
        <v>193</v>
      </c>
      <c r="C73" s="1">
        <v>25013.531999999999</v>
      </c>
      <c r="D73" s="1">
        <v>25187.802</v>
      </c>
      <c r="E73" s="1">
        <v>25198.281999999999</v>
      </c>
      <c r="F73" s="1">
        <v>25572.649999999998</v>
      </c>
      <c r="G73" s="1">
        <v>26228.826999999997</v>
      </c>
      <c r="H73" s="1">
        <v>12030.400000000001</v>
      </c>
      <c r="I73" s="1">
        <v>25723.023000000001</v>
      </c>
      <c r="J73" s="1">
        <v>26469.225999999999</v>
      </c>
      <c r="K73" s="1">
        <v>25771.588999999996</v>
      </c>
      <c r="L73" s="1">
        <v>26807.243999999999</v>
      </c>
      <c r="M73" s="1">
        <v>26117.608</v>
      </c>
      <c r="N73" s="1">
        <v>26840.669000000002</v>
      </c>
      <c r="O73" s="1">
        <f t="shared" si="1"/>
        <v>296960.85200000001</v>
      </c>
      <c r="P73" s="3"/>
      <c r="Q73" s="25" t="s">
        <v>216</v>
      </c>
      <c r="R73" s="11">
        <v>296960.85200000001</v>
      </c>
    </row>
    <row r="74" spans="1:18" ht="65.099999999999994" customHeight="1" x14ac:dyDescent="0.25">
      <c r="A74" t="s">
        <v>97</v>
      </c>
      <c r="B74" t="s">
        <v>192</v>
      </c>
      <c r="C74" s="1">
        <v>23472.797599999998</v>
      </c>
      <c r="D74" s="1">
        <v>23581.227599999998</v>
      </c>
      <c r="E74" s="1">
        <v>23702.427599999999</v>
      </c>
      <c r="F74" s="1">
        <v>24218.947599999996</v>
      </c>
      <c r="G74" s="1">
        <v>24800.507600000001</v>
      </c>
      <c r="H74" s="1">
        <v>25595.617599999998</v>
      </c>
      <c r="I74" s="1">
        <v>24210.5576</v>
      </c>
      <c r="J74" s="1">
        <v>24975.227599999998</v>
      </c>
      <c r="K74" s="1">
        <v>24317.4676</v>
      </c>
      <c r="L74" s="1">
        <v>25207.837600000003</v>
      </c>
      <c r="M74" s="1">
        <v>24611.7876</v>
      </c>
      <c r="N74" s="1">
        <v>25273.061399999999</v>
      </c>
      <c r="O74" s="1">
        <f t="shared" si="1"/>
        <v>293967.46499999997</v>
      </c>
      <c r="P74" s="3"/>
      <c r="Q74" s="25" t="s">
        <v>216</v>
      </c>
      <c r="R74" s="11">
        <v>293967.46499999997</v>
      </c>
    </row>
    <row r="75" spans="1:18" ht="65.099999999999994" customHeight="1" x14ac:dyDescent="0.25">
      <c r="A75" t="s">
        <v>75</v>
      </c>
      <c r="B75" t="s">
        <v>193</v>
      </c>
      <c r="C75" s="1">
        <v>15830.834500000001</v>
      </c>
      <c r="D75" s="1">
        <v>24447.748400000004</v>
      </c>
      <c r="E75" s="1">
        <v>24572.128400000001</v>
      </c>
      <c r="F75" s="1">
        <v>25102.2284</v>
      </c>
      <c r="G75" s="1">
        <v>25699.088400000001</v>
      </c>
      <c r="H75" s="1">
        <v>26515.108400000001</v>
      </c>
      <c r="I75" s="1">
        <v>25093.628400000001</v>
      </c>
      <c r="J75" s="1">
        <v>25878.4084</v>
      </c>
      <c r="K75" s="1">
        <v>25203.338400000001</v>
      </c>
      <c r="L75" s="1">
        <v>26117.118400000003</v>
      </c>
      <c r="M75" s="1">
        <v>11400.867399999999</v>
      </c>
      <c r="N75" s="1">
        <v>26178.918400000002</v>
      </c>
      <c r="O75" s="1">
        <f t="shared" si="1"/>
        <v>282039.41590000002</v>
      </c>
      <c r="P75" s="3"/>
      <c r="Q75" s="25" t="s">
        <v>216</v>
      </c>
      <c r="R75" s="11">
        <v>282039.41590000002</v>
      </c>
    </row>
    <row r="76" spans="1:18" ht="125.1" customHeight="1" x14ac:dyDescent="0.25">
      <c r="A76" t="s">
        <v>176</v>
      </c>
      <c r="B76" t="s">
        <v>190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70163.92</v>
      </c>
      <c r="I76" s="1">
        <v>37645.299999999988</v>
      </c>
      <c r="J76" s="1">
        <v>38944.129999999997</v>
      </c>
      <c r="K76" s="1">
        <v>46967.24</v>
      </c>
      <c r="L76" s="1">
        <v>84360.939999999988</v>
      </c>
      <c r="M76" s="1">
        <v>0</v>
      </c>
      <c r="N76" s="1">
        <v>0</v>
      </c>
      <c r="O76" s="1">
        <f t="shared" si="1"/>
        <v>278081.52999999997</v>
      </c>
      <c r="P76" s="3"/>
      <c r="Q76" s="25" t="s">
        <v>216</v>
      </c>
      <c r="R76" s="11">
        <v>278081.52999999997</v>
      </c>
    </row>
    <row r="77" spans="1:18" ht="80.099999999999994" customHeight="1" x14ac:dyDescent="0.25">
      <c r="A77" t="s">
        <v>86</v>
      </c>
      <c r="B77" t="s">
        <v>190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121278.41999999998</v>
      </c>
      <c r="M77" s="1">
        <v>150822.06999999998</v>
      </c>
      <c r="N77" s="1">
        <v>0</v>
      </c>
      <c r="O77" s="1">
        <f t="shared" si="1"/>
        <v>272100.49</v>
      </c>
      <c r="P77" s="3"/>
      <c r="Q77" s="8" t="s">
        <v>222</v>
      </c>
      <c r="R77" s="11">
        <v>272100.49</v>
      </c>
    </row>
    <row r="78" spans="1:18" ht="65.099999999999994" customHeight="1" x14ac:dyDescent="0.25">
      <c r="A78" t="s">
        <v>134</v>
      </c>
      <c r="B78" t="s">
        <v>194</v>
      </c>
      <c r="C78" s="1">
        <v>0</v>
      </c>
      <c r="D78" s="1">
        <v>50062.65</v>
      </c>
      <c r="E78" s="1">
        <v>50346.010000000009</v>
      </c>
      <c r="F78" s="1">
        <v>51553.59</v>
      </c>
      <c r="G78" s="1">
        <v>52913.22</v>
      </c>
      <c r="H78" s="1">
        <v>61221.020000000004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1">
        <f t="shared" si="1"/>
        <v>266096.49</v>
      </c>
      <c r="P78" s="3"/>
      <c r="Q78" s="25" t="s">
        <v>216</v>
      </c>
      <c r="R78" s="11">
        <v>266096.49</v>
      </c>
    </row>
    <row r="79" spans="1:18" ht="65.099999999999994" customHeight="1" x14ac:dyDescent="0.25">
      <c r="A79" t="s">
        <v>110</v>
      </c>
      <c r="B79" t="s">
        <v>193</v>
      </c>
      <c r="C79" s="1">
        <v>21817.7186</v>
      </c>
      <c r="D79" s="1">
        <v>13432.755799999999</v>
      </c>
      <c r="E79" s="1">
        <v>12391.497399999998</v>
      </c>
      <c r="F79" s="1">
        <v>22476.638599999998</v>
      </c>
      <c r="G79" s="1">
        <v>22990.1986</v>
      </c>
      <c r="H79" s="1">
        <v>23692.368600000002</v>
      </c>
      <c r="I79" s="1">
        <v>22469.238600000001</v>
      </c>
      <c r="J79" s="1">
        <v>23144.498599999999</v>
      </c>
      <c r="K79" s="1">
        <v>22563.638599999998</v>
      </c>
      <c r="L79" s="1">
        <v>23349.918599999997</v>
      </c>
      <c r="M79" s="1">
        <v>22823.548599999998</v>
      </c>
      <c r="N79" s="1">
        <v>23418.494300000002</v>
      </c>
      <c r="O79" s="1">
        <f t="shared" si="1"/>
        <v>254570.51490000001</v>
      </c>
      <c r="P79" s="3"/>
      <c r="Q79" s="25" t="s">
        <v>216</v>
      </c>
      <c r="R79" s="11">
        <v>254570.51490000001</v>
      </c>
    </row>
    <row r="80" spans="1:18" ht="65.099999999999994" customHeight="1" x14ac:dyDescent="0.25">
      <c r="A80" t="s">
        <v>140</v>
      </c>
      <c r="B80" t="s">
        <v>193</v>
      </c>
      <c r="C80" s="1">
        <v>20033.044000000002</v>
      </c>
      <c r="D80" s="1">
        <v>20130.784</v>
      </c>
      <c r="E80" s="1">
        <v>20240.034</v>
      </c>
      <c r="F80" s="1">
        <v>20705.603999999999</v>
      </c>
      <c r="G80" s="1">
        <v>21229.793999999998</v>
      </c>
      <c r="H80" s="1">
        <v>21946.484</v>
      </c>
      <c r="I80" s="1">
        <v>20698.044000000002</v>
      </c>
      <c r="J80" s="1">
        <v>21387.293999999998</v>
      </c>
      <c r="K80" s="1">
        <v>17447.546000000002</v>
      </c>
      <c r="L80" s="1">
        <v>21596.944</v>
      </c>
      <c r="M80" s="1">
        <v>21059.694000000003</v>
      </c>
      <c r="N80" s="1">
        <v>21677.886000000002</v>
      </c>
      <c r="O80" s="1">
        <f t="shared" si="1"/>
        <v>248153.152</v>
      </c>
      <c r="P80" s="3"/>
      <c r="Q80" s="25" t="s">
        <v>216</v>
      </c>
      <c r="R80" s="11">
        <v>248153.152</v>
      </c>
    </row>
    <row r="81" spans="1:18" ht="65.099999999999994" customHeight="1" x14ac:dyDescent="0.25">
      <c r="A81" t="s">
        <v>103</v>
      </c>
      <c r="B81" t="s">
        <v>190</v>
      </c>
      <c r="C81" s="1">
        <v>0</v>
      </c>
      <c r="D81" s="1">
        <v>0</v>
      </c>
      <c r="E81" s="1">
        <v>0</v>
      </c>
      <c r="F81" s="1">
        <v>16378.73</v>
      </c>
      <c r="G81" s="1">
        <v>60659.360000000001</v>
      </c>
      <c r="H81" s="1">
        <v>76096.899999999994</v>
      </c>
      <c r="I81" s="1">
        <v>73979.149999999994</v>
      </c>
      <c r="J81" s="1">
        <v>6505.22</v>
      </c>
      <c r="K81" s="1">
        <v>0</v>
      </c>
      <c r="L81" s="1">
        <v>0</v>
      </c>
      <c r="M81" s="1">
        <v>0</v>
      </c>
      <c r="N81" s="1">
        <v>0</v>
      </c>
      <c r="O81" s="11">
        <f t="shared" si="1"/>
        <v>233619.36</v>
      </c>
      <c r="P81" s="3"/>
      <c r="Q81" s="25" t="s">
        <v>216</v>
      </c>
      <c r="R81" s="11">
        <v>233619.36</v>
      </c>
    </row>
    <row r="82" spans="1:18" ht="35.1" customHeight="1" x14ac:dyDescent="0.25">
      <c r="A82" t="s">
        <v>182</v>
      </c>
      <c r="B82" t="s">
        <v>193</v>
      </c>
      <c r="C82" s="1">
        <v>0</v>
      </c>
      <c r="D82" s="1">
        <v>0</v>
      </c>
      <c r="E82" s="1">
        <v>0</v>
      </c>
      <c r="F82" s="1">
        <v>90386.310000000012</v>
      </c>
      <c r="G82" s="1">
        <v>34114.43</v>
      </c>
      <c r="H82" s="1">
        <v>35283.020000000004</v>
      </c>
      <c r="I82" s="1">
        <v>58716.82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f t="shared" si="1"/>
        <v>218500.58000000002</v>
      </c>
      <c r="P82" s="3"/>
      <c r="Q82" s="25" t="s">
        <v>216</v>
      </c>
      <c r="R82" s="11">
        <v>218500.58000000002</v>
      </c>
    </row>
    <row r="83" spans="1:18" ht="80.099999999999994" customHeight="1" x14ac:dyDescent="0.25">
      <c r="A83" t="s">
        <v>124</v>
      </c>
      <c r="B83" t="s">
        <v>193</v>
      </c>
      <c r="C83" s="1">
        <v>17290.274400000002</v>
      </c>
      <c r="D83" s="1">
        <v>13615.891200000002</v>
      </c>
      <c r="E83" s="1">
        <v>13114.584400000002</v>
      </c>
      <c r="F83" s="1">
        <v>16297.970799999999</v>
      </c>
      <c r="G83" s="1">
        <v>12552.177600000003</v>
      </c>
      <c r="H83" s="1">
        <v>19979.428800000002</v>
      </c>
      <c r="I83" s="1">
        <v>19823.289200000003</v>
      </c>
      <c r="J83" s="1">
        <v>22059.519200000002</v>
      </c>
      <c r="K83" s="1">
        <v>17626.945599999999</v>
      </c>
      <c r="L83" s="1">
        <v>20386.462</v>
      </c>
      <c r="M83" s="1">
        <v>19302.609600000003</v>
      </c>
      <c r="N83" s="1">
        <v>18205.486400000002</v>
      </c>
      <c r="O83" s="1">
        <f t="shared" si="1"/>
        <v>210254.63920000001</v>
      </c>
      <c r="P83" s="3"/>
      <c r="Q83" s="25" t="s">
        <v>216</v>
      </c>
      <c r="R83" s="11">
        <v>210254.63920000001</v>
      </c>
    </row>
    <row r="84" spans="1:18" ht="35.1" customHeight="1" x14ac:dyDescent="0.25">
      <c r="A84" s="7" t="s">
        <v>55</v>
      </c>
      <c r="B84" s="7" t="s">
        <v>193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104463.41250000002</v>
      </c>
      <c r="I84" s="8">
        <v>103495.99250000002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f t="shared" si="1"/>
        <v>207959.40500000003</v>
      </c>
      <c r="P84" s="3"/>
      <c r="Q84" s="25" t="s">
        <v>216</v>
      </c>
      <c r="R84" s="11">
        <v>207959.40500000003</v>
      </c>
    </row>
    <row r="85" spans="1:18" ht="80.099999999999994" customHeight="1" x14ac:dyDescent="0.25">
      <c r="A85" t="s">
        <v>74</v>
      </c>
      <c r="B85" t="s">
        <v>193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17942.98</v>
      </c>
      <c r="J85" s="1">
        <v>40629.39</v>
      </c>
      <c r="K85" s="1">
        <v>34717.82</v>
      </c>
      <c r="L85" s="1">
        <v>36125.329999999994</v>
      </c>
      <c r="M85" s="1">
        <v>35183.1</v>
      </c>
      <c r="N85" s="1">
        <v>36212.670000000006</v>
      </c>
      <c r="O85" s="1">
        <f t="shared" si="1"/>
        <v>200811.29</v>
      </c>
      <c r="P85" s="3"/>
      <c r="Q85" s="25" t="s">
        <v>216</v>
      </c>
      <c r="R85" s="11">
        <v>200811.29</v>
      </c>
    </row>
    <row r="86" spans="1:18" ht="95.1" customHeight="1" x14ac:dyDescent="0.25">
      <c r="A86" t="s">
        <v>161</v>
      </c>
      <c r="B86" t="s">
        <v>190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63715.029999999992</v>
      </c>
      <c r="I86" s="1">
        <v>33677.575299999997</v>
      </c>
      <c r="J86" s="1">
        <v>34846.255299999997</v>
      </c>
      <c r="K86" s="1">
        <v>56997.249399999993</v>
      </c>
      <c r="L86" s="1">
        <v>0</v>
      </c>
      <c r="M86" s="1">
        <v>0</v>
      </c>
      <c r="N86" s="1">
        <v>0</v>
      </c>
      <c r="O86" s="11">
        <f t="shared" si="1"/>
        <v>189236.11</v>
      </c>
      <c r="P86" s="3"/>
      <c r="Q86" s="25" t="s">
        <v>216</v>
      </c>
      <c r="R86" s="11">
        <v>189236.11</v>
      </c>
    </row>
    <row r="87" spans="1:18" ht="35.1" customHeight="1" x14ac:dyDescent="0.25">
      <c r="A87" s="7" t="s">
        <v>56</v>
      </c>
      <c r="B87" s="7" t="s">
        <v>193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114469.18000000002</v>
      </c>
      <c r="J87" s="8">
        <v>74131.547500000001</v>
      </c>
      <c r="K87" s="8">
        <v>0</v>
      </c>
      <c r="L87" s="8">
        <v>0</v>
      </c>
      <c r="M87" s="8">
        <v>0</v>
      </c>
      <c r="N87" s="8">
        <v>0</v>
      </c>
      <c r="O87" s="8">
        <f t="shared" si="1"/>
        <v>188600.72750000004</v>
      </c>
      <c r="P87" s="3"/>
      <c r="Q87" s="25" t="s">
        <v>216</v>
      </c>
      <c r="R87" s="11">
        <v>188600.72750000004</v>
      </c>
    </row>
    <row r="88" spans="1:18" ht="35.1" customHeight="1" x14ac:dyDescent="0.25">
      <c r="A88" t="s">
        <v>3</v>
      </c>
      <c r="B88" t="s">
        <v>190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28871.579999999998</v>
      </c>
      <c r="K88" s="1">
        <v>62588.248199999987</v>
      </c>
      <c r="L88" s="1">
        <v>64788.18</v>
      </c>
      <c r="M88" s="1">
        <v>28470.16</v>
      </c>
      <c r="N88" s="1">
        <v>0</v>
      </c>
      <c r="O88" s="11">
        <f t="shared" si="1"/>
        <v>184718.16819999999</v>
      </c>
      <c r="P88" s="3"/>
      <c r="Q88" s="25" t="s">
        <v>216</v>
      </c>
      <c r="R88" s="11">
        <v>184718.16819999999</v>
      </c>
    </row>
    <row r="89" spans="1:18" ht="65.099999999999994" customHeight="1" x14ac:dyDescent="0.25">
      <c r="A89" t="s">
        <v>64</v>
      </c>
      <c r="B89" t="s">
        <v>192</v>
      </c>
      <c r="C89" s="1">
        <v>14688.3912</v>
      </c>
      <c r="D89" s="1">
        <v>14762.9012</v>
      </c>
      <c r="E89" s="1">
        <v>14846.1512</v>
      </c>
      <c r="F89" s="1">
        <v>15201.021199999999</v>
      </c>
      <c r="G89" s="1">
        <v>15600.561199999998</v>
      </c>
      <c r="H89" s="1">
        <v>16146.8212</v>
      </c>
      <c r="I89" s="1">
        <v>15195.261200000001</v>
      </c>
      <c r="J89" s="1">
        <v>15720.591200000001</v>
      </c>
      <c r="K89" s="1">
        <v>15268.701200000001</v>
      </c>
      <c r="L89" s="1">
        <v>15880.4012</v>
      </c>
      <c r="M89" s="1">
        <v>15470.921200000001</v>
      </c>
      <c r="N89" s="1">
        <v>15897.826800000001</v>
      </c>
      <c r="O89" s="1">
        <f t="shared" si="1"/>
        <v>184679.55000000002</v>
      </c>
      <c r="P89" s="3"/>
      <c r="Q89" s="25" t="s">
        <v>216</v>
      </c>
      <c r="R89" s="11">
        <v>184679.55000000002</v>
      </c>
    </row>
    <row r="90" spans="1:18" ht="80.099999999999994" customHeight="1" x14ac:dyDescent="0.25">
      <c r="A90" t="s">
        <v>38</v>
      </c>
      <c r="B90" t="s">
        <v>193</v>
      </c>
      <c r="C90" s="1">
        <v>0</v>
      </c>
      <c r="D90" s="1">
        <v>0</v>
      </c>
      <c r="E90" s="1">
        <v>0</v>
      </c>
      <c r="F90" s="1">
        <v>0</v>
      </c>
      <c r="G90" s="1">
        <v>45463.380000000005</v>
      </c>
      <c r="H90" s="1">
        <v>122029.67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f t="shared" si="1"/>
        <v>167493.04999999999</v>
      </c>
      <c r="P90" s="3"/>
      <c r="Q90" s="25" t="s">
        <v>216</v>
      </c>
      <c r="R90" s="11">
        <v>167493.04999999999</v>
      </c>
    </row>
    <row r="91" spans="1:18" ht="35.1" customHeight="1" x14ac:dyDescent="0.25">
      <c r="A91" t="s">
        <v>26</v>
      </c>
      <c r="B91" t="s">
        <v>190</v>
      </c>
      <c r="C91" s="1">
        <v>0</v>
      </c>
      <c r="D91" s="1">
        <v>0</v>
      </c>
      <c r="E91" s="1">
        <v>0</v>
      </c>
      <c r="F91" s="1">
        <v>66121.53</v>
      </c>
      <c r="G91" s="1">
        <v>0</v>
      </c>
      <c r="H91" s="1">
        <v>99398.42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1">
        <f t="shared" si="1"/>
        <v>165519.95000000001</v>
      </c>
      <c r="P91" s="3"/>
      <c r="Q91" s="25" t="s">
        <v>216</v>
      </c>
      <c r="R91" s="11">
        <v>165519.95000000001</v>
      </c>
    </row>
    <row r="92" spans="1:18" ht="50.1" customHeight="1" x14ac:dyDescent="0.25">
      <c r="A92" t="s">
        <v>100</v>
      </c>
      <c r="B92" t="s">
        <v>190</v>
      </c>
      <c r="C92" s="1">
        <v>60630.044100000006</v>
      </c>
      <c r="D92" s="1">
        <v>72651.860100000005</v>
      </c>
      <c r="E92" s="1">
        <v>25509.894100000001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f t="shared" si="1"/>
        <v>158791.79830000002</v>
      </c>
      <c r="P92" s="3"/>
      <c r="Q92" s="25" t="s">
        <v>216</v>
      </c>
      <c r="R92" s="11">
        <v>158791.79830000002</v>
      </c>
    </row>
    <row r="93" spans="1:18" ht="50.1" customHeight="1" x14ac:dyDescent="0.25">
      <c r="A93" t="s">
        <v>19</v>
      </c>
      <c r="B93" t="s">
        <v>192</v>
      </c>
      <c r="C93" s="1">
        <v>12612.745000000001</v>
      </c>
      <c r="D93" s="1">
        <v>12669.205</v>
      </c>
      <c r="E93" s="1">
        <v>12732.295</v>
      </c>
      <c r="F93" s="1">
        <v>13001.195</v>
      </c>
      <c r="G93" s="1">
        <v>13303.955000000002</v>
      </c>
      <c r="H93" s="1">
        <v>13717.895</v>
      </c>
      <c r="I93" s="1">
        <v>12996.834999999999</v>
      </c>
      <c r="J93" s="1">
        <v>13394.925000000001</v>
      </c>
      <c r="K93" s="1">
        <v>13052.485000000001</v>
      </c>
      <c r="L93" s="1">
        <v>13516.005000000001</v>
      </c>
      <c r="M93" s="1">
        <v>13205.715</v>
      </c>
      <c r="N93" s="1">
        <v>13551.135</v>
      </c>
      <c r="O93" s="1">
        <f t="shared" si="1"/>
        <v>157754.39000000001</v>
      </c>
      <c r="P93" s="3"/>
      <c r="Q93" s="25" t="s">
        <v>216</v>
      </c>
      <c r="R93" s="11">
        <v>157754.39000000001</v>
      </c>
    </row>
    <row r="94" spans="1:18" ht="65.099999999999994" customHeight="1" x14ac:dyDescent="0.25">
      <c r="A94" t="s">
        <v>149</v>
      </c>
      <c r="B94" t="s">
        <v>193</v>
      </c>
      <c r="C94" s="1">
        <v>11665.476799999999</v>
      </c>
      <c r="D94" s="1">
        <v>11720.876799999998</v>
      </c>
      <c r="E94" s="1">
        <v>11782.796799999998</v>
      </c>
      <c r="F94" s="1">
        <v>12046.686799999998</v>
      </c>
      <c r="G94" s="1">
        <v>12343.806799999998</v>
      </c>
      <c r="H94" s="1">
        <v>12750.016799999999</v>
      </c>
      <c r="I94" s="1">
        <v>12042.396799999999</v>
      </c>
      <c r="J94" s="1">
        <v>12433.056799999998</v>
      </c>
      <c r="K94" s="1">
        <v>12097.006799999999</v>
      </c>
      <c r="L94" s="1">
        <v>12551.896799999999</v>
      </c>
      <c r="M94" s="1">
        <v>12247.3868</v>
      </c>
      <c r="N94" s="1">
        <v>12601.663199999999</v>
      </c>
      <c r="O94" s="1">
        <f t="shared" si="1"/>
        <v>146283.068</v>
      </c>
      <c r="P94" s="3"/>
      <c r="Q94" s="25" t="s">
        <v>216</v>
      </c>
      <c r="R94" s="11">
        <v>146283.068</v>
      </c>
    </row>
    <row r="95" spans="1:18" ht="65.099999999999994" customHeight="1" x14ac:dyDescent="0.25">
      <c r="A95" t="s">
        <v>28</v>
      </c>
      <c r="B95" t="s">
        <v>193</v>
      </c>
      <c r="C95" s="1">
        <v>10905.567500000001</v>
      </c>
      <c r="D95" s="1">
        <v>10952.4275</v>
      </c>
      <c r="E95" s="1">
        <v>11004.7875</v>
      </c>
      <c r="F95" s="1">
        <v>11228.017500000002</v>
      </c>
      <c r="G95" s="1">
        <v>11479.327500000001</v>
      </c>
      <c r="H95" s="1">
        <v>11822.9475</v>
      </c>
      <c r="I95" s="1">
        <v>11224.387500000001</v>
      </c>
      <c r="J95" s="1">
        <v>11554.837500000001</v>
      </c>
      <c r="K95" s="1">
        <v>11270.5875</v>
      </c>
      <c r="L95" s="1">
        <v>11655.3575</v>
      </c>
      <c r="M95" s="1">
        <v>11397.7875</v>
      </c>
      <c r="N95" s="1">
        <v>11681.567500000001</v>
      </c>
      <c r="O95" s="1">
        <f t="shared" si="1"/>
        <v>136177.59999999998</v>
      </c>
      <c r="P95" s="3"/>
      <c r="Q95" s="25" t="s">
        <v>216</v>
      </c>
      <c r="R95" s="11">
        <v>136177.59999999998</v>
      </c>
    </row>
    <row r="96" spans="1:18" ht="65.099999999999994" customHeight="1" x14ac:dyDescent="0.25">
      <c r="A96" t="s">
        <v>67</v>
      </c>
      <c r="B96" t="s">
        <v>193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9414.64</v>
      </c>
      <c r="K96" s="1">
        <v>9140.3700000000008</v>
      </c>
      <c r="L96" s="1">
        <v>29993.360000000001</v>
      </c>
      <c r="M96" s="1">
        <v>39511.47</v>
      </c>
      <c r="N96" s="1">
        <v>40649.379999999997</v>
      </c>
      <c r="O96" s="11">
        <f t="shared" si="1"/>
        <v>128709.22</v>
      </c>
      <c r="P96" s="3"/>
      <c r="Q96" s="25" t="s">
        <v>222</v>
      </c>
      <c r="R96" s="11">
        <v>128709.22</v>
      </c>
    </row>
    <row r="97" spans="1:18" ht="65.099999999999994" customHeight="1" x14ac:dyDescent="0.25">
      <c r="A97" t="s">
        <v>43</v>
      </c>
      <c r="B97" t="s">
        <v>192</v>
      </c>
      <c r="C97" s="1">
        <v>9713.2374999999993</v>
      </c>
      <c r="D97" s="1">
        <v>9759.0174999999999</v>
      </c>
      <c r="E97" s="1">
        <v>9810.1774999999998</v>
      </c>
      <c r="F97" s="1">
        <v>10028.187499999998</v>
      </c>
      <c r="G97" s="1">
        <v>10273.677499999998</v>
      </c>
      <c r="H97" s="1">
        <v>10609.277499999998</v>
      </c>
      <c r="I97" s="1">
        <v>10024.657499999999</v>
      </c>
      <c r="J97" s="1">
        <v>10347.427499999998</v>
      </c>
      <c r="K97" s="1">
        <v>10069.777499999998</v>
      </c>
      <c r="L97" s="1">
        <v>10445.607499999998</v>
      </c>
      <c r="M97" s="1">
        <v>10194.017499999998</v>
      </c>
      <c r="N97" s="1">
        <v>10460.627500000001</v>
      </c>
      <c r="O97" s="1">
        <f t="shared" si="1"/>
        <v>121735.68999999997</v>
      </c>
      <c r="P97" s="3"/>
      <c r="Q97" s="25" t="s">
        <v>216</v>
      </c>
      <c r="R97" s="11">
        <v>121735.68999999997</v>
      </c>
    </row>
    <row r="98" spans="1:18" ht="50.1" customHeight="1" x14ac:dyDescent="0.25">
      <c r="A98" t="s">
        <v>84</v>
      </c>
      <c r="B98" t="s">
        <v>192</v>
      </c>
      <c r="C98" s="1">
        <v>9612.5295999999998</v>
      </c>
      <c r="D98" s="1">
        <v>9649.3195999999989</v>
      </c>
      <c r="E98" s="1">
        <v>9690.4495999999981</v>
      </c>
      <c r="F98" s="1">
        <v>9865.6895999999997</v>
      </c>
      <c r="G98" s="1">
        <v>10063.009599999998</v>
      </c>
      <c r="H98" s="1">
        <v>10332.769599999998</v>
      </c>
      <c r="I98" s="1">
        <v>9862.8395999999993</v>
      </c>
      <c r="J98" s="1">
        <v>10122.279599999998</v>
      </c>
      <c r="K98" s="1">
        <v>9899.1095999999998</v>
      </c>
      <c r="L98" s="1">
        <v>10201.1996</v>
      </c>
      <c r="M98" s="1">
        <v>9998.9695999999985</v>
      </c>
      <c r="N98" s="1">
        <v>10217.909600000001</v>
      </c>
      <c r="O98" s="1">
        <f t="shared" si="1"/>
        <v>119516.07519999999</v>
      </c>
      <c r="P98" s="3"/>
      <c r="Q98" s="25" t="s">
        <v>216</v>
      </c>
      <c r="R98" s="11">
        <v>119516.07519999999</v>
      </c>
    </row>
    <row r="99" spans="1:18" ht="20.100000000000001" customHeight="1" x14ac:dyDescent="0.25">
      <c r="A99" t="s">
        <v>6</v>
      </c>
      <c r="B99" t="s">
        <v>193</v>
      </c>
      <c r="C99" s="1">
        <v>0</v>
      </c>
      <c r="D99" s="1">
        <v>117778.40000000001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f t="shared" si="1"/>
        <v>117778.40000000001</v>
      </c>
      <c r="P99" s="3"/>
      <c r="Q99" s="25" t="s">
        <v>216</v>
      </c>
      <c r="R99" s="11">
        <v>117778.40000000001</v>
      </c>
    </row>
    <row r="100" spans="1:18" ht="65.099999999999994" customHeight="1" x14ac:dyDescent="0.25">
      <c r="A100" t="s">
        <v>121</v>
      </c>
      <c r="B100" t="s">
        <v>190</v>
      </c>
      <c r="C100" s="1">
        <v>0</v>
      </c>
      <c r="D100" s="1">
        <v>0</v>
      </c>
      <c r="E100" s="1">
        <v>0</v>
      </c>
      <c r="F100" s="1">
        <v>40036.880000000005</v>
      </c>
      <c r="G100" s="1">
        <v>20118.712800000001</v>
      </c>
      <c r="H100" s="1">
        <v>20822.122799999997</v>
      </c>
      <c r="I100" s="1">
        <v>35360.754400000005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f t="shared" si="1"/>
        <v>116338.47</v>
      </c>
      <c r="P100" s="3"/>
      <c r="Q100" s="25" t="s">
        <v>216</v>
      </c>
      <c r="R100" s="11">
        <v>116338.47</v>
      </c>
    </row>
    <row r="101" spans="1:18" ht="65.099999999999994" customHeight="1" x14ac:dyDescent="0.25">
      <c r="A101" t="s">
        <v>95</v>
      </c>
      <c r="B101" t="s">
        <v>189</v>
      </c>
      <c r="C101" s="1">
        <v>0</v>
      </c>
      <c r="D101" s="1">
        <v>39455.770000000004</v>
      </c>
      <c r="E101" s="1">
        <v>73440.36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f t="shared" si="1"/>
        <v>112896.13</v>
      </c>
      <c r="P101" s="3"/>
      <c r="Q101" s="25" t="s">
        <v>216</v>
      </c>
      <c r="R101" s="11">
        <v>112896.13</v>
      </c>
    </row>
    <row r="102" spans="1:18" ht="50.1" customHeight="1" x14ac:dyDescent="0.25">
      <c r="A102" t="s">
        <v>135</v>
      </c>
      <c r="B102" t="s">
        <v>190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43781.11</v>
      </c>
      <c r="J102" s="1">
        <v>63775.956000000006</v>
      </c>
      <c r="K102" s="1">
        <v>0</v>
      </c>
      <c r="L102" s="1">
        <v>0</v>
      </c>
      <c r="M102" s="1">
        <v>0</v>
      </c>
      <c r="N102" s="1">
        <v>0</v>
      </c>
      <c r="O102" s="1">
        <f t="shared" si="1"/>
        <v>107557.06600000001</v>
      </c>
      <c r="P102" s="3"/>
      <c r="Q102" s="25" t="s">
        <v>216</v>
      </c>
      <c r="R102" s="11">
        <v>107557.06600000001</v>
      </c>
    </row>
    <row r="103" spans="1:18" ht="35.1" customHeight="1" x14ac:dyDescent="0.25">
      <c r="A103" t="s">
        <v>136</v>
      </c>
      <c r="B103" t="s">
        <v>190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45315.83</v>
      </c>
      <c r="K103" s="1">
        <v>60835.33</v>
      </c>
      <c r="L103" s="1">
        <v>0</v>
      </c>
      <c r="M103" s="1">
        <v>0</v>
      </c>
      <c r="N103" s="1">
        <v>0</v>
      </c>
      <c r="O103" s="11">
        <f t="shared" si="1"/>
        <v>106151.16</v>
      </c>
      <c r="P103" s="3"/>
      <c r="Q103" s="25" t="s">
        <v>216</v>
      </c>
      <c r="R103" s="11">
        <v>106151.16</v>
      </c>
    </row>
    <row r="104" spans="1:18" ht="50.1" customHeight="1" x14ac:dyDescent="0.25">
      <c r="A104" t="s">
        <v>82</v>
      </c>
      <c r="B104" t="s">
        <v>193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8254.1200000000008</v>
      </c>
      <c r="L104" s="1">
        <v>97374.499999999971</v>
      </c>
      <c r="M104" s="1">
        <v>0</v>
      </c>
      <c r="N104" s="1">
        <v>0</v>
      </c>
      <c r="O104" s="1">
        <f t="shared" si="1"/>
        <v>105628.61999999997</v>
      </c>
      <c r="P104" s="3"/>
      <c r="Q104" s="25" t="s">
        <v>216</v>
      </c>
      <c r="R104" s="11">
        <v>105628.61999999997</v>
      </c>
    </row>
    <row r="105" spans="1:18" ht="35.1" customHeight="1" x14ac:dyDescent="0.25">
      <c r="A105" t="s">
        <v>11</v>
      </c>
      <c r="B105" t="s">
        <v>190</v>
      </c>
      <c r="C105" s="1">
        <v>59333.430000000008</v>
      </c>
      <c r="D105" s="1">
        <v>0</v>
      </c>
      <c r="E105" s="1">
        <v>0</v>
      </c>
      <c r="F105" s="1">
        <v>0</v>
      </c>
      <c r="G105" s="1">
        <v>0</v>
      </c>
      <c r="H105" s="1">
        <v>36371.879999999997</v>
      </c>
      <c r="I105" s="1">
        <v>0</v>
      </c>
      <c r="J105" s="1">
        <v>0</v>
      </c>
      <c r="K105" s="1">
        <v>5797.5</v>
      </c>
      <c r="L105" s="1">
        <v>3010.18</v>
      </c>
      <c r="M105" s="1">
        <v>0</v>
      </c>
      <c r="N105" s="1">
        <v>0</v>
      </c>
      <c r="O105" s="1">
        <f t="shared" si="1"/>
        <v>104512.98999999999</v>
      </c>
      <c r="P105" s="3"/>
      <c r="Q105" s="25" t="s">
        <v>216</v>
      </c>
      <c r="R105" s="11">
        <v>104512.98999999999</v>
      </c>
    </row>
    <row r="106" spans="1:18" ht="50.1" customHeight="1" x14ac:dyDescent="0.25">
      <c r="A106" t="s">
        <v>132</v>
      </c>
      <c r="B106" t="s">
        <v>192</v>
      </c>
      <c r="C106" s="1">
        <v>8537.2750000000015</v>
      </c>
      <c r="D106" s="1">
        <v>8575.6550000000007</v>
      </c>
      <c r="E106" s="1">
        <v>8618.5350000000017</v>
      </c>
      <c r="F106" s="1">
        <v>8801.2950000000019</v>
      </c>
      <c r="G106" s="1">
        <v>9007.0650000000005</v>
      </c>
      <c r="H106" s="1">
        <v>4092.7550000000001</v>
      </c>
      <c r="I106" s="1">
        <v>8798.3250000000007</v>
      </c>
      <c r="J106" s="1">
        <v>9068.8849999999984</v>
      </c>
      <c r="K106" s="1">
        <v>8836.1549999999988</v>
      </c>
      <c r="L106" s="1">
        <v>9151.2049999999999</v>
      </c>
      <c r="M106" s="1">
        <v>8940.2950000000019</v>
      </c>
      <c r="N106" s="1">
        <v>9178.875</v>
      </c>
      <c r="O106" s="1">
        <f t="shared" si="1"/>
        <v>101606.32</v>
      </c>
      <c r="P106" s="3"/>
      <c r="Q106" s="25" t="s">
        <v>216</v>
      </c>
      <c r="R106" s="11">
        <v>101606.32</v>
      </c>
    </row>
    <row r="107" spans="1:18" ht="50.1" customHeight="1" x14ac:dyDescent="0.25">
      <c r="A107" t="s">
        <v>158</v>
      </c>
      <c r="B107" t="s">
        <v>192</v>
      </c>
      <c r="C107" s="1">
        <v>7987.4495999999999</v>
      </c>
      <c r="D107" s="1">
        <v>7410.1466</v>
      </c>
      <c r="E107" s="1">
        <v>8067.9596000000001</v>
      </c>
      <c r="F107" s="1">
        <v>8249.0496000000003</v>
      </c>
      <c r="G107" s="1">
        <v>8452.9196000000011</v>
      </c>
      <c r="H107" s="1">
        <v>8731.6696000000011</v>
      </c>
      <c r="I107" s="1">
        <v>8246.0996000000014</v>
      </c>
      <c r="J107" s="1">
        <v>8514.1795999999995</v>
      </c>
      <c r="K107" s="1">
        <v>8283.5795999999991</v>
      </c>
      <c r="L107" s="1">
        <v>8595.7196000000004</v>
      </c>
      <c r="M107" s="1">
        <v>8386.7695999999996</v>
      </c>
      <c r="N107" s="1">
        <v>8620.7378000000008</v>
      </c>
      <c r="O107" s="1">
        <f t="shared" si="1"/>
        <v>99546.280400000003</v>
      </c>
      <c r="P107" s="3"/>
      <c r="Q107" s="25" t="s">
        <v>216</v>
      </c>
      <c r="R107" s="11">
        <v>99546.280400000003</v>
      </c>
    </row>
    <row r="108" spans="1:18" ht="50.1" customHeight="1" x14ac:dyDescent="0.25">
      <c r="A108" t="s">
        <v>145</v>
      </c>
      <c r="B108" t="s">
        <v>192</v>
      </c>
      <c r="C108" s="1">
        <v>7693.8927999999996</v>
      </c>
      <c r="D108" s="1">
        <v>7731.1928000000007</v>
      </c>
      <c r="E108" s="1">
        <v>7772.8728000000001</v>
      </c>
      <c r="F108" s="1">
        <v>7950.5628000000006</v>
      </c>
      <c r="G108" s="1">
        <v>8150.6328000000003</v>
      </c>
      <c r="H108" s="1">
        <v>8424.1628000000001</v>
      </c>
      <c r="I108" s="1">
        <v>7947.6828000000005</v>
      </c>
      <c r="J108" s="1">
        <v>8210.7428</v>
      </c>
      <c r="K108" s="1">
        <v>7984.4528</v>
      </c>
      <c r="L108" s="1">
        <v>8290.7628000000004</v>
      </c>
      <c r="M108" s="1">
        <v>8085.7128000000002</v>
      </c>
      <c r="N108" s="1">
        <v>8303.4592000000011</v>
      </c>
      <c r="O108" s="1">
        <f t="shared" si="1"/>
        <v>96546.12999999999</v>
      </c>
      <c r="P108" s="3"/>
      <c r="Q108" s="25" t="s">
        <v>216</v>
      </c>
      <c r="R108" s="11">
        <v>96546.12999999999</v>
      </c>
    </row>
    <row r="109" spans="1:18" ht="65.099999999999994" customHeight="1" x14ac:dyDescent="0.25">
      <c r="A109" t="s">
        <v>125</v>
      </c>
      <c r="B109" t="s">
        <v>193</v>
      </c>
      <c r="C109" s="1">
        <v>8042.9016000000001</v>
      </c>
      <c r="D109" s="1">
        <v>6942.4448000000002</v>
      </c>
      <c r="E109" s="1">
        <v>6452.3711999999996</v>
      </c>
      <c r="F109" s="1">
        <v>9389.1180000000004</v>
      </c>
      <c r="G109" s="1">
        <v>5500.3307999999997</v>
      </c>
      <c r="H109" s="1">
        <v>8156.3404</v>
      </c>
      <c r="I109" s="1">
        <v>6573.4340000000002</v>
      </c>
      <c r="J109" s="1">
        <v>8389.0551999999989</v>
      </c>
      <c r="K109" s="1">
        <v>6566.4311999999991</v>
      </c>
      <c r="L109" s="1">
        <v>8775.1080000000002</v>
      </c>
      <c r="M109" s="1">
        <v>8009.3403999999991</v>
      </c>
      <c r="N109" s="1">
        <v>11025.4496</v>
      </c>
      <c r="O109" s="1">
        <f t="shared" si="1"/>
        <v>93822.325200000021</v>
      </c>
      <c r="P109" s="3"/>
      <c r="Q109" s="25" t="s">
        <v>216</v>
      </c>
      <c r="R109" s="11">
        <v>93822.325200000021</v>
      </c>
    </row>
    <row r="110" spans="1:18" ht="35.1" customHeight="1" x14ac:dyDescent="0.25">
      <c r="A110" t="s">
        <v>12</v>
      </c>
      <c r="B110" t="s">
        <v>190</v>
      </c>
      <c r="C110" s="1">
        <v>56508.049999999996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34433.49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f t="shared" si="1"/>
        <v>90941.54</v>
      </c>
      <c r="P110" s="3"/>
      <c r="Q110" s="25" t="s">
        <v>216</v>
      </c>
      <c r="R110" s="11">
        <v>90941.54</v>
      </c>
    </row>
    <row r="111" spans="1:18" ht="35.1" customHeight="1" x14ac:dyDescent="0.25">
      <c r="A111" s="7" t="s">
        <v>107</v>
      </c>
      <c r="B111" s="7" t="s">
        <v>193</v>
      </c>
      <c r="C111" s="8">
        <v>29197.037500000002</v>
      </c>
      <c r="D111" s="8">
        <v>15313.537499999999</v>
      </c>
      <c r="E111" s="8">
        <v>15381.9575</v>
      </c>
      <c r="F111" s="8">
        <v>30232.377499999999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f t="shared" si="1"/>
        <v>90124.91</v>
      </c>
      <c r="P111" s="3"/>
      <c r="Q111" s="25" t="s">
        <v>216</v>
      </c>
      <c r="R111" s="11">
        <v>90124.91</v>
      </c>
    </row>
    <row r="112" spans="1:18" ht="65.099999999999994" customHeight="1" x14ac:dyDescent="0.25">
      <c r="A112" t="s">
        <v>174</v>
      </c>
      <c r="B112" t="s">
        <v>192</v>
      </c>
      <c r="C112" s="1">
        <v>7108.8</v>
      </c>
      <c r="D112" s="1">
        <v>7145.38</v>
      </c>
      <c r="E112" s="1">
        <v>7186.26</v>
      </c>
      <c r="F112" s="1">
        <v>7360.4800000000005</v>
      </c>
      <c r="G112" s="1">
        <v>7556.630000000001</v>
      </c>
      <c r="H112" s="1">
        <v>7824.83</v>
      </c>
      <c r="I112" s="1">
        <v>7357.65</v>
      </c>
      <c r="J112" s="1">
        <v>7615.5700000000006</v>
      </c>
      <c r="K112" s="1">
        <v>7393.71</v>
      </c>
      <c r="L112" s="1">
        <v>7694.0300000000007</v>
      </c>
      <c r="M112" s="1">
        <v>7492.99</v>
      </c>
      <c r="N112" s="1">
        <v>7723.3499999999995</v>
      </c>
      <c r="O112" s="1">
        <f t="shared" si="1"/>
        <v>89459.680000000022</v>
      </c>
      <c r="P112" s="3"/>
      <c r="Q112" s="25" t="s">
        <v>216</v>
      </c>
      <c r="R112" s="11">
        <v>89459.680000000022</v>
      </c>
    </row>
    <row r="113" spans="1:18" ht="50.1" customHeight="1" x14ac:dyDescent="0.25">
      <c r="A113" t="s">
        <v>31</v>
      </c>
      <c r="B113" t="s">
        <v>195</v>
      </c>
      <c r="C113" s="1">
        <v>0</v>
      </c>
      <c r="D113" s="1">
        <v>88000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f t="shared" si="1"/>
        <v>88000</v>
      </c>
      <c r="P113" s="3"/>
      <c r="Q113" s="25" t="s">
        <v>216</v>
      </c>
      <c r="R113" s="11">
        <v>88000</v>
      </c>
    </row>
    <row r="114" spans="1:18" ht="65.099999999999994" customHeight="1" x14ac:dyDescent="0.25">
      <c r="A114" t="s">
        <v>36</v>
      </c>
      <c r="B114" t="s">
        <v>193</v>
      </c>
      <c r="C114" s="1">
        <v>6659.2258000000002</v>
      </c>
      <c r="D114" s="1">
        <v>6686.1157999999996</v>
      </c>
      <c r="E114" s="1">
        <v>6716.1558000000005</v>
      </c>
      <c r="F114" s="1">
        <v>6844.2057999999997</v>
      </c>
      <c r="G114" s="1">
        <v>6988.3757999999998</v>
      </c>
      <c r="H114" s="1">
        <v>4598.4742000000006</v>
      </c>
      <c r="I114" s="1">
        <v>6842.1257999999998</v>
      </c>
      <c r="J114" s="1">
        <v>7031.6858000000002</v>
      </c>
      <c r="K114" s="1">
        <v>6868.6257999999998</v>
      </c>
      <c r="L114" s="1">
        <v>7089.3457999999991</v>
      </c>
      <c r="M114" s="1">
        <v>6941.5857999999989</v>
      </c>
      <c r="N114" s="1">
        <v>7121.0162000000018</v>
      </c>
      <c r="O114" s="1">
        <f t="shared" si="1"/>
        <v>80386.938399999999</v>
      </c>
      <c r="P114" s="3"/>
      <c r="Q114" s="25" t="s">
        <v>216</v>
      </c>
      <c r="R114" s="11">
        <v>80386.938399999999</v>
      </c>
    </row>
    <row r="115" spans="1:18" ht="35.1" customHeight="1" x14ac:dyDescent="0.25">
      <c r="A115" t="s">
        <v>24</v>
      </c>
      <c r="B115" t="s">
        <v>190</v>
      </c>
      <c r="C115" s="1">
        <v>0</v>
      </c>
      <c r="D115" s="1">
        <v>47111.360000000001</v>
      </c>
      <c r="E115" s="1">
        <v>0</v>
      </c>
      <c r="F115" s="1">
        <v>0</v>
      </c>
      <c r="G115" s="1">
        <v>0</v>
      </c>
      <c r="H115" s="1">
        <v>32244.46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f t="shared" si="1"/>
        <v>79355.820000000007</v>
      </c>
      <c r="P115" s="3"/>
      <c r="Q115" s="25" t="s">
        <v>216</v>
      </c>
      <c r="R115" s="11">
        <v>79355.820000000007</v>
      </c>
    </row>
    <row r="116" spans="1:18" ht="65.099999999999994" customHeight="1" x14ac:dyDescent="0.25">
      <c r="A116" t="s">
        <v>88</v>
      </c>
      <c r="B116" t="s">
        <v>193</v>
      </c>
      <c r="C116" s="1">
        <v>6217.8384000000005</v>
      </c>
      <c r="D116" s="1">
        <v>6235.5384000000004</v>
      </c>
      <c r="E116" s="1">
        <v>6255.3383999999996</v>
      </c>
      <c r="F116" s="1">
        <v>6339.6784000000007</v>
      </c>
      <c r="G116" s="1">
        <v>6434.6584000000003</v>
      </c>
      <c r="H116" s="1">
        <v>6564.5084000000006</v>
      </c>
      <c r="I116" s="1">
        <v>6338.3184000000001</v>
      </c>
      <c r="J116" s="1">
        <v>6463.1884</v>
      </c>
      <c r="K116" s="1">
        <v>6355.7683999999999</v>
      </c>
      <c r="L116" s="1">
        <v>6501.1684000000005</v>
      </c>
      <c r="M116" s="1">
        <v>6403.8384000000005</v>
      </c>
      <c r="N116" s="1">
        <v>6494.0560000000005</v>
      </c>
      <c r="O116" s="1">
        <f t="shared" si="1"/>
        <v>76603.898400000005</v>
      </c>
      <c r="P116" s="3"/>
      <c r="Q116" s="25" t="s">
        <v>216</v>
      </c>
      <c r="R116" s="11">
        <v>76603.898400000005</v>
      </c>
    </row>
    <row r="117" spans="1:18" ht="35.1" customHeight="1" x14ac:dyDescent="0.25">
      <c r="A117" t="s">
        <v>122</v>
      </c>
      <c r="B117" t="s">
        <v>190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32052.230000000003</v>
      </c>
      <c r="L117" s="1">
        <v>16767.099999999999</v>
      </c>
      <c r="M117" s="1">
        <v>27456.42</v>
      </c>
      <c r="N117" s="1">
        <v>0</v>
      </c>
      <c r="O117" s="11">
        <f t="shared" si="1"/>
        <v>76275.75</v>
      </c>
      <c r="P117" s="3"/>
      <c r="Q117" s="25" t="s">
        <v>216</v>
      </c>
      <c r="R117" s="11">
        <v>76275.75</v>
      </c>
    </row>
    <row r="118" spans="1:18" ht="50.1" customHeight="1" x14ac:dyDescent="0.25">
      <c r="A118" t="s">
        <v>119</v>
      </c>
      <c r="B118" t="s">
        <v>192</v>
      </c>
      <c r="C118" s="1">
        <v>6095.6628000000001</v>
      </c>
      <c r="D118" s="1">
        <v>6122.032799999999</v>
      </c>
      <c r="E118" s="1">
        <v>6151.4928</v>
      </c>
      <c r="F118" s="1">
        <v>6277.0727999999999</v>
      </c>
      <c r="G118" s="1">
        <v>6418.4528</v>
      </c>
      <c r="H118" s="1">
        <v>6611.7627999999995</v>
      </c>
      <c r="I118" s="1">
        <v>6275.0328</v>
      </c>
      <c r="J118" s="1">
        <v>6460.9327999999996</v>
      </c>
      <c r="K118" s="1">
        <v>6301.0227999999997</v>
      </c>
      <c r="L118" s="1">
        <v>6517.4928</v>
      </c>
      <c r="M118" s="1">
        <v>6372.5828000000001</v>
      </c>
      <c r="N118" s="1">
        <v>6524.9812000000002</v>
      </c>
      <c r="O118" s="1">
        <f t="shared" si="1"/>
        <v>76128.521999999997</v>
      </c>
      <c r="P118" s="3"/>
      <c r="Q118" s="25" t="s">
        <v>216</v>
      </c>
      <c r="R118" s="11">
        <v>76128.521999999997</v>
      </c>
    </row>
    <row r="119" spans="1:18" ht="65.099999999999994" customHeight="1" x14ac:dyDescent="0.25">
      <c r="A119" t="s">
        <v>186</v>
      </c>
      <c r="B119" t="s">
        <v>191</v>
      </c>
      <c r="C119" s="1">
        <v>0</v>
      </c>
      <c r="D119" s="1">
        <v>0</v>
      </c>
      <c r="E119" s="1">
        <v>71596.070000000007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f t="shared" si="1"/>
        <v>71596.070000000007</v>
      </c>
      <c r="P119" s="3"/>
      <c r="Q119" s="25" t="s">
        <v>216</v>
      </c>
      <c r="R119" s="11">
        <v>71596.070000000007</v>
      </c>
    </row>
    <row r="120" spans="1:18" ht="35.1" customHeight="1" x14ac:dyDescent="0.25">
      <c r="A120" t="s">
        <v>156</v>
      </c>
      <c r="B120" t="s">
        <v>193</v>
      </c>
      <c r="C120" s="1">
        <v>31988.91</v>
      </c>
      <c r="D120" s="1">
        <v>10330.469700000001</v>
      </c>
      <c r="E120" s="1">
        <v>10388.269700000003</v>
      </c>
      <c r="F120" s="1">
        <v>17910.850600000002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f t="shared" si="1"/>
        <v>70618.500000000015</v>
      </c>
      <c r="P120" s="3"/>
      <c r="Q120" s="25" t="s">
        <v>216</v>
      </c>
      <c r="R120" s="11">
        <v>70618.500000000015</v>
      </c>
    </row>
    <row r="121" spans="1:18" ht="50.1" customHeight="1" x14ac:dyDescent="0.25">
      <c r="A121" t="s">
        <v>23</v>
      </c>
      <c r="B121" t="s">
        <v>190</v>
      </c>
      <c r="C121" s="1">
        <v>0</v>
      </c>
      <c r="D121" s="1">
        <v>0</v>
      </c>
      <c r="E121" s="1">
        <v>0</v>
      </c>
      <c r="F121" s="1">
        <v>36397.17</v>
      </c>
      <c r="G121" s="1">
        <v>6227.85</v>
      </c>
      <c r="H121" s="1">
        <v>23903.64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1">
        <f t="shared" si="1"/>
        <v>66528.66</v>
      </c>
      <c r="P121" s="3"/>
      <c r="Q121" s="25" t="s">
        <v>216</v>
      </c>
      <c r="R121" s="11">
        <v>66528.66</v>
      </c>
    </row>
    <row r="122" spans="1:18" ht="65.099999999999994" customHeight="1" x14ac:dyDescent="0.25">
      <c r="A122" t="s">
        <v>14</v>
      </c>
      <c r="B122" t="s">
        <v>189</v>
      </c>
      <c r="C122" s="1">
        <v>0</v>
      </c>
      <c r="D122" s="1">
        <v>0</v>
      </c>
      <c r="E122" s="1">
        <v>0</v>
      </c>
      <c r="F122" s="1">
        <v>64301.659999999996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f t="shared" si="1"/>
        <v>64301.659999999996</v>
      </c>
      <c r="P122" s="3"/>
      <c r="Q122" s="25" t="s">
        <v>216</v>
      </c>
      <c r="R122" s="11">
        <v>64301.659999999996</v>
      </c>
    </row>
    <row r="123" spans="1:18" ht="50.1" customHeight="1" x14ac:dyDescent="0.25">
      <c r="A123" t="s">
        <v>93</v>
      </c>
      <c r="B123" t="s">
        <v>193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9381.41</v>
      </c>
      <c r="J123" s="1">
        <v>1833.65</v>
      </c>
      <c r="K123" s="1">
        <v>51186.07</v>
      </c>
      <c r="L123" s="1">
        <v>0</v>
      </c>
      <c r="M123" s="1">
        <v>0</v>
      </c>
      <c r="N123" s="1">
        <v>0</v>
      </c>
      <c r="O123" s="1">
        <f t="shared" si="1"/>
        <v>62401.13</v>
      </c>
      <c r="P123" s="3"/>
      <c r="Q123" s="25" t="s">
        <v>216</v>
      </c>
      <c r="R123" s="11">
        <v>62401.13</v>
      </c>
    </row>
    <row r="124" spans="1:18" ht="35.1" customHeight="1" x14ac:dyDescent="0.25">
      <c r="A124" t="s">
        <v>65</v>
      </c>
      <c r="B124" t="s">
        <v>190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60935.8</v>
      </c>
      <c r="L124" s="1">
        <v>0</v>
      </c>
      <c r="M124" s="1">
        <v>0</v>
      </c>
      <c r="N124" s="1">
        <v>0</v>
      </c>
      <c r="O124" s="1">
        <f t="shared" si="1"/>
        <v>60935.8</v>
      </c>
      <c r="P124" s="3"/>
      <c r="Q124" s="25" t="s">
        <v>216</v>
      </c>
      <c r="R124" s="11">
        <v>60935.8</v>
      </c>
    </row>
    <row r="125" spans="1:18" ht="35.1" customHeight="1" x14ac:dyDescent="0.25">
      <c r="A125" t="s">
        <v>13</v>
      </c>
      <c r="B125" t="s">
        <v>189</v>
      </c>
      <c r="C125" s="1">
        <v>59333.45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f t="shared" si="1"/>
        <v>59333.45</v>
      </c>
      <c r="P125" s="3"/>
      <c r="Q125" s="25" t="s">
        <v>216</v>
      </c>
      <c r="R125" s="11">
        <v>59333.45</v>
      </c>
    </row>
    <row r="126" spans="1:18" ht="35.1" customHeight="1" x14ac:dyDescent="0.25">
      <c r="A126" t="s">
        <v>22</v>
      </c>
      <c r="B126" t="s">
        <v>190</v>
      </c>
      <c r="C126" s="1">
        <v>0</v>
      </c>
      <c r="D126" s="1">
        <v>0</v>
      </c>
      <c r="E126" s="1">
        <v>0</v>
      </c>
      <c r="F126" s="1">
        <v>0</v>
      </c>
      <c r="G126" s="1">
        <v>24911.440000000002</v>
      </c>
      <c r="H126" s="1">
        <v>0</v>
      </c>
      <c r="I126" s="1">
        <v>0</v>
      </c>
      <c r="J126" s="1">
        <v>32310.120000000003</v>
      </c>
      <c r="K126" s="1">
        <v>0</v>
      </c>
      <c r="L126" s="1">
        <v>0</v>
      </c>
      <c r="M126" s="1">
        <v>0</v>
      </c>
      <c r="N126" s="1">
        <v>0</v>
      </c>
      <c r="O126" s="11">
        <f t="shared" si="1"/>
        <v>57221.560000000005</v>
      </c>
      <c r="P126" s="3"/>
      <c r="Q126" s="25" t="s">
        <v>216</v>
      </c>
      <c r="R126" s="11">
        <v>57221.560000000005</v>
      </c>
    </row>
    <row r="127" spans="1:18" ht="125.1" customHeight="1" x14ac:dyDescent="0.25">
      <c r="A127" t="s">
        <v>44</v>
      </c>
      <c r="B127" t="s">
        <v>190</v>
      </c>
      <c r="C127" s="1">
        <v>26751.929999999997</v>
      </c>
      <c r="D127" s="1">
        <v>10365.14</v>
      </c>
      <c r="E127" s="1">
        <v>16333.83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1">
        <f t="shared" si="1"/>
        <v>53450.899999999994</v>
      </c>
      <c r="P127" s="3"/>
      <c r="Q127" s="25" t="s">
        <v>216</v>
      </c>
      <c r="R127" s="11">
        <v>53450.899999999994</v>
      </c>
    </row>
    <row r="128" spans="1:18" ht="35.1" customHeight="1" x14ac:dyDescent="0.25">
      <c r="A128" t="s">
        <v>46</v>
      </c>
      <c r="B128" t="s">
        <v>190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14553.279999999999</v>
      </c>
      <c r="J128" s="1">
        <v>38700.959999999999</v>
      </c>
      <c r="K128" s="1">
        <v>0</v>
      </c>
      <c r="L128" s="1">
        <v>0</v>
      </c>
      <c r="M128" s="1">
        <v>0</v>
      </c>
      <c r="N128" s="1">
        <v>0</v>
      </c>
      <c r="O128" s="11">
        <f t="shared" si="1"/>
        <v>53254.239999999998</v>
      </c>
      <c r="P128" s="3"/>
      <c r="Q128" s="25" t="s">
        <v>216</v>
      </c>
      <c r="R128" s="11">
        <v>53254.239999999998</v>
      </c>
    </row>
    <row r="129" spans="1:18" ht="50.1" customHeight="1" x14ac:dyDescent="0.25">
      <c r="A129" t="s">
        <v>143</v>
      </c>
      <c r="B129" t="s">
        <v>195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50211.44</v>
      </c>
      <c r="K129" s="1">
        <v>0</v>
      </c>
      <c r="L129" s="1">
        <v>0</v>
      </c>
      <c r="M129" s="1">
        <v>0</v>
      </c>
      <c r="N129" s="1">
        <v>0</v>
      </c>
      <c r="O129" s="1">
        <f t="shared" si="1"/>
        <v>50211.44</v>
      </c>
      <c r="P129" s="3"/>
      <c r="Q129" s="25" t="s">
        <v>216</v>
      </c>
      <c r="R129" s="11">
        <v>50211.44</v>
      </c>
    </row>
    <row r="130" spans="1:18" ht="50.1" customHeight="1" x14ac:dyDescent="0.25">
      <c r="A130" t="s">
        <v>33</v>
      </c>
      <c r="B130" t="s">
        <v>192</v>
      </c>
      <c r="C130" s="1">
        <v>3791.9416000000006</v>
      </c>
      <c r="D130" s="1">
        <v>3862.1570000000002</v>
      </c>
      <c r="E130" s="1">
        <v>3935.3517000000002</v>
      </c>
      <c r="F130" s="1">
        <v>3904.8362999999999</v>
      </c>
      <c r="G130" s="1">
        <v>4157.6557999999995</v>
      </c>
      <c r="H130" s="1">
        <v>3773.6701000000003</v>
      </c>
      <c r="I130" s="1">
        <v>3958.4037000000003</v>
      </c>
      <c r="J130" s="1">
        <v>4016.4310999999998</v>
      </c>
      <c r="K130" s="1">
        <v>4084.2940000000003</v>
      </c>
      <c r="L130" s="1">
        <v>4052.3990000000003</v>
      </c>
      <c r="M130" s="1">
        <v>4018.067</v>
      </c>
      <c r="N130" s="1">
        <v>4165.8207000000002</v>
      </c>
      <c r="O130" s="1">
        <f t="shared" si="1"/>
        <v>47721.028000000006</v>
      </c>
      <c r="P130" s="3"/>
      <c r="Q130" s="25" t="s">
        <v>216</v>
      </c>
      <c r="R130" s="11">
        <v>47721.028000000006</v>
      </c>
    </row>
    <row r="131" spans="1:18" ht="65.099999999999994" customHeight="1" x14ac:dyDescent="0.25">
      <c r="A131" t="s">
        <v>39</v>
      </c>
      <c r="B131" t="s">
        <v>189</v>
      </c>
      <c r="C131" s="1">
        <v>0</v>
      </c>
      <c r="D131" s="1">
        <v>46875.81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f t="shared" si="1"/>
        <v>46875.81</v>
      </c>
      <c r="P131" s="3"/>
      <c r="Q131" s="25" t="s">
        <v>216</v>
      </c>
      <c r="R131" s="11">
        <v>46875.81</v>
      </c>
    </row>
    <row r="132" spans="1:18" ht="50.1" customHeight="1" x14ac:dyDescent="0.25">
      <c r="A132" t="s">
        <v>9</v>
      </c>
      <c r="B132" t="s">
        <v>190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44061</v>
      </c>
      <c r="L132" s="1">
        <v>0</v>
      </c>
      <c r="M132" s="1">
        <v>0</v>
      </c>
      <c r="N132" s="1">
        <v>0</v>
      </c>
      <c r="O132" s="1">
        <f t="shared" si="1"/>
        <v>44061</v>
      </c>
      <c r="P132" s="3"/>
      <c r="Q132" s="25" t="s">
        <v>216</v>
      </c>
      <c r="R132" s="11">
        <v>44061</v>
      </c>
    </row>
    <row r="133" spans="1:18" ht="50.1" customHeight="1" x14ac:dyDescent="0.25">
      <c r="A133" t="s">
        <v>8</v>
      </c>
      <c r="B133" t="s">
        <v>193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22193.81</v>
      </c>
      <c r="M133" s="1">
        <v>21613.899999999998</v>
      </c>
      <c r="N133" s="1">
        <v>0</v>
      </c>
      <c r="O133" s="1">
        <f t="shared" si="1"/>
        <v>43807.71</v>
      </c>
      <c r="P133" s="3"/>
      <c r="Q133" s="25" t="s">
        <v>216</v>
      </c>
      <c r="R133" s="11">
        <v>43807.71</v>
      </c>
    </row>
    <row r="134" spans="1:18" ht="35.1" customHeight="1" x14ac:dyDescent="0.25">
      <c r="A134" s="7" t="s">
        <v>49</v>
      </c>
      <c r="B134" s="7" t="s">
        <v>193</v>
      </c>
      <c r="C134" s="8">
        <v>0</v>
      </c>
      <c r="D134" s="8">
        <v>0</v>
      </c>
      <c r="E134" s="8">
        <v>17150.32</v>
      </c>
      <c r="F134" s="8">
        <v>16473.400000000001</v>
      </c>
      <c r="G134" s="8">
        <v>9928.82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f t="shared" si="1"/>
        <v>43552.54</v>
      </c>
      <c r="P134" s="3"/>
      <c r="Q134" s="25" t="s">
        <v>216</v>
      </c>
      <c r="R134" s="11">
        <v>43552.54</v>
      </c>
    </row>
    <row r="135" spans="1:18" ht="65.099999999999994" customHeight="1" x14ac:dyDescent="0.25">
      <c r="A135" t="s">
        <v>164</v>
      </c>
      <c r="B135" t="s">
        <v>193</v>
      </c>
      <c r="C135" s="1">
        <v>3704.6636000000003</v>
      </c>
      <c r="D135" s="1">
        <v>559.09</v>
      </c>
      <c r="E135" s="1">
        <v>3740.3236000000002</v>
      </c>
      <c r="F135" s="1">
        <v>3820.5636</v>
      </c>
      <c r="G135" s="1">
        <v>3910.8936000000003</v>
      </c>
      <c r="H135" s="1">
        <v>4034.3935999999999</v>
      </c>
      <c r="I135" s="1">
        <v>3819.2536</v>
      </c>
      <c r="J135" s="1">
        <v>3938.0335999999998</v>
      </c>
      <c r="K135" s="1">
        <v>3835.8635999999997</v>
      </c>
      <c r="L135" s="1">
        <v>3974.1735999999996</v>
      </c>
      <c r="M135" s="1">
        <v>3881.5835999999999</v>
      </c>
      <c r="N135" s="1">
        <v>3974.6136000000001</v>
      </c>
      <c r="O135" s="1">
        <f t="shared" si="1"/>
        <v>43193.449599999993</v>
      </c>
      <c r="P135" s="3"/>
      <c r="Q135" s="25" t="s">
        <v>216</v>
      </c>
      <c r="R135" s="11">
        <v>43193.449599999993</v>
      </c>
    </row>
    <row r="136" spans="1:18" ht="35.1" customHeight="1" x14ac:dyDescent="0.25">
      <c r="A136" t="s">
        <v>69</v>
      </c>
      <c r="B136" t="s">
        <v>193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2037.88</v>
      </c>
      <c r="N136" s="1">
        <v>40601.75</v>
      </c>
      <c r="O136" s="1">
        <f t="shared" ref="O136:O195" si="2">SUM(C136:N136)</f>
        <v>42639.63</v>
      </c>
      <c r="P136" s="3"/>
      <c r="Q136" s="25" t="s">
        <v>216</v>
      </c>
      <c r="R136" s="11">
        <v>42639.63</v>
      </c>
    </row>
    <row r="137" spans="1:18" ht="35.1" customHeight="1" x14ac:dyDescent="0.25">
      <c r="A137" s="7" t="s">
        <v>106</v>
      </c>
      <c r="B137" s="7" t="s">
        <v>193</v>
      </c>
      <c r="C137" s="8">
        <v>0</v>
      </c>
      <c r="D137" s="8">
        <v>0</v>
      </c>
      <c r="E137" s="8">
        <v>0</v>
      </c>
      <c r="F137" s="8">
        <v>23346.594000000001</v>
      </c>
      <c r="G137" s="8">
        <v>19220.063999999998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f t="shared" si="2"/>
        <v>42566.657999999996</v>
      </c>
      <c r="P137" s="3"/>
      <c r="Q137" s="25" t="s">
        <v>216</v>
      </c>
      <c r="R137" s="11">
        <v>42566.657999999996</v>
      </c>
    </row>
    <row r="138" spans="1:18" ht="65.099999999999994" customHeight="1" x14ac:dyDescent="0.25">
      <c r="A138" t="s">
        <v>62</v>
      </c>
      <c r="B138" t="s">
        <v>189</v>
      </c>
      <c r="C138" s="1">
        <v>0</v>
      </c>
      <c r="D138" s="1">
        <v>0</v>
      </c>
      <c r="E138" s="1">
        <v>42413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f t="shared" si="2"/>
        <v>42413</v>
      </c>
      <c r="P138" s="3"/>
      <c r="Q138" s="25" t="s">
        <v>216</v>
      </c>
      <c r="R138" s="11">
        <v>42413</v>
      </c>
    </row>
    <row r="139" spans="1:18" ht="35.1" customHeight="1" x14ac:dyDescent="0.25">
      <c r="A139" t="s">
        <v>90</v>
      </c>
      <c r="B139" t="s">
        <v>193</v>
      </c>
      <c r="C139" s="1">
        <v>0</v>
      </c>
      <c r="D139" s="1">
        <v>4003.2900000000004</v>
      </c>
      <c r="E139" s="1">
        <v>5659.1600000000008</v>
      </c>
      <c r="F139" s="1">
        <v>31544.22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f t="shared" si="2"/>
        <v>41206.67</v>
      </c>
      <c r="P139" s="3"/>
      <c r="Q139" s="25" t="s">
        <v>216</v>
      </c>
      <c r="R139" s="11">
        <v>41206.67</v>
      </c>
    </row>
    <row r="140" spans="1:18" ht="65.099999999999994" customHeight="1" x14ac:dyDescent="0.25">
      <c r="A140" t="s">
        <v>91</v>
      </c>
      <c r="B140" t="s">
        <v>193</v>
      </c>
      <c r="C140" s="1">
        <v>0</v>
      </c>
      <c r="D140" s="1">
        <v>7500.13</v>
      </c>
      <c r="E140" s="1">
        <v>2142.3199999999997</v>
      </c>
      <c r="F140" s="1">
        <v>31544.22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f t="shared" si="2"/>
        <v>41186.67</v>
      </c>
      <c r="P140" s="3"/>
      <c r="Q140" s="25" t="s">
        <v>216</v>
      </c>
      <c r="R140" s="11">
        <v>41186.67</v>
      </c>
    </row>
    <row r="141" spans="1:18" ht="65.099999999999994" customHeight="1" x14ac:dyDescent="0.25">
      <c r="A141" t="s">
        <v>180</v>
      </c>
      <c r="B141" t="s">
        <v>193</v>
      </c>
      <c r="C141" s="1">
        <v>3205.1282000000001</v>
      </c>
      <c r="D141" s="1">
        <v>3220.4282000000003</v>
      </c>
      <c r="E141" s="1">
        <v>3237.5481999999997</v>
      </c>
      <c r="F141" s="1">
        <v>3310.4782</v>
      </c>
      <c r="G141" s="1">
        <v>3392.5981999999999</v>
      </c>
      <c r="H141" s="1">
        <v>3504.8682000000003</v>
      </c>
      <c r="I141" s="1">
        <v>3309.2981999999997</v>
      </c>
      <c r="J141" s="1">
        <v>3417.2682</v>
      </c>
      <c r="K141" s="1">
        <v>3324.3881999999999</v>
      </c>
      <c r="L141" s="1">
        <v>3450.1181999999999</v>
      </c>
      <c r="M141" s="1">
        <v>3365.9482000000003</v>
      </c>
      <c r="N141" s="1">
        <v>3452.3292000000001</v>
      </c>
      <c r="O141" s="1">
        <f t="shared" si="2"/>
        <v>40190.399400000002</v>
      </c>
      <c r="P141" s="3"/>
      <c r="Q141" s="25" t="s">
        <v>216</v>
      </c>
      <c r="R141" s="11">
        <v>40190.399400000002</v>
      </c>
    </row>
    <row r="142" spans="1:18" ht="50.1" customHeight="1" x14ac:dyDescent="0.25">
      <c r="A142" t="s">
        <v>147</v>
      </c>
      <c r="B142" t="s">
        <v>190</v>
      </c>
      <c r="C142" s="1">
        <v>0</v>
      </c>
      <c r="D142" s="1">
        <v>35902.400000000001</v>
      </c>
      <c r="E142" s="1">
        <v>2938.2799999999997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f t="shared" si="2"/>
        <v>38840.68</v>
      </c>
      <c r="P142" s="3"/>
      <c r="Q142" s="25" t="s">
        <v>216</v>
      </c>
      <c r="R142" s="11">
        <v>38840.68</v>
      </c>
    </row>
    <row r="143" spans="1:18" ht="80.099999999999994" customHeight="1" x14ac:dyDescent="0.25">
      <c r="A143" t="s">
        <v>157</v>
      </c>
      <c r="B143" t="s">
        <v>189</v>
      </c>
      <c r="C143" s="1">
        <v>0</v>
      </c>
      <c r="D143" s="1">
        <v>28807.41</v>
      </c>
      <c r="E143" s="1">
        <v>9476.18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f t="shared" si="2"/>
        <v>38283.589999999997</v>
      </c>
      <c r="P143" s="3"/>
      <c r="Q143" s="25" t="s">
        <v>216</v>
      </c>
      <c r="R143" s="11">
        <v>38283.589999999997</v>
      </c>
    </row>
    <row r="144" spans="1:18" ht="65.099999999999994" customHeight="1" x14ac:dyDescent="0.25">
      <c r="A144" t="s">
        <v>47</v>
      </c>
      <c r="B144" t="s">
        <v>190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12491.95</v>
      </c>
      <c r="M144" s="1">
        <v>10687.205</v>
      </c>
      <c r="N144" s="1">
        <v>14121.125</v>
      </c>
      <c r="O144" s="1">
        <f t="shared" si="2"/>
        <v>37300.28</v>
      </c>
      <c r="P144" s="3"/>
      <c r="Q144" s="25" t="s">
        <v>216</v>
      </c>
      <c r="R144" s="11">
        <v>37300.28</v>
      </c>
    </row>
    <row r="145" spans="1:18" ht="35.1" customHeight="1" x14ac:dyDescent="0.25">
      <c r="A145" t="s">
        <v>25</v>
      </c>
      <c r="B145" t="s">
        <v>190</v>
      </c>
      <c r="C145" s="1">
        <v>0</v>
      </c>
      <c r="D145" s="1">
        <v>23555.68</v>
      </c>
      <c r="E145" s="1">
        <v>0</v>
      </c>
      <c r="F145" s="1">
        <v>0</v>
      </c>
      <c r="G145" s="1">
        <v>0</v>
      </c>
      <c r="H145" s="1">
        <v>12897.78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f t="shared" si="2"/>
        <v>36453.46</v>
      </c>
      <c r="P145" s="3"/>
      <c r="Q145" s="25" t="s">
        <v>216</v>
      </c>
      <c r="R145" s="11">
        <v>36453.46</v>
      </c>
    </row>
    <row r="146" spans="1:18" ht="65.099999999999994" customHeight="1" x14ac:dyDescent="0.25">
      <c r="A146" t="s">
        <v>144</v>
      </c>
      <c r="B146" t="s">
        <v>189</v>
      </c>
      <c r="C146" s="1">
        <v>0</v>
      </c>
      <c r="D146" s="1">
        <v>23555.68</v>
      </c>
      <c r="E146" s="1">
        <v>12259.800000000001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f t="shared" si="2"/>
        <v>35815.480000000003</v>
      </c>
      <c r="P146" s="3"/>
      <c r="Q146" s="25" t="s">
        <v>216</v>
      </c>
      <c r="R146" s="11">
        <v>35815.480000000003</v>
      </c>
    </row>
    <row r="147" spans="1:18" ht="35.1" customHeight="1" x14ac:dyDescent="0.25">
      <c r="A147" t="s">
        <v>40</v>
      </c>
      <c r="B147" t="s">
        <v>189</v>
      </c>
      <c r="C147" s="1">
        <v>0</v>
      </c>
      <c r="D147" s="1">
        <v>0</v>
      </c>
      <c r="E147" s="1">
        <v>35535.660000000003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f t="shared" si="2"/>
        <v>35535.660000000003</v>
      </c>
      <c r="P147" s="3"/>
      <c r="Q147" s="25" t="s">
        <v>216</v>
      </c>
      <c r="R147" s="11">
        <v>35535.660000000003</v>
      </c>
    </row>
    <row r="148" spans="1:18" ht="35.1" customHeight="1" x14ac:dyDescent="0.25">
      <c r="A148" t="s">
        <v>92</v>
      </c>
      <c r="B148" t="s">
        <v>193</v>
      </c>
      <c r="C148" s="1">
        <v>0</v>
      </c>
      <c r="D148" s="1">
        <v>0</v>
      </c>
      <c r="E148" s="1">
        <v>2186.39</v>
      </c>
      <c r="F148" s="1">
        <v>5427.44</v>
      </c>
      <c r="G148" s="1">
        <v>24911.440000000002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f t="shared" si="2"/>
        <v>32525.270000000004</v>
      </c>
      <c r="P148" s="3"/>
      <c r="Q148" s="25" t="s">
        <v>216</v>
      </c>
      <c r="R148" s="11">
        <v>32525.270000000004</v>
      </c>
    </row>
    <row r="149" spans="1:18" ht="50.1" customHeight="1" x14ac:dyDescent="0.25">
      <c r="A149" t="s">
        <v>59</v>
      </c>
      <c r="B149" t="s">
        <v>195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15000</v>
      </c>
      <c r="K149" s="1">
        <v>15000</v>
      </c>
      <c r="L149" s="1">
        <v>0</v>
      </c>
      <c r="M149" s="1">
        <v>0</v>
      </c>
      <c r="N149" s="1">
        <v>0</v>
      </c>
      <c r="O149" s="1">
        <f t="shared" si="2"/>
        <v>30000</v>
      </c>
      <c r="P149" s="3"/>
      <c r="Q149" s="25" t="s">
        <v>216</v>
      </c>
      <c r="R149" s="11">
        <v>30000</v>
      </c>
    </row>
    <row r="150" spans="1:18" ht="35.1" customHeight="1" x14ac:dyDescent="0.25">
      <c r="A150" t="s">
        <v>10</v>
      </c>
      <c r="B150" t="s">
        <v>190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29320.050000000003</v>
      </c>
      <c r="N150" s="1">
        <v>0</v>
      </c>
      <c r="O150" s="1">
        <f t="shared" si="2"/>
        <v>29320.050000000003</v>
      </c>
      <c r="P150" s="3"/>
      <c r="Q150" s="25" t="s">
        <v>216</v>
      </c>
      <c r="R150" s="11">
        <v>29320.050000000003</v>
      </c>
    </row>
    <row r="151" spans="1:18" ht="50.1" customHeight="1" x14ac:dyDescent="0.25">
      <c r="A151" t="s">
        <v>123</v>
      </c>
      <c r="B151" t="s">
        <v>190</v>
      </c>
      <c r="C151" s="1">
        <v>0</v>
      </c>
      <c r="D151" s="1">
        <v>25760.74</v>
      </c>
      <c r="E151" s="1">
        <v>3102.23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f t="shared" si="2"/>
        <v>28862.97</v>
      </c>
      <c r="P151" s="3"/>
      <c r="Q151" s="25" t="s">
        <v>216</v>
      </c>
      <c r="R151" s="11">
        <v>28862.97</v>
      </c>
    </row>
    <row r="152" spans="1:18" ht="65.099999999999994" customHeight="1" x14ac:dyDescent="0.25">
      <c r="A152" t="s">
        <v>118</v>
      </c>
      <c r="B152" t="s">
        <v>189</v>
      </c>
      <c r="C152" s="1">
        <v>0</v>
      </c>
      <c r="D152" s="1">
        <v>20493.43</v>
      </c>
      <c r="E152" s="1">
        <v>7462.49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f t="shared" si="2"/>
        <v>27955.919999999998</v>
      </c>
      <c r="P152" s="3"/>
      <c r="Q152" s="25" t="s">
        <v>216</v>
      </c>
      <c r="R152" s="11">
        <v>27955.919999999998</v>
      </c>
    </row>
    <row r="153" spans="1:18" ht="50.1" customHeight="1" x14ac:dyDescent="0.25">
      <c r="A153" t="s">
        <v>162</v>
      </c>
      <c r="B153" t="s">
        <v>190</v>
      </c>
      <c r="C153" s="1">
        <v>0</v>
      </c>
      <c r="D153" s="1">
        <v>27137.43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f t="shared" si="2"/>
        <v>27137.43</v>
      </c>
      <c r="P153" s="3"/>
      <c r="Q153" s="25" t="s">
        <v>216</v>
      </c>
      <c r="R153" s="11">
        <v>27137.43</v>
      </c>
    </row>
    <row r="154" spans="1:18" ht="35.1" customHeight="1" x14ac:dyDescent="0.25">
      <c r="A154" s="7" t="s">
        <v>50</v>
      </c>
      <c r="B154" s="7" t="s">
        <v>193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16405.309999999998</v>
      </c>
      <c r="J154" s="8">
        <v>10257.459999999999</v>
      </c>
      <c r="K154" s="8">
        <v>0</v>
      </c>
      <c r="L154" s="8">
        <v>0</v>
      </c>
      <c r="M154" s="8">
        <v>0</v>
      </c>
      <c r="N154" s="8">
        <v>0</v>
      </c>
      <c r="O154" s="8">
        <f t="shared" si="2"/>
        <v>26662.769999999997</v>
      </c>
      <c r="P154" s="3"/>
      <c r="Q154" s="25" t="s">
        <v>216</v>
      </c>
      <c r="R154" s="11">
        <v>26662.769999999997</v>
      </c>
    </row>
    <row r="155" spans="1:18" ht="125.1" customHeight="1" x14ac:dyDescent="0.25">
      <c r="A155" t="s">
        <v>45</v>
      </c>
      <c r="B155" t="s">
        <v>190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6069.2099999999991</v>
      </c>
      <c r="L155" s="1">
        <v>8724.5149999999994</v>
      </c>
      <c r="M155" s="1">
        <v>11623.525</v>
      </c>
      <c r="N155" s="1">
        <v>0</v>
      </c>
      <c r="O155" s="11">
        <f t="shared" si="2"/>
        <v>26417.25</v>
      </c>
      <c r="P155" s="3"/>
      <c r="Q155" s="25" t="s">
        <v>216</v>
      </c>
      <c r="R155" s="11">
        <v>26417.25</v>
      </c>
    </row>
    <row r="156" spans="1:18" ht="65.099999999999994" customHeight="1" x14ac:dyDescent="0.25">
      <c r="A156" t="s">
        <v>172</v>
      </c>
      <c r="B156" t="s">
        <v>189</v>
      </c>
      <c r="C156" s="1">
        <v>0</v>
      </c>
      <c r="D156" s="1">
        <v>25660.32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f t="shared" si="2"/>
        <v>25660.32</v>
      </c>
      <c r="P156" s="3"/>
      <c r="Q156" s="25" t="s">
        <v>216</v>
      </c>
      <c r="R156" s="11">
        <v>25660.32</v>
      </c>
    </row>
    <row r="157" spans="1:18" ht="65.099999999999994" customHeight="1" x14ac:dyDescent="0.25">
      <c r="A157" t="s">
        <v>17</v>
      </c>
      <c r="B157" t="s">
        <v>189</v>
      </c>
      <c r="C157" s="1">
        <v>0</v>
      </c>
      <c r="D157" s="1">
        <v>0</v>
      </c>
      <c r="E157" s="1">
        <v>0</v>
      </c>
      <c r="F157" s="1">
        <v>24264.780000000002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f t="shared" si="2"/>
        <v>24264.780000000002</v>
      </c>
      <c r="P157" s="3"/>
      <c r="Q157" s="25" t="s">
        <v>216</v>
      </c>
      <c r="R157" s="11">
        <v>24264.780000000002</v>
      </c>
    </row>
    <row r="158" spans="1:18" ht="35.1" customHeight="1" x14ac:dyDescent="0.25">
      <c r="A158" t="s">
        <v>41</v>
      </c>
      <c r="B158" t="s">
        <v>189</v>
      </c>
      <c r="C158" s="1">
        <v>0</v>
      </c>
      <c r="D158" s="1">
        <v>0</v>
      </c>
      <c r="E158" s="1">
        <v>23690.44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f t="shared" si="2"/>
        <v>23690.44</v>
      </c>
      <c r="P158" s="3"/>
      <c r="Q158" s="25" t="s">
        <v>216</v>
      </c>
      <c r="R158" s="11">
        <v>23690.44</v>
      </c>
    </row>
    <row r="159" spans="1:18" ht="35.1" customHeight="1" x14ac:dyDescent="0.25">
      <c r="A159" t="s">
        <v>94</v>
      </c>
      <c r="B159" t="s">
        <v>193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19621.330000000002</v>
      </c>
      <c r="L159" s="1">
        <v>2947.9900000000002</v>
      </c>
      <c r="M159" s="1">
        <v>0</v>
      </c>
      <c r="N159" s="1">
        <v>0</v>
      </c>
      <c r="O159" s="1">
        <f t="shared" si="2"/>
        <v>22569.320000000003</v>
      </c>
      <c r="P159" s="3"/>
      <c r="Q159" s="25" t="s">
        <v>216</v>
      </c>
      <c r="R159" s="11">
        <v>22569.320000000003</v>
      </c>
    </row>
    <row r="160" spans="1:18" ht="65.099999999999994" customHeight="1" x14ac:dyDescent="0.25">
      <c r="A160" t="s">
        <v>131</v>
      </c>
      <c r="B160" t="s">
        <v>189</v>
      </c>
      <c r="C160" s="1">
        <v>0</v>
      </c>
      <c r="D160" s="1">
        <v>21718.329999999998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f t="shared" si="2"/>
        <v>21718.329999999998</v>
      </c>
      <c r="P160" s="3"/>
      <c r="Q160" s="25" t="s">
        <v>216</v>
      </c>
      <c r="R160" s="11">
        <v>21718.329999999998</v>
      </c>
    </row>
    <row r="161" spans="1:18" ht="50.1" customHeight="1" x14ac:dyDescent="0.25">
      <c r="A161" t="s">
        <v>178</v>
      </c>
      <c r="B161" t="s">
        <v>190</v>
      </c>
      <c r="C161" s="1">
        <v>0</v>
      </c>
      <c r="D161" s="1">
        <v>0</v>
      </c>
      <c r="E161" s="1">
        <v>0</v>
      </c>
      <c r="F161" s="1">
        <v>21094.97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f t="shared" si="2"/>
        <v>21094.97</v>
      </c>
      <c r="P161" s="3"/>
      <c r="Q161" s="25" t="s">
        <v>216</v>
      </c>
      <c r="R161" s="11">
        <v>21094.97</v>
      </c>
    </row>
    <row r="162" spans="1:18" ht="65.099999999999994" customHeight="1" x14ac:dyDescent="0.25">
      <c r="A162" t="s">
        <v>184</v>
      </c>
      <c r="B162" t="s">
        <v>191</v>
      </c>
      <c r="C162" s="1">
        <v>0</v>
      </c>
      <c r="D162" s="1">
        <v>0</v>
      </c>
      <c r="E162" s="1">
        <v>20652.72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f t="shared" si="2"/>
        <v>20652.72</v>
      </c>
      <c r="P162" s="3"/>
      <c r="Q162" s="25" t="s">
        <v>216</v>
      </c>
      <c r="R162" s="11">
        <v>20652.72</v>
      </c>
    </row>
    <row r="163" spans="1:18" ht="65.099999999999994" customHeight="1" x14ac:dyDescent="0.25">
      <c r="A163" t="s">
        <v>32</v>
      </c>
      <c r="B163" t="s">
        <v>189</v>
      </c>
      <c r="C163" s="1">
        <v>0</v>
      </c>
      <c r="D163" s="1">
        <v>20611.23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f t="shared" si="2"/>
        <v>20611.23</v>
      </c>
      <c r="P163" s="3"/>
      <c r="Q163" s="25" t="s">
        <v>216</v>
      </c>
      <c r="R163" s="11">
        <v>20611.23</v>
      </c>
    </row>
    <row r="164" spans="1:18" ht="65.099999999999994" customHeight="1" x14ac:dyDescent="0.25">
      <c r="A164" t="s">
        <v>185</v>
      </c>
      <c r="B164" t="s">
        <v>191</v>
      </c>
      <c r="C164" s="1">
        <v>0</v>
      </c>
      <c r="D164" s="1">
        <v>0</v>
      </c>
      <c r="E164" s="1">
        <v>19505.34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f t="shared" si="2"/>
        <v>19505.34</v>
      </c>
      <c r="P164" s="3"/>
      <c r="Q164" s="25" t="s">
        <v>216</v>
      </c>
      <c r="R164" s="11">
        <v>19505.34</v>
      </c>
    </row>
    <row r="165" spans="1:18" s="7" customFormat="1" ht="35.1" customHeight="1" x14ac:dyDescent="0.25">
      <c r="A165" t="s">
        <v>0</v>
      </c>
      <c r="B165" t="s">
        <v>189</v>
      </c>
      <c r="C165" s="1">
        <v>0</v>
      </c>
      <c r="D165" s="1">
        <v>17666.760000000002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f t="shared" si="2"/>
        <v>17666.760000000002</v>
      </c>
      <c r="P165" s="5"/>
      <c r="Q165" s="25" t="s">
        <v>216</v>
      </c>
      <c r="R165" s="11">
        <v>17666.760000000002</v>
      </c>
    </row>
    <row r="166" spans="1:18" s="7" customFormat="1" ht="50.1" customHeight="1" x14ac:dyDescent="0.25">
      <c r="A166" t="s">
        <v>117</v>
      </c>
      <c r="B166" t="s">
        <v>195</v>
      </c>
      <c r="C166" s="1">
        <v>0</v>
      </c>
      <c r="D166" s="1">
        <v>0</v>
      </c>
      <c r="E166" s="1">
        <v>10500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f t="shared" si="2"/>
        <v>10500</v>
      </c>
      <c r="P166" s="5"/>
      <c r="Q166" s="25" t="s">
        <v>216</v>
      </c>
      <c r="R166" s="11">
        <v>10500</v>
      </c>
    </row>
    <row r="167" spans="1:18" s="7" customFormat="1" ht="35.1" customHeight="1" x14ac:dyDescent="0.25">
      <c r="A167" t="s">
        <v>68</v>
      </c>
      <c r="B167" t="s">
        <v>193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3946.3199999999997</v>
      </c>
      <c r="M167" s="1">
        <v>6048.84</v>
      </c>
      <c r="N167" s="1">
        <v>0</v>
      </c>
      <c r="O167" s="11">
        <f t="shared" si="2"/>
        <v>9995.16</v>
      </c>
      <c r="P167" s="5"/>
      <c r="Q167" s="25" t="s">
        <v>216</v>
      </c>
      <c r="R167" s="11">
        <v>9995.16</v>
      </c>
    </row>
    <row r="168" spans="1:18" s="7" customFormat="1" ht="50.1" customHeight="1" x14ac:dyDescent="0.25">
      <c r="A168" t="s">
        <v>30</v>
      </c>
      <c r="B168" t="s">
        <v>193</v>
      </c>
      <c r="C168" s="1">
        <v>0</v>
      </c>
      <c r="D168" s="1">
        <v>0</v>
      </c>
      <c r="E168" s="1">
        <v>0</v>
      </c>
      <c r="F168" s="1">
        <v>9341.9399999999987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f t="shared" si="2"/>
        <v>9341.9399999999987</v>
      </c>
      <c r="P168" s="5"/>
      <c r="Q168" s="25" t="s">
        <v>216</v>
      </c>
      <c r="R168" s="11">
        <v>9341.9399999999987</v>
      </c>
    </row>
    <row r="169" spans="1:18" s="7" customFormat="1" ht="80.099999999999994" customHeight="1" x14ac:dyDescent="0.25">
      <c r="A169" t="s">
        <v>112</v>
      </c>
      <c r="B169" t="s">
        <v>193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9089.7199999999993</v>
      </c>
      <c r="O169" s="1">
        <f t="shared" si="2"/>
        <v>9089.7199999999993</v>
      </c>
      <c r="P169" s="5"/>
      <c r="Q169" s="25" t="s">
        <v>216</v>
      </c>
      <c r="R169" s="11">
        <v>9089.7199999999993</v>
      </c>
    </row>
    <row r="170" spans="1:18" s="7" customFormat="1" ht="35.1" customHeight="1" x14ac:dyDescent="0.25">
      <c r="A170" t="s">
        <v>60</v>
      </c>
      <c r="B170" t="s">
        <v>195</v>
      </c>
      <c r="C170" s="1">
        <v>0</v>
      </c>
      <c r="D170" s="1">
        <v>0</v>
      </c>
      <c r="E170" s="1">
        <v>9000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f t="shared" si="2"/>
        <v>9000</v>
      </c>
      <c r="P170" s="5"/>
      <c r="Q170" s="25" t="s">
        <v>216</v>
      </c>
      <c r="R170" s="11">
        <v>9000</v>
      </c>
    </row>
    <row r="171" spans="1:18" s="7" customFormat="1" ht="35.1" customHeight="1" x14ac:dyDescent="0.25">
      <c r="A171" t="s">
        <v>61</v>
      </c>
      <c r="B171" t="s">
        <v>195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8000</v>
      </c>
      <c r="M171" s="1">
        <v>0</v>
      </c>
      <c r="N171" s="1">
        <v>0</v>
      </c>
      <c r="O171" s="1">
        <f t="shared" si="2"/>
        <v>8000</v>
      </c>
      <c r="P171" s="5"/>
      <c r="Q171" s="25" t="s">
        <v>216</v>
      </c>
      <c r="R171" s="11">
        <v>8000</v>
      </c>
    </row>
    <row r="172" spans="1:18" s="7" customFormat="1" ht="35.1" customHeight="1" x14ac:dyDescent="0.25">
      <c r="A172" t="s">
        <v>16</v>
      </c>
      <c r="B172" t="s">
        <v>189</v>
      </c>
      <c r="C172" s="1">
        <v>0</v>
      </c>
      <c r="D172" s="1">
        <v>0</v>
      </c>
      <c r="E172" s="1">
        <v>7107.13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f t="shared" si="2"/>
        <v>7107.13</v>
      </c>
      <c r="P172" s="5"/>
      <c r="Q172" s="25" t="s">
        <v>216</v>
      </c>
      <c r="R172" s="11">
        <v>7107.13</v>
      </c>
    </row>
    <row r="173" spans="1:18" s="7" customFormat="1" ht="35.1" customHeight="1" x14ac:dyDescent="0.25">
      <c r="A173" t="s">
        <v>1</v>
      </c>
      <c r="B173" t="s">
        <v>189</v>
      </c>
      <c r="C173" s="1">
        <v>0</v>
      </c>
      <c r="D173" s="1">
        <v>7066.71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f t="shared" si="2"/>
        <v>7066.71</v>
      </c>
      <c r="P173" s="5"/>
      <c r="Q173" s="25" t="s">
        <v>216</v>
      </c>
      <c r="R173" s="11">
        <v>7066.71</v>
      </c>
    </row>
    <row r="174" spans="1:18" s="7" customFormat="1" ht="80.099999999999994" customHeight="1" x14ac:dyDescent="0.25">
      <c r="A174" t="s">
        <v>53</v>
      </c>
      <c r="B174" t="s">
        <v>193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5975.07</v>
      </c>
      <c r="O174" s="1">
        <f t="shared" si="2"/>
        <v>5975.07</v>
      </c>
      <c r="P174" s="5"/>
      <c r="Q174" s="25" t="s">
        <v>216</v>
      </c>
      <c r="R174" s="11">
        <v>5975.07</v>
      </c>
    </row>
    <row r="175" spans="1:18" s="7" customFormat="1" ht="35.1" customHeight="1" x14ac:dyDescent="0.25">
      <c r="A175" t="s">
        <v>15</v>
      </c>
      <c r="B175" t="s">
        <v>189</v>
      </c>
      <c r="C175" s="1">
        <v>0</v>
      </c>
      <c r="D175" s="1">
        <v>5888.92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f t="shared" si="2"/>
        <v>5888.92</v>
      </c>
      <c r="P175" s="5"/>
      <c r="Q175" s="25" t="s">
        <v>216</v>
      </c>
      <c r="R175" s="11">
        <v>5888.92</v>
      </c>
    </row>
    <row r="176" spans="1:18" s="7" customFormat="1" ht="80.099999999999994" customHeight="1" x14ac:dyDescent="0.25">
      <c r="A176" t="s">
        <v>80</v>
      </c>
      <c r="B176" t="s">
        <v>193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18136.34</v>
      </c>
      <c r="I176" s="1">
        <v>25513.57</v>
      </c>
      <c r="J176" s="1">
        <v>26396.44</v>
      </c>
      <c r="K176" s="1">
        <v>-65139</v>
      </c>
      <c r="L176" s="1">
        <v>0</v>
      </c>
      <c r="M176" s="1">
        <v>0</v>
      </c>
      <c r="N176" s="1">
        <v>0</v>
      </c>
      <c r="O176" s="1">
        <f t="shared" si="2"/>
        <v>4907.3500000000058</v>
      </c>
      <c r="P176" s="5"/>
      <c r="Q176" s="25" t="s">
        <v>216</v>
      </c>
      <c r="R176" s="11">
        <v>4907.3500000000058</v>
      </c>
    </row>
    <row r="177" spans="1:18" s="7" customFormat="1" ht="35.1" customHeight="1" x14ac:dyDescent="0.25">
      <c r="A177" s="7" t="s">
        <v>105</v>
      </c>
      <c r="B177" s="7" t="s">
        <v>193</v>
      </c>
      <c r="C177" s="8">
        <v>0</v>
      </c>
      <c r="D177" s="8">
        <v>0</v>
      </c>
      <c r="E177" s="8">
        <v>3577.6096000000002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f t="shared" si="2"/>
        <v>3577.6096000000002</v>
      </c>
      <c r="P177" s="5"/>
      <c r="Q177" s="25" t="s">
        <v>216</v>
      </c>
      <c r="R177" s="11">
        <v>3577.6096000000002</v>
      </c>
    </row>
    <row r="178" spans="1:18" s="7" customFormat="1" ht="65.099999999999994" customHeight="1" x14ac:dyDescent="0.25">
      <c r="A178" t="s">
        <v>83</v>
      </c>
      <c r="B178" t="s">
        <v>189</v>
      </c>
      <c r="C178" s="1">
        <v>0</v>
      </c>
      <c r="D178" s="1">
        <v>0</v>
      </c>
      <c r="E178" s="1">
        <v>3553.57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f t="shared" si="2"/>
        <v>3553.57</v>
      </c>
      <c r="P178" s="5"/>
      <c r="Q178" s="25" t="s">
        <v>216</v>
      </c>
      <c r="R178" s="11">
        <v>3553.57</v>
      </c>
    </row>
    <row r="179" spans="1:18" s="7" customFormat="1" ht="35.1" customHeight="1" x14ac:dyDescent="0.25">
      <c r="A179" t="s">
        <v>18</v>
      </c>
      <c r="B179" t="s">
        <v>189</v>
      </c>
      <c r="C179" s="1">
        <v>0</v>
      </c>
      <c r="D179" s="1">
        <v>2591.12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f t="shared" si="2"/>
        <v>2591.12</v>
      </c>
      <c r="P179" s="5"/>
      <c r="Q179" s="25" t="s">
        <v>216</v>
      </c>
      <c r="R179" s="11">
        <v>2591.12</v>
      </c>
    </row>
    <row r="180" spans="1:18" s="7" customFormat="1" ht="80.099999999999994" customHeight="1" x14ac:dyDescent="0.25">
      <c r="A180" t="s">
        <v>141</v>
      </c>
      <c r="B180" t="s">
        <v>193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1678.1</v>
      </c>
      <c r="O180" s="1">
        <f t="shared" si="2"/>
        <v>1678.1</v>
      </c>
      <c r="P180" s="5"/>
      <c r="Q180" s="25" t="s">
        <v>216</v>
      </c>
      <c r="R180" s="11">
        <v>1678.1</v>
      </c>
    </row>
    <row r="181" spans="1:18" s="7" customFormat="1" ht="80.099999999999994" customHeight="1" x14ac:dyDescent="0.25">
      <c r="A181" t="s">
        <v>29</v>
      </c>
      <c r="B181" t="s">
        <v>193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1398.4299999999998</v>
      </c>
      <c r="O181" s="1">
        <f t="shared" si="2"/>
        <v>1398.4299999999998</v>
      </c>
      <c r="P181" s="5"/>
      <c r="Q181" s="25" t="s">
        <v>216</v>
      </c>
      <c r="R181" s="11">
        <v>1398.4299999999998</v>
      </c>
    </row>
    <row r="182" spans="1:18" s="7" customFormat="1" ht="80.099999999999994" customHeight="1" x14ac:dyDescent="0.25">
      <c r="A182" t="s">
        <v>127</v>
      </c>
      <c r="B182" t="s">
        <v>193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1398.4299999999998</v>
      </c>
      <c r="O182" s="1">
        <f t="shared" si="2"/>
        <v>1398.4299999999998</v>
      </c>
      <c r="P182" s="5"/>
      <c r="Q182" s="25" t="s">
        <v>216</v>
      </c>
      <c r="R182" s="11">
        <v>1398.4299999999998</v>
      </c>
    </row>
    <row r="183" spans="1:18" s="7" customFormat="1" ht="65.099999999999994" customHeight="1" x14ac:dyDescent="0.25">
      <c r="A183" t="s">
        <v>20</v>
      </c>
      <c r="B183" t="s">
        <v>192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1271.2900000000002</v>
      </c>
      <c r="O183" s="1">
        <f t="shared" si="2"/>
        <v>1271.2900000000002</v>
      </c>
      <c r="P183" s="5"/>
      <c r="Q183" s="25" t="s">
        <v>216</v>
      </c>
      <c r="R183" s="11">
        <v>1271.2900000000002</v>
      </c>
    </row>
    <row r="184" spans="1:18" s="7" customFormat="1" ht="65.099999999999994" customHeight="1" x14ac:dyDescent="0.25">
      <c r="A184" t="s">
        <v>34</v>
      </c>
      <c r="B184" t="s">
        <v>192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1271.2900000000002</v>
      </c>
      <c r="O184" s="1">
        <f t="shared" si="2"/>
        <v>1271.2900000000002</v>
      </c>
      <c r="P184" s="5"/>
      <c r="Q184" s="25" t="s">
        <v>216</v>
      </c>
      <c r="R184" s="11">
        <v>1271.2900000000002</v>
      </c>
    </row>
    <row r="185" spans="1:18" s="7" customFormat="1" ht="80.099999999999994" customHeight="1" x14ac:dyDescent="0.25">
      <c r="A185" t="s">
        <v>37</v>
      </c>
      <c r="B185" t="s">
        <v>193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1271.2900000000002</v>
      </c>
      <c r="O185" s="1">
        <f t="shared" si="2"/>
        <v>1271.2900000000002</v>
      </c>
      <c r="P185" s="5"/>
      <c r="Q185" s="25" t="s">
        <v>216</v>
      </c>
      <c r="R185" s="11">
        <v>1271.2900000000002</v>
      </c>
    </row>
    <row r="186" spans="1:18" s="7" customFormat="1" ht="80.099999999999994" customHeight="1" x14ac:dyDescent="0.25">
      <c r="A186" t="s">
        <v>78</v>
      </c>
      <c r="B186" t="s">
        <v>193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1271.2900000000002</v>
      </c>
      <c r="O186" s="1">
        <f t="shared" si="2"/>
        <v>1271.2900000000002</v>
      </c>
      <c r="P186" s="5"/>
      <c r="Q186" s="25" t="s">
        <v>216</v>
      </c>
      <c r="R186" s="11">
        <v>1271.2900000000002</v>
      </c>
    </row>
    <row r="187" spans="1:18" s="7" customFormat="1" ht="65.099999999999994" customHeight="1" x14ac:dyDescent="0.25">
      <c r="A187" t="s">
        <v>85</v>
      </c>
      <c r="B187" t="s">
        <v>192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1271.2900000000002</v>
      </c>
      <c r="O187" s="1">
        <f t="shared" si="2"/>
        <v>1271.2900000000002</v>
      </c>
      <c r="P187" s="5"/>
      <c r="Q187" s="25" t="s">
        <v>216</v>
      </c>
      <c r="R187" s="11">
        <v>1271.2900000000002</v>
      </c>
    </row>
    <row r="188" spans="1:18" s="7" customFormat="1" ht="80.099999999999994" customHeight="1" x14ac:dyDescent="0.25">
      <c r="A188" t="s">
        <v>89</v>
      </c>
      <c r="B188" t="s">
        <v>193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1271.2900000000002</v>
      </c>
      <c r="O188" s="1">
        <f t="shared" si="2"/>
        <v>1271.2900000000002</v>
      </c>
      <c r="P188" s="5"/>
      <c r="Q188" s="25" t="s">
        <v>216</v>
      </c>
      <c r="R188" s="11">
        <v>1271.2900000000002</v>
      </c>
    </row>
    <row r="189" spans="1:18" s="7" customFormat="1" ht="65.099999999999994" customHeight="1" x14ac:dyDescent="0.25">
      <c r="A189" t="s">
        <v>120</v>
      </c>
      <c r="B189" t="s">
        <v>192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1271.2900000000002</v>
      </c>
      <c r="O189" s="1">
        <f t="shared" si="2"/>
        <v>1271.2900000000002</v>
      </c>
      <c r="P189" s="5"/>
      <c r="Q189" s="25" t="s">
        <v>216</v>
      </c>
      <c r="R189" s="11">
        <v>1271.2900000000002</v>
      </c>
    </row>
    <row r="190" spans="1:18" s="7" customFormat="1" ht="65.099999999999994" customHeight="1" x14ac:dyDescent="0.25">
      <c r="A190" t="s">
        <v>133</v>
      </c>
      <c r="B190" t="s">
        <v>192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1271.2900000000002</v>
      </c>
      <c r="O190" s="1">
        <f t="shared" si="2"/>
        <v>1271.2900000000002</v>
      </c>
      <c r="P190" s="5"/>
      <c r="Q190" s="25" t="s">
        <v>216</v>
      </c>
      <c r="R190" s="11">
        <v>1271.2900000000002</v>
      </c>
    </row>
    <row r="191" spans="1:18" s="7" customFormat="1" ht="65.099999999999994" customHeight="1" x14ac:dyDescent="0.25">
      <c r="A191" t="s">
        <v>146</v>
      </c>
      <c r="B191" t="s">
        <v>192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1271.2900000000002</v>
      </c>
      <c r="O191" s="1">
        <f t="shared" si="2"/>
        <v>1271.2900000000002</v>
      </c>
      <c r="P191" s="5"/>
      <c r="Q191" s="25" t="s">
        <v>216</v>
      </c>
      <c r="R191" s="11">
        <v>1271.2900000000002</v>
      </c>
    </row>
    <row r="192" spans="1:18" s="7" customFormat="1" ht="80.099999999999994" customHeight="1" x14ac:dyDescent="0.25">
      <c r="A192" t="s">
        <v>151</v>
      </c>
      <c r="B192" t="s">
        <v>193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1271.2900000000002</v>
      </c>
      <c r="O192" s="1">
        <f t="shared" si="2"/>
        <v>1271.2900000000002</v>
      </c>
      <c r="P192" s="5"/>
      <c r="Q192" s="25" t="s">
        <v>216</v>
      </c>
      <c r="R192" s="11">
        <v>1271.2900000000002</v>
      </c>
    </row>
    <row r="193" spans="1:18" s="7" customFormat="1" ht="65.099999999999994" customHeight="1" x14ac:dyDescent="0.25">
      <c r="A193" t="s">
        <v>159</v>
      </c>
      <c r="B193" t="s">
        <v>192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1271.2900000000002</v>
      </c>
      <c r="O193" s="1">
        <f t="shared" si="2"/>
        <v>1271.2900000000002</v>
      </c>
      <c r="P193" s="5"/>
      <c r="Q193" s="25" t="s">
        <v>216</v>
      </c>
      <c r="R193" s="11">
        <v>1271.2900000000002</v>
      </c>
    </row>
    <row r="194" spans="1:18" s="7" customFormat="1" ht="80.099999999999994" customHeight="1" x14ac:dyDescent="0.25">
      <c r="A194" t="s">
        <v>166</v>
      </c>
      <c r="B194" t="s">
        <v>193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1271.2900000000002</v>
      </c>
      <c r="O194" s="1">
        <f t="shared" si="2"/>
        <v>1271.2900000000002</v>
      </c>
      <c r="P194" s="5"/>
      <c r="Q194" s="25" t="s">
        <v>216</v>
      </c>
      <c r="R194" s="11">
        <v>1271.2900000000002</v>
      </c>
    </row>
    <row r="195" spans="1:18" s="7" customFormat="1" ht="80.099999999999994" customHeight="1" x14ac:dyDescent="0.25">
      <c r="A195" t="s">
        <v>181</v>
      </c>
      <c r="B195" t="s">
        <v>193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1271.2900000000002</v>
      </c>
      <c r="O195" s="1">
        <f t="shared" si="2"/>
        <v>1271.2900000000002</v>
      </c>
      <c r="P195" s="5"/>
      <c r="Q195" s="25" t="s">
        <v>216</v>
      </c>
      <c r="R195" s="11">
        <v>1271.2900000000002</v>
      </c>
    </row>
    <row r="196" spans="1:18" x14ac:dyDescent="0.25">
      <c r="C196" s="2">
        <f t="shared" ref="C196:N196" si="3">SUM(C7:C195)</f>
        <v>9007620.7376000024</v>
      </c>
      <c r="D196" s="2">
        <f t="shared" si="3"/>
        <v>10016877.664700003</v>
      </c>
      <c r="E196" s="2">
        <f t="shared" si="3"/>
        <v>10129031.020500001</v>
      </c>
      <c r="F196" s="2">
        <f t="shared" si="3"/>
        <v>8366063.3487000037</v>
      </c>
      <c r="G196" s="2">
        <f t="shared" si="3"/>
        <v>6257139.3336999994</v>
      </c>
      <c r="H196" s="2">
        <f t="shared" si="3"/>
        <v>5439840.2801999971</v>
      </c>
      <c r="I196" s="2">
        <f t="shared" si="3"/>
        <v>6399530.1486000009</v>
      </c>
      <c r="J196" s="2">
        <f t="shared" si="3"/>
        <v>6273172.3366000019</v>
      </c>
      <c r="K196" s="2">
        <f t="shared" si="3"/>
        <v>6252512.9179000026</v>
      </c>
      <c r="L196" s="2">
        <f t="shared" si="3"/>
        <v>6591902.1369000012</v>
      </c>
      <c r="M196" s="2">
        <f t="shared" si="3"/>
        <v>6183626.8632000005</v>
      </c>
      <c r="N196" s="2">
        <f t="shared" si="3"/>
        <v>5797285.0459999982</v>
      </c>
      <c r="O196" s="2">
        <f>SUM(O7:O195)</f>
        <v>86714601.834600031</v>
      </c>
      <c r="P196" s="6"/>
      <c r="R196" s="2"/>
    </row>
  </sheetData>
  <autoFilter ref="A6:R196"/>
  <conditionalFormatting sqref="R6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{16F68B05-1642-4FA0-9099-AF1FA0974204}</x14:id>
        </ext>
      </extLst>
    </cfRule>
  </conditionalFormatting>
  <conditionalFormatting sqref="R6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{B94962C5-8C7B-43E7-A651-7EE1CE15B346}</x14:id>
        </ext>
      </extLst>
    </cfRule>
  </conditionalFormatting>
  <conditionalFormatting sqref="R6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{1DCFB6B3-E1F6-41D8-A9C1-CC0CA36B16C2}</x14:id>
        </ext>
      </extLst>
    </cfRule>
  </conditionalFormatting>
  <printOptions horizontalCentered="1"/>
  <pageMargins left="0.7" right="0.7" top="0.75" bottom="0.5" header="0.3" footer="0.3"/>
  <pageSetup scale="50" orientation="landscape" r:id="rId1"/>
  <headerFooter>
    <oddHeader>&amp;RCASE NO. 2018-00281
ATTACHMENT 1
TO STAFF POST-HEARING DR NO. 1-02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F68B05-1642-4FA0-9099-AF1FA09742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R62</xm:sqref>
        </x14:conditionalFormatting>
        <x14:conditionalFormatting xmlns:xm="http://schemas.microsoft.com/office/excel/2006/main">
          <x14:cfRule type="dataBar" id="{B94962C5-8C7B-43E7-A651-7EE1CE15B3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R64</xm:sqref>
        </x14:conditionalFormatting>
        <x14:conditionalFormatting xmlns:xm="http://schemas.microsoft.com/office/excel/2006/main">
          <x14:cfRule type="dataBar" id="{1DCFB6B3-E1F6-41D8-A9C1-CC0CA36B16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>
      <selection activeCell="C31" sqref="C31"/>
    </sheetView>
  </sheetViews>
  <sheetFormatPr defaultRowHeight="15" x14ac:dyDescent="0.25"/>
  <cols>
    <col min="1" max="1" width="32" bestFit="1" customWidth="1"/>
    <col min="2" max="2" width="15.28515625" bestFit="1" customWidth="1"/>
    <col min="3" max="3" width="11.5703125" bestFit="1" customWidth="1"/>
  </cols>
  <sheetData>
    <row r="2" spans="1:3" x14ac:dyDescent="0.25">
      <c r="A2" s="16" t="s">
        <v>202</v>
      </c>
      <c r="B2" s="11">
        <v>86714601.834600031</v>
      </c>
    </row>
    <row r="3" spans="1:3" x14ac:dyDescent="0.25">
      <c r="A3" s="16" t="s">
        <v>201</v>
      </c>
      <c r="B3" s="15">
        <v>77861707</v>
      </c>
    </row>
    <row r="4" spans="1:3" x14ac:dyDescent="0.25">
      <c r="B4" s="14">
        <f>B2-B3</f>
        <v>8852894.8346000314</v>
      </c>
    </row>
    <row r="6" spans="1:3" x14ac:dyDescent="0.25">
      <c r="A6" s="16" t="s">
        <v>203</v>
      </c>
      <c r="B6" s="11">
        <v>4151185</v>
      </c>
    </row>
    <row r="7" spans="1:3" x14ac:dyDescent="0.25">
      <c r="A7" s="16" t="s">
        <v>204</v>
      </c>
      <c r="B7" s="15">
        <v>4701710</v>
      </c>
    </row>
    <row r="8" spans="1:3" x14ac:dyDescent="0.25">
      <c r="B8" s="14">
        <f>B4-B6-B7</f>
        <v>-0.16539996862411499</v>
      </c>
    </row>
    <row r="9" spans="1:3" x14ac:dyDescent="0.25">
      <c r="B9" s="14"/>
    </row>
    <row r="10" spans="1:3" x14ac:dyDescent="0.25">
      <c r="A10" s="21" t="s">
        <v>212</v>
      </c>
      <c r="B10" s="21" t="s">
        <v>214</v>
      </c>
      <c r="C10" s="21" t="s">
        <v>213</v>
      </c>
    </row>
    <row r="11" spans="1:3" x14ac:dyDescent="0.25">
      <c r="A11" s="18" t="s">
        <v>137</v>
      </c>
      <c r="B11" s="18" t="s">
        <v>205</v>
      </c>
      <c r="C11" s="19">
        <v>695745.2699999999</v>
      </c>
    </row>
    <row r="12" spans="1:3" x14ac:dyDescent="0.25">
      <c r="A12" s="18" t="s">
        <v>171</v>
      </c>
      <c r="B12" s="18" t="s">
        <v>206</v>
      </c>
      <c r="C12" s="19">
        <v>490612.6</v>
      </c>
    </row>
    <row r="13" spans="1:3" x14ac:dyDescent="0.25">
      <c r="A13" s="18" t="s">
        <v>134</v>
      </c>
      <c r="B13" s="18" t="s">
        <v>205</v>
      </c>
      <c r="C13" s="19">
        <v>266096.49</v>
      </c>
    </row>
    <row r="14" spans="1:3" x14ac:dyDescent="0.25">
      <c r="A14" s="18" t="s">
        <v>103</v>
      </c>
      <c r="B14" s="18" t="s">
        <v>207</v>
      </c>
      <c r="C14" s="19">
        <v>233619.36</v>
      </c>
    </row>
    <row r="15" spans="1:3" x14ac:dyDescent="0.25">
      <c r="A15" s="18" t="s">
        <v>161</v>
      </c>
      <c r="B15" s="18" t="s">
        <v>206</v>
      </c>
      <c r="C15" s="19">
        <v>189236.11</v>
      </c>
    </row>
    <row r="16" spans="1:3" x14ac:dyDescent="0.25">
      <c r="A16" s="18" t="s">
        <v>3</v>
      </c>
      <c r="B16" s="18" t="s">
        <v>211</v>
      </c>
      <c r="C16" s="19">
        <v>184718.16819999999</v>
      </c>
    </row>
    <row r="17" spans="1:3" x14ac:dyDescent="0.25">
      <c r="A17" s="18" t="s">
        <v>26</v>
      </c>
      <c r="B17" s="18" t="s">
        <v>208</v>
      </c>
      <c r="C17" s="19">
        <v>165519.95000000001</v>
      </c>
    </row>
    <row r="18" spans="1:3" x14ac:dyDescent="0.25">
      <c r="A18" s="18" t="s">
        <v>67</v>
      </c>
      <c r="B18" s="18" t="s">
        <v>209</v>
      </c>
      <c r="C18" s="19">
        <v>128709.22</v>
      </c>
    </row>
    <row r="19" spans="1:3" x14ac:dyDescent="0.25">
      <c r="A19" s="18" t="s">
        <v>136</v>
      </c>
      <c r="B19" s="18" t="s">
        <v>205</v>
      </c>
      <c r="C19" s="19">
        <v>106151.16</v>
      </c>
    </row>
    <row r="20" spans="1:3" x14ac:dyDescent="0.25">
      <c r="A20" s="18" t="s">
        <v>122</v>
      </c>
      <c r="B20" s="18" t="s">
        <v>210</v>
      </c>
      <c r="C20" s="19">
        <v>76275.75</v>
      </c>
    </row>
    <row r="21" spans="1:3" x14ac:dyDescent="0.25">
      <c r="A21" s="18" t="s">
        <v>23</v>
      </c>
      <c r="B21" s="18" t="s">
        <v>208</v>
      </c>
      <c r="C21" s="19">
        <v>66528.66</v>
      </c>
    </row>
    <row r="22" spans="1:3" x14ac:dyDescent="0.25">
      <c r="A22" s="18" t="s">
        <v>22</v>
      </c>
      <c r="B22" s="18" t="s">
        <v>208</v>
      </c>
      <c r="C22" s="19">
        <v>57221.560000000005</v>
      </c>
    </row>
    <row r="23" spans="1:3" x14ac:dyDescent="0.25">
      <c r="A23" s="18" t="s">
        <v>44</v>
      </c>
      <c r="B23" s="18" t="s">
        <v>211</v>
      </c>
      <c r="C23" s="19">
        <v>53450.899999999994</v>
      </c>
    </row>
    <row r="24" spans="1:3" x14ac:dyDescent="0.25">
      <c r="A24" s="18" t="s">
        <v>46</v>
      </c>
      <c r="B24" s="18" t="s">
        <v>211</v>
      </c>
      <c r="C24" s="19">
        <v>53254.239999999998</v>
      </c>
    </row>
    <row r="25" spans="1:3" x14ac:dyDescent="0.25">
      <c r="A25" s="18" t="s">
        <v>45</v>
      </c>
      <c r="B25" s="18" t="s">
        <v>211</v>
      </c>
      <c r="C25" s="19">
        <v>26417.25</v>
      </c>
    </row>
    <row r="26" spans="1:3" x14ac:dyDescent="0.25">
      <c r="A26" s="18" t="s">
        <v>68</v>
      </c>
      <c r="B26" s="18" t="s">
        <v>209</v>
      </c>
      <c r="C26" s="20">
        <v>9995.16</v>
      </c>
    </row>
    <row r="27" spans="1:3" x14ac:dyDescent="0.25">
      <c r="C27" s="17">
        <f>SUM(C11:C26)</f>
        <v>2803551.8482000004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Post Hearing 2-01</vt:lpstr>
      <vt:lpstr>Summary</vt:lpstr>
      <vt:lpstr>'Post Hearing 2-01'!Print_Titles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C Densman</dc:creator>
  <cp:lastModifiedBy>Eric J Wilen</cp:lastModifiedBy>
  <cp:lastPrinted>2019-04-22T17:41:09Z</cp:lastPrinted>
  <dcterms:created xsi:type="dcterms:W3CDTF">2019-01-01T01:26:54Z</dcterms:created>
  <dcterms:modified xsi:type="dcterms:W3CDTF">2019-04-22T17:41:56Z</dcterms:modified>
</cp:coreProperties>
</file>