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iscovery\Kentucky\2018-00281 (2018 Kentucky Rate Case)\Staff Set 2 Attachments\"/>
    </mc:Choice>
  </mc:AlternateContent>
  <bookViews>
    <workbookView xWindow="720" yWindow="375" windowWidth="14985" windowHeight="11310"/>
  </bookViews>
  <sheets>
    <sheet name="Staff 2-13 Part C." sheetId="2" r:id="rId1"/>
  </sheets>
  <definedNames>
    <definedName name="_xlnm.Print_Area" localSheetId="0">'Staff 2-13 Part C.'!$A$1:$J$23</definedName>
  </definedNames>
  <calcPr calcId="152511" iterate="1" iterateCount="1000"/>
</workbook>
</file>

<file path=xl/calcChain.xml><?xml version="1.0" encoding="utf-8"?>
<calcChain xmlns="http://schemas.openxmlformats.org/spreadsheetml/2006/main">
  <c r="G37" i="2" l="1"/>
  <c r="F37" i="2"/>
  <c r="D37" i="2"/>
  <c r="C37" i="2"/>
  <c r="J36" i="2"/>
  <c r="I36" i="2"/>
  <c r="J35" i="2"/>
  <c r="I35" i="2"/>
  <c r="J34" i="2"/>
  <c r="I34" i="2"/>
  <c r="J33" i="2"/>
  <c r="I33" i="2"/>
  <c r="J32" i="2"/>
  <c r="I32" i="2"/>
  <c r="J31" i="2"/>
  <c r="I31" i="2"/>
  <c r="J30" i="2"/>
  <c r="I30" i="2"/>
  <c r="J29" i="2"/>
  <c r="I29" i="2"/>
  <c r="J28" i="2"/>
  <c r="I28" i="2"/>
  <c r="J27" i="2"/>
  <c r="I27" i="2"/>
  <c r="I37" i="2" l="1"/>
  <c r="J37" i="2"/>
  <c r="G20" i="2"/>
  <c r="F20" i="2"/>
  <c r="D20" i="2"/>
  <c r="C20" i="2"/>
  <c r="I11" i="2"/>
  <c r="J11" i="2"/>
  <c r="I12" i="2"/>
  <c r="J12" i="2"/>
  <c r="I13" i="2"/>
  <c r="J13" i="2"/>
  <c r="I14" i="2"/>
  <c r="J14" i="2"/>
  <c r="I15" i="2"/>
  <c r="J15" i="2"/>
  <c r="I16" i="2"/>
  <c r="J16" i="2"/>
  <c r="I17" i="2"/>
  <c r="J17" i="2"/>
  <c r="I18" i="2"/>
  <c r="J18" i="2"/>
  <c r="I19" i="2"/>
  <c r="J19" i="2"/>
  <c r="J10" i="2"/>
  <c r="I10" i="2"/>
  <c r="I20" i="2" l="1"/>
  <c r="J20" i="2"/>
</calcChain>
</file>

<file path=xl/sharedStrings.xml><?xml version="1.0" encoding="utf-8"?>
<sst xmlns="http://schemas.openxmlformats.org/spreadsheetml/2006/main" count="61" uniqueCount="21">
  <si>
    <t>Atmos Energy Corporation</t>
  </si>
  <si>
    <t>Equipment</t>
  </si>
  <si>
    <t>Information Technology</t>
  </si>
  <si>
    <t>Misc</t>
  </si>
  <si>
    <t>Overhead</t>
  </si>
  <si>
    <t>Public Improvements</t>
  </si>
  <si>
    <t>Structures</t>
  </si>
  <si>
    <t>System Improvements</t>
  </si>
  <si>
    <t>System Integrity</t>
  </si>
  <si>
    <t>Vehicles</t>
  </si>
  <si>
    <t>Capital</t>
  </si>
  <si>
    <t>Growth</t>
  </si>
  <si>
    <t>Total CapEx</t>
  </si>
  <si>
    <t>PRP CapEx</t>
  </si>
  <si>
    <t>Non-PRP CapEx</t>
  </si>
  <si>
    <t>Kentucky Mid-States Division</t>
  </si>
  <si>
    <t>Kentucky Operations</t>
  </si>
  <si>
    <t>Fiscal 2019</t>
  </si>
  <si>
    <t>Budget 2019</t>
  </si>
  <si>
    <t>YTD Dec</t>
  </si>
  <si>
    <t>YTD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</si>
</sst>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?#,##0;[Red]\-&quot;&quot;?&quot;#,##0"/>
    <numFmt numFmtId="165" formatCode="_(&quot;$&quot;* #,##0_);_(&quot;$&quot;* \(#,##0\);_(&quot;$&quot;* &quot;-&quot;??_);_(@_)"/>
    <numFmt numFmtId="166" formatCode="#,##0.0000_);[Red]\(#,##0.0000\);&quot;&quot;"/>
    <numFmt numFmtId="167" formatCode="_(&quot;$&quot;* #,##0.00_);[Red]_(&quot;$&quot;* \(#,##0.00\);&quot;&quot;"/>
    <numFmt numFmtId="168" formatCode="_(* #,##0_);[Red]_(* \(#,##0\);&quot;&quot;"/>
    <numFmt numFmtId="169" formatCode="[Blue]#,##0,_);[Red]\(#,##0,\)"/>
    <numFmt numFmtId="170" formatCode="###,000"/>
  </numFmts>
  <fonts count="38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22"/>
      <color indexed="8"/>
      <name val="Times New Roman"/>
      <family val="1"/>
    </font>
    <font>
      <sz val="12"/>
      <name val="新細明體"/>
      <family val="1"/>
      <charset val="136"/>
    </font>
    <font>
      <b/>
      <sz val="20"/>
      <name val="Times New Roman"/>
      <family val="1"/>
    </font>
    <font>
      <sz val="20"/>
      <name val="Times New Roman"/>
      <family val="1"/>
    </font>
    <font>
      <sz val="16"/>
      <name val="Times New Roman"/>
      <family val="1"/>
    </font>
    <font>
      <b/>
      <sz val="12"/>
      <name val="Times New Roman"/>
      <family val="1"/>
    </font>
    <font>
      <i/>
      <sz val="9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8"/>
      <name val="Calibri"/>
      <family val="2"/>
    </font>
    <font>
      <sz val="10"/>
      <color indexed="62"/>
      <name val="Arial"/>
      <family val="2"/>
    </font>
    <font>
      <sz val="8"/>
      <color indexed="12"/>
      <name val="Arial"/>
      <family val="2"/>
    </font>
    <font>
      <b/>
      <sz val="10"/>
      <name val="Times New Roman"/>
      <family val="1"/>
    </font>
    <font>
      <sz val="10"/>
      <name val="MS Sans Serif"/>
      <family val="2"/>
    </font>
    <font>
      <b/>
      <sz val="10"/>
      <name val="MS Sans Serif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i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</fonts>
  <fills count="2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DBE5F1"/>
        <bgColor rgb="FFFFFFFF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9"/>
      </right>
      <top style="medium">
        <color indexed="64"/>
      </top>
      <bottom/>
      <diagonal/>
    </border>
    <border>
      <left/>
      <right style="thin">
        <color indexed="9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45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45"/>
      </bottom>
      <diagonal/>
    </border>
    <border>
      <left/>
      <right/>
      <top style="medium">
        <color indexed="45"/>
      </top>
      <bottom/>
      <diagonal/>
    </border>
    <border>
      <left/>
      <right/>
      <top/>
      <bottom style="double">
        <color indexed="45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</borders>
  <cellStyleXfs count="74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38" fontId="5" fillId="2" borderId="0" applyNumberFormat="0" applyBorder="0" applyAlignment="0" applyProtection="0"/>
    <xf numFmtId="0" fontId="6" fillId="0" borderId="3" applyNumberFormat="0" applyAlignment="0" applyProtection="0">
      <alignment horizontal="left" vertical="center"/>
    </xf>
    <xf numFmtId="0" fontId="6" fillId="0" borderId="2">
      <alignment horizontal="left" vertical="center"/>
    </xf>
    <xf numFmtId="10" fontId="5" fillId="3" borderId="1" applyNumberFormat="0" applyBorder="0" applyAlignment="0" applyProtection="0"/>
    <xf numFmtId="0" fontId="7" fillId="0" borderId="0"/>
    <xf numFmtId="164" fontId="8" fillId="0" borderId="0"/>
    <xf numFmtId="4" fontId="9" fillId="4" borderId="0">
      <alignment horizontal="right"/>
    </xf>
    <xf numFmtId="0" fontId="10" fillId="4" borderId="0">
      <alignment horizontal="center" vertical="center"/>
    </xf>
    <xf numFmtId="0" fontId="11" fillId="4" borderId="0"/>
    <xf numFmtId="0" fontId="10" fillId="4" borderId="0" applyBorder="0">
      <alignment horizontal="centerContinuous"/>
    </xf>
    <xf numFmtId="0" fontId="12" fillId="4" borderId="0" applyBorder="0">
      <alignment horizontal="centerContinuous"/>
    </xf>
    <xf numFmtId="10" fontId="8" fillId="0" borderId="0" applyFont="0" applyFill="0" applyBorder="0" applyAlignment="0" applyProtection="0"/>
    <xf numFmtId="0" fontId="13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167" fontId="8" fillId="0" borderId="16" applyFont="0" applyFill="0" applyBorder="0" applyAlignment="0" applyProtection="0"/>
    <xf numFmtId="0" fontId="5" fillId="2" borderId="0"/>
    <xf numFmtId="168" fontId="8" fillId="0" borderId="15" applyFont="0" applyFill="0" applyBorder="0" applyAlignment="0" applyProtection="0"/>
    <xf numFmtId="0" fontId="8" fillId="0" borderId="0"/>
    <xf numFmtId="0" fontId="21" fillId="0" borderId="0"/>
    <xf numFmtId="0" fontId="8" fillId="0" borderId="0"/>
    <xf numFmtId="0" fontId="8" fillId="0" borderId="0"/>
    <xf numFmtId="0" fontId="8" fillId="0" borderId="0"/>
    <xf numFmtId="43" fontId="22" fillId="0" borderId="0"/>
    <xf numFmtId="169" fontId="23" fillId="0" borderId="0"/>
    <xf numFmtId="0" fontId="24" fillId="0" borderId="17" applyNumberFormat="0" applyAlignment="0" applyProtection="0"/>
    <xf numFmtId="0" fontId="4" fillId="6" borderId="0" applyNumberFormat="0" applyFont="0" applyBorder="0" applyAlignment="0" applyProtection="0"/>
    <xf numFmtId="0" fontId="5" fillId="7" borderId="18" applyNumberFormat="0" applyFont="0" applyBorder="0" applyAlignment="0" applyProtection="0">
      <alignment horizontal="center"/>
    </xf>
    <xf numFmtId="0" fontId="5" fillId="8" borderId="18" applyNumberFormat="0" applyFont="0" applyBorder="0" applyAlignment="0" applyProtection="0">
      <alignment horizontal="center"/>
    </xf>
    <xf numFmtId="0" fontId="4" fillId="0" borderId="19" applyNumberFormat="0" applyAlignment="0" applyProtection="0"/>
    <xf numFmtId="0" fontId="4" fillId="0" borderId="20" applyNumberFormat="0" applyAlignment="0" applyProtection="0"/>
    <xf numFmtId="0" fontId="24" fillId="0" borderId="21" applyNumberFormat="0" applyAlignment="0" applyProtection="0"/>
    <xf numFmtId="0" fontId="25" fillId="0" borderId="0" applyNumberFormat="0" applyFont="0" applyFill="0" applyBorder="0" applyAlignment="0" applyProtection="0">
      <alignment horizontal="left"/>
    </xf>
    <xf numFmtId="0" fontId="26" fillId="0" borderId="13">
      <alignment horizontal="center"/>
    </xf>
    <xf numFmtId="0" fontId="27" fillId="0" borderId="22" applyNumberFormat="0" applyFont="0" applyFill="0" applyAlignment="0" applyProtection="0"/>
    <xf numFmtId="170" fontId="28" fillId="0" borderId="23" applyNumberFormat="0" applyProtection="0">
      <alignment horizontal="right" vertical="center"/>
    </xf>
    <xf numFmtId="170" fontId="29" fillId="0" borderId="24" applyNumberFormat="0" applyProtection="0">
      <alignment horizontal="right" vertical="center"/>
    </xf>
    <xf numFmtId="0" fontId="29" fillId="9" borderId="22" applyNumberFormat="0" applyAlignment="0" applyProtection="0">
      <alignment horizontal="left" vertical="center" indent="1"/>
    </xf>
    <xf numFmtId="0" fontId="30" fillId="10" borderId="24" applyNumberFormat="0" applyAlignment="0" applyProtection="0">
      <alignment horizontal="left" vertical="center" indent="1"/>
    </xf>
    <xf numFmtId="0" fontId="30" fillId="10" borderId="24" applyNumberFormat="0" applyAlignment="0" applyProtection="0">
      <alignment horizontal="left" vertical="center" indent="1"/>
    </xf>
    <xf numFmtId="0" fontId="31" fillId="0" borderId="25" applyNumberFormat="0" applyFill="0" applyBorder="0" applyAlignment="0" applyProtection="0"/>
    <xf numFmtId="0" fontId="32" fillId="10" borderId="24" applyNumberFormat="0" applyAlignment="0" applyProtection="0">
      <alignment horizontal="left" vertical="center" indent="1"/>
    </xf>
    <xf numFmtId="0" fontId="32" fillId="10" borderId="24" applyNumberFormat="0" applyAlignment="0" applyProtection="0">
      <alignment horizontal="left" vertical="center" indent="1"/>
    </xf>
    <xf numFmtId="170" fontId="32" fillId="11" borderId="23" applyNumberFormat="0" applyBorder="0" applyProtection="0">
      <alignment horizontal="right" vertical="center"/>
    </xf>
    <xf numFmtId="170" fontId="33" fillId="11" borderId="24" applyNumberFormat="0" applyBorder="0" applyProtection="0">
      <alignment horizontal="right" vertical="center"/>
    </xf>
    <xf numFmtId="0" fontId="32" fillId="12" borderId="24" applyNumberFormat="0" applyAlignment="0" applyProtection="0">
      <alignment horizontal="left" vertical="center" indent="1"/>
    </xf>
    <xf numFmtId="170" fontId="33" fillId="12" borderId="24" applyNumberFormat="0" applyProtection="0">
      <alignment horizontal="right" vertical="center"/>
    </xf>
    <xf numFmtId="0" fontId="33" fillId="0" borderId="25" applyBorder="0" applyAlignment="0" applyProtection="0"/>
    <xf numFmtId="170" fontId="34" fillId="13" borderId="26" applyNumberFormat="0" applyBorder="0" applyAlignment="0" applyProtection="0">
      <alignment horizontal="right" vertical="center" indent="1"/>
    </xf>
    <xf numFmtId="170" fontId="35" fillId="14" borderId="26" applyNumberFormat="0" applyBorder="0" applyAlignment="0" applyProtection="0">
      <alignment horizontal="right" vertical="center" indent="1"/>
    </xf>
    <xf numFmtId="170" fontId="35" fillId="15" borderId="26" applyNumberFormat="0" applyBorder="0" applyAlignment="0" applyProtection="0">
      <alignment horizontal="right" vertical="center" indent="1"/>
    </xf>
    <xf numFmtId="170" fontId="36" fillId="16" borderId="26" applyNumberFormat="0" applyBorder="0" applyAlignment="0" applyProtection="0">
      <alignment horizontal="right" vertical="center" indent="1"/>
    </xf>
    <xf numFmtId="170" fontId="36" fillId="17" borderId="26" applyNumberFormat="0" applyBorder="0" applyAlignment="0" applyProtection="0">
      <alignment horizontal="right" vertical="center" indent="1"/>
    </xf>
    <xf numFmtId="170" fontId="36" fillId="18" borderId="26" applyNumberFormat="0" applyBorder="0" applyAlignment="0" applyProtection="0">
      <alignment horizontal="right" vertical="center" indent="1"/>
    </xf>
    <xf numFmtId="170" fontId="37" fillId="19" borderId="26" applyNumberFormat="0" applyBorder="0" applyAlignment="0" applyProtection="0">
      <alignment horizontal="right" vertical="center" indent="1"/>
    </xf>
    <xf numFmtId="170" fontId="37" fillId="20" borderId="26" applyNumberFormat="0" applyBorder="0" applyAlignment="0" applyProtection="0">
      <alignment horizontal="right" vertical="center" indent="1"/>
    </xf>
    <xf numFmtId="170" fontId="37" fillId="21" borderId="26" applyNumberFormat="0" applyBorder="0" applyAlignment="0" applyProtection="0">
      <alignment horizontal="right" vertical="center" indent="1"/>
    </xf>
    <xf numFmtId="0" fontId="30" fillId="22" borderId="22" applyNumberFormat="0" applyAlignment="0" applyProtection="0">
      <alignment horizontal="left" vertical="center" indent="1"/>
    </xf>
    <xf numFmtId="0" fontId="30" fillId="23" borderId="22" applyNumberFormat="0" applyAlignment="0" applyProtection="0">
      <alignment horizontal="left" vertical="center" indent="1"/>
    </xf>
    <xf numFmtId="0" fontId="30" fillId="24" borderId="22" applyNumberFormat="0" applyAlignment="0" applyProtection="0">
      <alignment horizontal="left" vertical="center" indent="1"/>
    </xf>
    <xf numFmtId="0" fontId="30" fillId="11" borderId="22" applyNumberFormat="0" applyAlignment="0" applyProtection="0">
      <alignment horizontal="left" vertical="center" indent="1"/>
    </xf>
    <xf numFmtId="0" fontId="30" fillId="12" borderId="24" applyNumberFormat="0" applyAlignment="0" applyProtection="0">
      <alignment horizontal="left" vertical="center" indent="1"/>
    </xf>
    <xf numFmtId="170" fontId="28" fillId="11" borderId="23" applyNumberFormat="0" applyBorder="0" applyProtection="0">
      <alignment horizontal="right" vertical="center"/>
    </xf>
    <xf numFmtId="170" fontId="29" fillId="11" borderId="24" applyNumberFormat="0" applyBorder="0" applyProtection="0">
      <alignment horizontal="right" vertical="center"/>
    </xf>
    <xf numFmtId="170" fontId="28" fillId="25" borderId="22" applyNumberFormat="0" applyAlignment="0" applyProtection="0">
      <alignment horizontal="left" vertical="center" indent="1"/>
    </xf>
    <xf numFmtId="0" fontId="29" fillId="9" borderId="24" applyNumberFormat="0" applyAlignment="0" applyProtection="0">
      <alignment horizontal="left" vertical="center" indent="1"/>
    </xf>
    <xf numFmtId="0" fontId="30" fillId="12" borderId="24" applyNumberFormat="0" applyAlignment="0" applyProtection="0">
      <alignment horizontal="left" vertical="center" indent="1"/>
    </xf>
    <xf numFmtId="170" fontId="29" fillId="12" borderId="24" applyNumberFormat="0" applyProtection="0">
      <alignment horizontal="right" vertical="center"/>
    </xf>
  </cellStyleXfs>
  <cellXfs count="47">
    <xf numFmtId="0" fontId="0" fillId="0" borderId="0" xfId="0"/>
    <xf numFmtId="43" fontId="14" fillId="5" borderId="0" xfId="1" quotePrefix="1" applyFont="1" applyFill="1" applyBorder="1" applyAlignment="1" applyProtection="1">
      <alignment horizontal="centerContinuous"/>
    </xf>
    <xf numFmtId="0" fontId="4" fillId="5" borderId="0" xfId="7" quotePrefix="1" applyFont="1" applyFill="1" applyProtection="1">
      <protection locked="0"/>
    </xf>
    <xf numFmtId="0" fontId="15" fillId="5" borderId="0" xfId="7" applyFont="1" applyFill="1" applyProtection="1">
      <protection locked="0"/>
    </xf>
    <xf numFmtId="0" fontId="0" fillId="5" borderId="0" xfId="0" applyFill="1"/>
    <xf numFmtId="43" fontId="17" fillId="5" borderId="0" xfId="1" applyFont="1" applyFill="1" applyAlignment="1" applyProtection="1">
      <alignment horizontal="centerContinuous"/>
    </xf>
    <xf numFmtId="43" fontId="17" fillId="5" borderId="0" xfId="1" applyFont="1" applyFill="1" applyBorder="1" applyAlignment="1" applyProtection="1">
      <alignment horizontal="centerContinuous"/>
    </xf>
    <xf numFmtId="0" fontId="4" fillId="5" borderId="0" xfId="7" applyFont="1" applyFill="1" applyProtection="1">
      <protection locked="0"/>
    </xf>
    <xf numFmtId="0" fontId="18" fillId="5" borderId="0" xfId="7" applyFont="1" applyFill="1" applyAlignment="1" applyProtection="1">
      <alignment horizontal="centerContinuous"/>
    </xf>
    <xf numFmtId="0" fontId="18" fillId="5" borderId="0" xfId="7" applyFont="1" applyFill="1" applyBorder="1" applyAlignment="1" applyProtection="1">
      <alignment horizontal="centerContinuous"/>
    </xf>
    <xf numFmtId="0" fontId="8" fillId="5" borderId="0" xfId="0" applyFont="1" applyFill="1"/>
    <xf numFmtId="0" fontId="16" fillId="5" borderId="0" xfId="7" applyFont="1" applyFill="1" applyBorder="1" applyAlignment="1" applyProtection="1">
      <alignment horizontal="center" vertical="center" wrapText="1"/>
    </xf>
    <xf numFmtId="0" fontId="20" fillId="5" borderId="0" xfId="7" quotePrefix="1" applyFont="1" applyFill="1" applyBorder="1" applyAlignment="1" applyProtection="1">
      <alignment horizontal="center"/>
    </xf>
    <xf numFmtId="0" fontId="19" fillId="5" borderId="0" xfId="7" applyFont="1" applyFill="1" applyBorder="1" applyProtection="1">
      <protection locked="0"/>
    </xf>
    <xf numFmtId="0" fontId="8" fillId="5" borderId="0" xfId="0" applyFont="1" applyFill="1" applyBorder="1"/>
    <xf numFmtId="0" fontId="20" fillId="5" borderId="0" xfId="7" applyFont="1" applyFill="1" applyBorder="1" applyProtection="1"/>
    <xf numFmtId="0" fontId="0" fillId="5" borderId="0" xfId="0" applyFill="1" applyBorder="1"/>
    <xf numFmtId="0" fontId="7" fillId="5" borderId="0" xfId="7" applyFill="1" applyBorder="1"/>
    <xf numFmtId="165" fontId="7" fillId="5" borderId="0" xfId="2" applyNumberFormat="1" applyFont="1" applyFill="1" applyBorder="1"/>
    <xf numFmtId="165" fontId="7" fillId="5" borderId="0" xfId="7" applyNumberFormat="1" applyFill="1" applyBorder="1"/>
    <xf numFmtId="165" fontId="7" fillId="5" borderId="5" xfId="2" applyNumberFormat="1" applyFont="1" applyFill="1" applyBorder="1"/>
    <xf numFmtId="165" fontId="7" fillId="5" borderId="5" xfId="7" applyNumberFormat="1" applyFill="1" applyBorder="1"/>
    <xf numFmtId="0" fontId="20" fillId="5" borderId="0" xfId="7" quotePrefix="1" applyFont="1" applyFill="1" applyBorder="1" applyProtection="1"/>
    <xf numFmtId="0" fontId="20" fillId="5" borderId="0" xfId="7" applyFont="1" applyFill="1" applyBorder="1" applyProtection="1">
      <protection locked="0"/>
    </xf>
    <xf numFmtId="0" fontId="2" fillId="5" borderId="0" xfId="0" applyFont="1" applyFill="1" applyBorder="1"/>
    <xf numFmtId="0" fontId="19" fillId="5" borderId="0" xfId="7" applyFont="1" applyFill="1" applyProtection="1">
      <protection locked="0"/>
    </xf>
    <xf numFmtId="41" fontId="19" fillId="5" borderId="0" xfId="7" applyNumberFormat="1" applyFont="1" applyFill="1" applyProtection="1">
      <protection locked="0"/>
    </xf>
    <xf numFmtId="0" fontId="7" fillId="5" borderId="0" xfId="7" applyFill="1"/>
    <xf numFmtId="0" fontId="20" fillId="5" borderId="6" xfId="7" quotePrefix="1" applyFont="1" applyFill="1" applyBorder="1" applyAlignment="1" applyProtection="1">
      <alignment horizontal="center"/>
    </xf>
    <xf numFmtId="0" fontId="20" fillId="5" borderId="7" xfId="7" quotePrefix="1" applyFont="1" applyFill="1" applyBorder="1" applyAlignment="1" applyProtection="1">
      <alignment horizontal="center"/>
    </xf>
    <xf numFmtId="0" fontId="20" fillId="5" borderId="8" xfId="7" quotePrefix="1" applyFont="1" applyFill="1" applyBorder="1" applyAlignment="1" applyProtection="1">
      <alignment horizontal="center"/>
    </xf>
    <xf numFmtId="0" fontId="20" fillId="5" borderId="4" xfId="7" quotePrefix="1" applyFont="1" applyFill="1" applyBorder="1" applyAlignment="1" applyProtection="1">
      <alignment horizontal="center"/>
    </xf>
    <xf numFmtId="0" fontId="20" fillId="5" borderId="9" xfId="7" quotePrefix="1" applyFont="1" applyFill="1" applyBorder="1" applyAlignment="1" applyProtection="1">
      <alignment horizontal="center"/>
    </xf>
    <xf numFmtId="0" fontId="19" fillId="5" borderId="4" xfId="7" applyFont="1" applyFill="1" applyBorder="1" applyProtection="1">
      <protection locked="0"/>
    </xf>
    <xf numFmtId="0" fontId="19" fillId="5" borderId="9" xfId="7" applyFont="1" applyFill="1" applyBorder="1" applyProtection="1">
      <protection locked="0"/>
    </xf>
    <xf numFmtId="165" fontId="7" fillId="5" borderId="4" xfId="2" applyNumberFormat="1" applyFont="1" applyFill="1" applyBorder="1"/>
    <xf numFmtId="165" fontId="7" fillId="5" borderId="9" xfId="7" applyNumberFormat="1" applyFill="1" applyBorder="1"/>
    <xf numFmtId="165" fontId="7" fillId="5" borderId="10" xfId="2" applyNumberFormat="1" applyFont="1" applyFill="1" applyBorder="1"/>
    <xf numFmtId="165" fontId="7" fillId="5" borderId="11" xfId="7" applyNumberFormat="1" applyFill="1" applyBorder="1"/>
    <xf numFmtId="165" fontId="20" fillId="5" borderId="12" xfId="2" applyNumberFormat="1" applyFont="1" applyFill="1" applyBorder="1" applyAlignment="1" applyProtection="1">
      <alignment horizontal="right"/>
    </xf>
    <xf numFmtId="165" fontId="20" fillId="5" borderId="13" xfId="2" applyNumberFormat="1" applyFont="1" applyFill="1" applyBorder="1" applyAlignment="1" applyProtection="1">
      <alignment horizontal="right"/>
    </xf>
    <xf numFmtId="165" fontId="20" fillId="5" borderId="13" xfId="2" quotePrefix="1" applyNumberFormat="1" applyFont="1" applyFill="1" applyBorder="1" applyAlignment="1" applyProtection="1">
      <alignment horizontal="right"/>
    </xf>
    <xf numFmtId="0" fontId="20" fillId="5" borderId="13" xfId="7" applyFont="1" applyFill="1" applyBorder="1" applyProtection="1">
      <protection locked="0"/>
    </xf>
    <xf numFmtId="165" fontId="20" fillId="5" borderId="14" xfId="2" applyNumberFormat="1" applyFont="1" applyFill="1" applyBorder="1" applyAlignment="1" applyProtection="1">
      <alignment horizontal="right"/>
    </xf>
    <xf numFmtId="0" fontId="7" fillId="5" borderId="0" xfId="7" applyFill="1" applyBorder="1" applyAlignment="1">
      <alignment vertical="top"/>
    </xf>
    <xf numFmtId="0" fontId="7" fillId="5" borderId="0" xfId="7" applyFill="1" applyBorder="1" applyAlignment="1">
      <alignment vertical="center"/>
    </xf>
    <xf numFmtId="165" fontId="2" fillId="5" borderId="0" xfId="0" applyNumberFormat="1" applyFont="1" applyFill="1" applyBorder="1"/>
  </cellXfs>
  <cellStyles count="74">
    <cellStyle name="Comma" xfId="1" builtinId="3"/>
    <cellStyle name="Comma 2" xfId="16"/>
    <cellStyle name="Comma 3" xfId="17"/>
    <cellStyle name="costper" xfId="18"/>
    <cellStyle name="Currency" xfId="2" builtinId="4"/>
    <cellStyle name="Currency 2" xfId="19"/>
    <cellStyle name="Currency 3" xfId="20"/>
    <cellStyle name="Currency Space" xfId="21"/>
    <cellStyle name="Grey" xfId="3"/>
    <cellStyle name="Header1" xfId="4"/>
    <cellStyle name="Header2" xfId="5"/>
    <cellStyle name="Input [yellow]" xfId="6"/>
    <cellStyle name="Lines" xfId="22"/>
    <cellStyle name="MCFMMBTU" xfId="23"/>
    <cellStyle name="Normal" xfId="0" builtinId="0"/>
    <cellStyle name="Normal - Style1" xfId="8"/>
    <cellStyle name="Normal 2" xfId="24"/>
    <cellStyle name="Normal 3" xfId="25"/>
    <cellStyle name="Normal 4" xfId="26"/>
    <cellStyle name="Normal 5" xfId="27"/>
    <cellStyle name="Normal 6" xfId="28"/>
    <cellStyle name="Normal_Sheet2" xfId="7"/>
    <cellStyle name="nPlosion" xfId="29"/>
    <cellStyle name="nvision" xfId="30"/>
    <cellStyle name="Output Amounts" xfId="9"/>
    <cellStyle name="Output Column Headings" xfId="10"/>
    <cellStyle name="Output Line Items" xfId="11"/>
    <cellStyle name="Output Report Heading" xfId="12"/>
    <cellStyle name="Output Report Title" xfId="13"/>
    <cellStyle name="PB Table Heading" xfId="31"/>
    <cellStyle name="PB Table Highlight1" xfId="32"/>
    <cellStyle name="PB Table Highlight2" xfId="33"/>
    <cellStyle name="PB Table Highlight3" xfId="34"/>
    <cellStyle name="PB Table Standard Row" xfId="35"/>
    <cellStyle name="PB Table Subtotal Row" xfId="36"/>
    <cellStyle name="PB Table Total Row" xfId="37"/>
    <cellStyle name="Percent [2]" xfId="14"/>
    <cellStyle name="PSChar" xfId="38"/>
    <cellStyle name="PSHeading" xfId="39"/>
    <cellStyle name="SAPBorder" xfId="40"/>
    <cellStyle name="SAPDataCell" xfId="41"/>
    <cellStyle name="SAPDataTotalCell" xfId="42"/>
    <cellStyle name="SAPDimensionCell" xfId="43"/>
    <cellStyle name="SAPEditableDataCell" xfId="44"/>
    <cellStyle name="SAPEditableDataTotalCell" xfId="45"/>
    <cellStyle name="SAPEmphasized" xfId="46"/>
    <cellStyle name="SAPEmphasizedEditableDataCell" xfId="47"/>
    <cellStyle name="SAPEmphasizedEditableDataTotalCell" xfId="48"/>
    <cellStyle name="SAPEmphasizedLockedDataCell" xfId="49"/>
    <cellStyle name="SAPEmphasizedLockedDataTotalCell" xfId="50"/>
    <cellStyle name="SAPEmphasizedReadonlyDataCell" xfId="51"/>
    <cellStyle name="SAPEmphasizedReadonlyDataTotalCell" xfId="52"/>
    <cellStyle name="SAPEmphasizedTotal" xfId="53"/>
    <cellStyle name="SAPExceptionLevel1" xfId="54"/>
    <cellStyle name="SAPExceptionLevel2" xfId="55"/>
    <cellStyle name="SAPExceptionLevel3" xfId="56"/>
    <cellStyle name="SAPExceptionLevel4" xfId="57"/>
    <cellStyle name="SAPExceptionLevel5" xfId="58"/>
    <cellStyle name="SAPExceptionLevel6" xfId="59"/>
    <cellStyle name="SAPExceptionLevel7" xfId="60"/>
    <cellStyle name="SAPExceptionLevel8" xfId="61"/>
    <cellStyle name="SAPExceptionLevel9" xfId="62"/>
    <cellStyle name="SAPHierarchyCell0" xfId="63"/>
    <cellStyle name="SAPHierarchyCell1" xfId="64"/>
    <cellStyle name="SAPHierarchyCell2" xfId="65"/>
    <cellStyle name="SAPHierarchyCell3" xfId="66"/>
    <cellStyle name="SAPHierarchyCell4" xfId="67"/>
    <cellStyle name="SAPLockedDataCell" xfId="68"/>
    <cellStyle name="SAPLockedDataTotalCell" xfId="69"/>
    <cellStyle name="SAPMemberCell" xfId="70"/>
    <cellStyle name="SAPMemberTotalCell" xfId="71"/>
    <cellStyle name="SAPReadonlyDataCell" xfId="72"/>
    <cellStyle name="SAPReadonlyDataTotalCell" xfId="73"/>
    <cellStyle name="一般_dept code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abSelected="1" zoomScaleNormal="100" workbookViewId="0"/>
  </sheetViews>
  <sheetFormatPr defaultRowHeight="12.75"/>
  <cols>
    <col min="1" max="1" width="24.85546875" style="4" bestFit="1" customWidth="1"/>
    <col min="2" max="2" width="2.7109375" style="16" customWidth="1"/>
    <col min="3" max="4" width="14" style="4" bestFit="1" customWidth="1"/>
    <col min="5" max="5" width="2.7109375" style="4" customWidth="1"/>
    <col min="6" max="7" width="14" style="4" bestFit="1" customWidth="1"/>
    <col min="8" max="8" width="2.7109375" style="4" customWidth="1"/>
    <col min="9" max="10" width="16.7109375" style="4" bestFit="1" customWidth="1"/>
    <col min="11" max="12" width="9.140625" style="4"/>
    <col min="13" max="13" width="11.85546875" style="4" bestFit="1" customWidth="1"/>
    <col min="14" max="16384" width="9.140625" style="4"/>
  </cols>
  <sheetData>
    <row r="1" spans="1:11" ht="26.25">
      <c r="A1" s="45" t="s">
        <v>0</v>
      </c>
      <c r="B1" s="1"/>
      <c r="C1" s="2"/>
      <c r="D1" s="3"/>
      <c r="E1" s="3"/>
      <c r="F1" s="3"/>
      <c r="G1" s="3"/>
      <c r="H1" s="3"/>
      <c r="I1" s="3"/>
      <c r="J1" s="3"/>
      <c r="K1" s="3"/>
    </row>
    <row r="2" spans="1:11" ht="26.25">
      <c r="A2" s="45" t="s">
        <v>15</v>
      </c>
      <c r="B2" s="1"/>
      <c r="C2" s="2"/>
      <c r="D2" s="3"/>
      <c r="E2" s="3"/>
      <c r="F2" s="3"/>
      <c r="G2" s="3"/>
      <c r="H2" s="3"/>
      <c r="I2" s="3"/>
      <c r="J2" s="3"/>
      <c r="K2" s="3"/>
    </row>
    <row r="3" spans="1:11" ht="26.25">
      <c r="A3" s="45" t="s">
        <v>16</v>
      </c>
      <c r="B3" s="1"/>
      <c r="C3" s="2"/>
      <c r="D3" s="3"/>
      <c r="E3" s="3"/>
      <c r="F3" s="3"/>
      <c r="G3" s="3"/>
      <c r="H3" s="3"/>
      <c r="I3" s="3"/>
      <c r="J3" s="3"/>
      <c r="K3" s="3"/>
    </row>
    <row r="4" spans="1:11" ht="26.25">
      <c r="A4" s="17"/>
      <c r="B4" s="1"/>
      <c r="C4" s="2"/>
      <c r="D4" s="3"/>
      <c r="E4" s="3"/>
      <c r="F4" s="3"/>
      <c r="G4" s="3"/>
      <c r="H4" s="3"/>
      <c r="I4" s="3"/>
      <c r="J4" s="3"/>
      <c r="K4" s="3"/>
    </row>
    <row r="5" spans="1:11" ht="16.5" thickBot="1">
      <c r="A5" s="5"/>
      <c r="B5" s="6"/>
      <c r="C5" s="7"/>
      <c r="D5" s="7"/>
      <c r="E5" s="7"/>
      <c r="F5" s="7"/>
      <c r="G5" s="7"/>
      <c r="H5" s="7"/>
      <c r="I5" s="7"/>
      <c r="J5" s="7"/>
      <c r="K5" s="7"/>
    </row>
    <row r="6" spans="1:11" s="10" customFormat="1" ht="14.25">
      <c r="A6" s="8"/>
      <c r="B6" s="9"/>
      <c r="C6" s="28" t="s">
        <v>12</v>
      </c>
      <c r="D6" s="29" t="s">
        <v>12</v>
      </c>
      <c r="E6" s="29"/>
      <c r="F6" s="29" t="s">
        <v>13</v>
      </c>
      <c r="G6" s="29" t="s">
        <v>13</v>
      </c>
      <c r="H6" s="29"/>
      <c r="I6" s="29" t="s">
        <v>14</v>
      </c>
      <c r="J6" s="30" t="s">
        <v>14</v>
      </c>
      <c r="K6" s="12"/>
    </row>
    <row r="7" spans="1:11" s="14" customFormat="1" ht="20.25">
      <c r="A7" s="11"/>
      <c r="B7" s="11"/>
      <c r="C7" s="31" t="s">
        <v>17</v>
      </c>
      <c r="D7" s="12" t="s">
        <v>18</v>
      </c>
      <c r="E7" s="12"/>
      <c r="F7" s="12" t="s">
        <v>17</v>
      </c>
      <c r="G7" s="12" t="s">
        <v>18</v>
      </c>
      <c r="H7" s="13"/>
      <c r="I7" s="12" t="s">
        <v>17</v>
      </c>
      <c r="J7" s="32" t="s">
        <v>18</v>
      </c>
      <c r="K7" s="13"/>
    </row>
    <row r="8" spans="1:11" s="14" customFormat="1" ht="20.25">
      <c r="A8" s="11"/>
      <c r="B8" s="11"/>
      <c r="C8" s="31" t="s">
        <v>19</v>
      </c>
      <c r="D8" s="12" t="s">
        <v>19</v>
      </c>
      <c r="E8" s="12"/>
      <c r="F8" s="12" t="s">
        <v>19</v>
      </c>
      <c r="G8" s="12" t="s">
        <v>19</v>
      </c>
      <c r="H8" s="13"/>
      <c r="I8" s="12" t="s">
        <v>19</v>
      </c>
      <c r="J8" s="32" t="s">
        <v>19</v>
      </c>
      <c r="K8" s="13"/>
    </row>
    <row r="9" spans="1:11" s="16" customFormat="1" ht="15">
      <c r="A9" s="15"/>
      <c r="B9" s="15"/>
      <c r="C9" s="33"/>
      <c r="D9" s="13"/>
      <c r="E9" s="13"/>
      <c r="F9" s="13"/>
      <c r="G9" s="13"/>
      <c r="H9" s="13"/>
      <c r="I9" s="13"/>
      <c r="J9" s="34"/>
      <c r="K9" s="13"/>
    </row>
    <row r="10" spans="1:11" s="16" customFormat="1">
      <c r="A10" s="44" t="s">
        <v>11</v>
      </c>
      <c r="B10" s="17"/>
      <c r="C10" s="35">
        <v>1613168.8000000003</v>
      </c>
      <c r="D10" s="18">
        <v>1140675.2100000002</v>
      </c>
      <c r="E10" s="18"/>
      <c r="F10" s="18">
        <v>0</v>
      </c>
      <c r="G10" s="18">
        <v>0</v>
      </c>
      <c r="H10" s="17"/>
      <c r="I10" s="19">
        <f>C10-F10</f>
        <v>1613168.8000000003</v>
      </c>
      <c r="J10" s="36">
        <f>D10-G10</f>
        <v>1140675.2100000002</v>
      </c>
      <c r="K10" s="17"/>
    </row>
    <row r="11" spans="1:11" s="16" customFormat="1">
      <c r="A11" s="17" t="s">
        <v>8</v>
      </c>
      <c r="B11" s="17"/>
      <c r="C11" s="35">
        <v>16236487.599999998</v>
      </c>
      <c r="D11" s="18">
        <v>17302413.73</v>
      </c>
      <c r="E11" s="18"/>
      <c r="F11" s="18">
        <v>9768760</v>
      </c>
      <c r="G11" s="18">
        <v>11385898</v>
      </c>
      <c r="H11" s="17"/>
      <c r="I11" s="19">
        <f t="shared" ref="I11:I19" si="0">C11-F11</f>
        <v>6467727.5999999978</v>
      </c>
      <c r="J11" s="36">
        <f t="shared" ref="J11:J19" si="1">D11-G11</f>
        <v>5916515.7300000004</v>
      </c>
      <c r="K11" s="17"/>
    </row>
    <row r="12" spans="1:11" s="16" customFormat="1">
      <c r="A12" s="17" t="s">
        <v>7</v>
      </c>
      <c r="B12" s="17"/>
      <c r="C12" s="35">
        <v>4989932.2100000009</v>
      </c>
      <c r="D12" s="18">
        <v>9856114.3000000007</v>
      </c>
      <c r="E12" s="18"/>
      <c r="F12" s="18">
        <v>0</v>
      </c>
      <c r="G12" s="18">
        <v>0</v>
      </c>
      <c r="H12" s="17"/>
      <c r="I12" s="19">
        <f t="shared" si="0"/>
        <v>4989932.2100000009</v>
      </c>
      <c r="J12" s="36">
        <f t="shared" si="1"/>
        <v>9856114.3000000007</v>
      </c>
      <c r="K12" s="17"/>
    </row>
    <row r="13" spans="1:11" s="16" customFormat="1">
      <c r="A13" s="17" t="s">
        <v>5</v>
      </c>
      <c r="B13" s="17"/>
      <c r="C13" s="35">
        <v>37787.589999999997</v>
      </c>
      <c r="D13" s="18">
        <v>100408.66</v>
      </c>
      <c r="E13" s="18"/>
      <c r="F13" s="18">
        <v>0</v>
      </c>
      <c r="G13" s="18">
        <v>0</v>
      </c>
      <c r="H13" s="17"/>
      <c r="I13" s="19">
        <f t="shared" si="0"/>
        <v>37787.589999999997</v>
      </c>
      <c r="J13" s="36">
        <f t="shared" si="1"/>
        <v>100408.66</v>
      </c>
      <c r="K13" s="17"/>
    </row>
    <row r="14" spans="1:11" s="16" customFormat="1">
      <c r="A14" s="17" t="s">
        <v>2</v>
      </c>
      <c r="B14" s="17"/>
      <c r="C14" s="35">
        <v>76531.03</v>
      </c>
      <c r="D14" s="18">
        <v>111754.13</v>
      </c>
      <c r="E14" s="18"/>
      <c r="F14" s="18">
        <v>0</v>
      </c>
      <c r="G14" s="18">
        <v>0</v>
      </c>
      <c r="H14" s="17"/>
      <c r="I14" s="19">
        <f t="shared" si="0"/>
        <v>76531.03</v>
      </c>
      <c r="J14" s="36">
        <f t="shared" si="1"/>
        <v>111754.13</v>
      </c>
      <c r="K14" s="17"/>
    </row>
    <row r="15" spans="1:11" s="16" customFormat="1">
      <c r="A15" s="17" t="s">
        <v>1</v>
      </c>
      <c r="B15" s="17"/>
      <c r="C15" s="35">
        <v>369025.12</v>
      </c>
      <c r="D15" s="18">
        <v>475330.12</v>
      </c>
      <c r="E15" s="18"/>
      <c r="F15" s="18">
        <v>0</v>
      </c>
      <c r="G15" s="18">
        <v>0</v>
      </c>
      <c r="H15" s="17"/>
      <c r="I15" s="19">
        <f t="shared" si="0"/>
        <v>369025.12</v>
      </c>
      <c r="J15" s="36">
        <f t="shared" si="1"/>
        <v>475330.12</v>
      </c>
      <c r="K15" s="17"/>
    </row>
    <row r="16" spans="1:11" s="16" customFormat="1">
      <c r="A16" s="17" t="s">
        <v>6</v>
      </c>
      <c r="B16" s="17"/>
      <c r="C16" s="35">
        <v>96323.08</v>
      </c>
      <c r="D16" s="18">
        <v>107500</v>
      </c>
      <c r="E16" s="18"/>
      <c r="F16" s="18">
        <v>0</v>
      </c>
      <c r="G16" s="18">
        <v>0</v>
      </c>
      <c r="H16" s="17"/>
      <c r="I16" s="19">
        <f t="shared" si="0"/>
        <v>96323.08</v>
      </c>
      <c r="J16" s="36">
        <f t="shared" si="1"/>
        <v>107500</v>
      </c>
      <c r="K16" s="17"/>
    </row>
    <row r="17" spans="1:13" s="16" customFormat="1">
      <c r="A17" s="17" t="s">
        <v>9</v>
      </c>
      <c r="B17" s="17"/>
      <c r="C17" s="35">
        <v>0</v>
      </c>
      <c r="D17" s="18">
        <v>0</v>
      </c>
      <c r="E17" s="18"/>
      <c r="F17" s="18">
        <v>0</v>
      </c>
      <c r="G17" s="18">
        <v>0</v>
      </c>
      <c r="H17" s="17"/>
      <c r="I17" s="19">
        <f t="shared" si="0"/>
        <v>0</v>
      </c>
      <c r="J17" s="36">
        <f t="shared" si="1"/>
        <v>0</v>
      </c>
      <c r="K17" s="17"/>
    </row>
    <row r="18" spans="1:13" s="16" customFormat="1">
      <c r="A18" s="17" t="s">
        <v>3</v>
      </c>
      <c r="B18" s="17"/>
      <c r="C18" s="35">
        <v>260254.28</v>
      </c>
      <c r="D18" s="18">
        <v>0</v>
      </c>
      <c r="E18" s="18"/>
      <c r="F18" s="18">
        <v>0</v>
      </c>
      <c r="G18" s="18">
        <v>0</v>
      </c>
      <c r="H18" s="17"/>
      <c r="I18" s="19">
        <f t="shared" si="0"/>
        <v>260254.28</v>
      </c>
      <c r="J18" s="36">
        <f t="shared" si="1"/>
        <v>0</v>
      </c>
      <c r="K18" s="17"/>
    </row>
    <row r="19" spans="1:13" s="16" customFormat="1">
      <c r="A19" s="17" t="s">
        <v>4</v>
      </c>
      <c r="B19" s="17"/>
      <c r="C19" s="37">
        <v>0</v>
      </c>
      <c r="D19" s="20">
        <v>0</v>
      </c>
      <c r="E19" s="18"/>
      <c r="F19" s="20">
        <v>0</v>
      </c>
      <c r="G19" s="20">
        <v>0</v>
      </c>
      <c r="H19" s="17"/>
      <c r="I19" s="21">
        <f t="shared" si="0"/>
        <v>0</v>
      </c>
      <c r="J19" s="38">
        <f t="shared" si="1"/>
        <v>0</v>
      </c>
      <c r="K19" s="17"/>
    </row>
    <row r="20" spans="1:13" s="24" customFormat="1" ht="15" thickBot="1">
      <c r="A20" s="22" t="s">
        <v>10</v>
      </c>
      <c r="B20" s="22"/>
      <c r="C20" s="39">
        <f>SUM(C10:C19)</f>
        <v>23679509.710000001</v>
      </c>
      <c r="D20" s="40">
        <f>SUM(D10:D19)</f>
        <v>29094196.150000002</v>
      </c>
      <c r="E20" s="41"/>
      <c r="F20" s="40">
        <f>SUM(F10:F19)</f>
        <v>9768760</v>
      </c>
      <c r="G20" s="40">
        <f>SUM(G10:G19)</f>
        <v>11385898</v>
      </c>
      <c r="H20" s="42"/>
      <c r="I20" s="40">
        <f>SUM(I10:I19)</f>
        <v>13910749.709999997</v>
      </c>
      <c r="J20" s="43">
        <f>SUM(J10:J19)</f>
        <v>17708298.150000002</v>
      </c>
      <c r="K20" s="23"/>
      <c r="M20" s="46"/>
    </row>
    <row r="21" spans="1:13" s="16" customFormat="1" ht="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</row>
    <row r="22" spans="1:13" ht="15.75" thickBot="1">
      <c r="A22" s="25"/>
      <c r="B22" s="13"/>
      <c r="C22" s="26"/>
      <c r="D22" s="26"/>
      <c r="E22" s="26"/>
      <c r="F22" s="26"/>
      <c r="G22" s="26"/>
      <c r="H22" s="25"/>
      <c r="I22" s="25"/>
      <c r="J22" s="25"/>
      <c r="K22" s="25"/>
    </row>
    <row r="23" spans="1:13" ht="15">
      <c r="A23" s="8"/>
      <c r="B23" s="9"/>
      <c r="C23" s="28" t="s">
        <v>12</v>
      </c>
      <c r="D23" s="29" t="s">
        <v>12</v>
      </c>
      <c r="E23" s="29"/>
      <c r="F23" s="29" t="s">
        <v>13</v>
      </c>
      <c r="G23" s="29" t="s">
        <v>13</v>
      </c>
      <c r="H23" s="29"/>
      <c r="I23" s="29" t="s">
        <v>14</v>
      </c>
      <c r="J23" s="30" t="s">
        <v>14</v>
      </c>
      <c r="K23" s="25"/>
    </row>
    <row r="24" spans="1:13" ht="20.25">
      <c r="A24" s="11"/>
      <c r="B24" s="11"/>
      <c r="C24" s="31" t="s">
        <v>17</v>
      </c>
      <c r="D24" s="12" t="s">
        <v>18</v>
      </c>
      <c r="E24" s="12"/>
      <c r="F24" s="12" t="s">
        <v>17</v>
      </c>
      <c r="G24" s="12" t="s">
        <v>18</v>
      </c>
      <c r="H24" s="13"/>
      <c r="I24" s="12" t="s">
        <v>17</v>
      </c>
      <c r="J24" s="32" t="s">
        <v>18</v>
      </c>
      <c r="K24" s="27"/>
    </row>
    <row r="25" spans="1:13" ht="20.25">
      <c r="A25" s="11"/>
      <c r="B25" s="11"/>
      <c r="C25" s="31" t="s">
        <v>20</v>
      </c>
      <c r="D25" s="12" t="s">
        <v>20</v>
      </c>
      <c r="E25" s="12"/>
      <c r="F25" s="12" t="s">
        <v>20</v>
      </c>
      <c r="G25" s="12" t="s">
        <v>20</v>
      </c>
      <c r="H25" s="13"/>
      <c r="I25" s="12" t="s">
        <v>20</v>
      </c>
      <c r="J25" s="32" t="s">
        <v>20</v>
      </c>
      <c r="K25" s="27"/>
    </row>
    <row r="26" spans="1:13" ht="15">
      <c r="A26" s="15"/>
      <c r="B26" s="15"/>
      <c r="C26" s="33"/>
      <c r="D26" s="13"/>
      <c r="E26" s="13"/>
      <c r="F26" s="13"/>
      <c r="G26" s="13"/>
      <c r="H26" s="13"/>
      <c r="I26" s="13"/>
      <c r="J26" s="34"/>
      <c r="K26" s="27"/>
    </row>
    <row r="27" spans="1:13">
      <c r="A27" s="44" t="s">
        <v>11</v>
      </c>
      <c r="B27" s="17"/>
      <c r="C27" s="35">
        <v>2066905.9099999997</v>
      </c>
      <c r="D27" s="18">
        <v>1529050.22</v>
      </c>
      <c r="E27" s="18"/>
      <c r="F27" s="18">
        <v>0</v>
      </c>
      <c r="G27" s="18">
        <v>0</v>
      </c>
      <c r="H27" s="17"/>
      <c r="I27" s="19">
        <f>C27-F27</f>
        <v>2066905.9099999997</v>
      </c>
      <c r="J27" s="36">
        <f>D27-G27</f>
        <v>1529050.22</v>
      </c>
      <c r="K27" s="27"/>
    </row>
    <row r="28" spans="1:13">
      <c r="A28" s="17" t="s">
        <v>8</v>
      </c>
      <c r="B28" s="17"/>
      <c r="C28" s="35">
        <v>22216141.959999997</v>
      </c>
      <c r="D28" s="18">
        <v>21470077.140000001</v>
      </c>
      <c r="E28" s="18"/>
      <c r="F28" s="18">
        <v>12758928</v>
      </c>
      <c r="G28" s="18">
        <v>13134532</v>
      </c>
      <c r="H28" s="17"/>
      <c r="I28" s="19">
        <f t="shared" ref="I28:I36" si="2">C28-F28</f>
        <v>9457213.9599999972</v>
      </c>
      <c r="J28" s="36">
        <f t="shared" ref="J28:J36" si="3">D28-G28</f>
        <v>8335545.1400000006</v>
      </c>
      <c r="K28" s="27"/>
    </row>
    <row r="29" spans="1:13">
      <c r="A29" s="17" t="s">
        <v>7</v>
      </c>
      <c r="B29" s="17"/>
      <c r="C29" s="35">
        <v>6956947.3899999997</v>
      </c>
      <c r="D29" s="18">
        <v>13526019.309999999</v>
      </c>
      <c r="E29" s="18"/>
      <c r="F29" s="18">
        <v>0</v>
      </c>
      <c r="G29" s="18">
        <v>0</v>
      </c>
      <c r="H29" s="17"/>
      <c r="I29" s="19">
        <f t="shared" si="2"/>
        <v>6956947.3899999997</v>
      </c>
      <c r="J29" s="36">
        <f t="shared" si="3"/>
        <v>13526019.309999999</v>
      </c>
      <c r="K29" s="27"/>
    </row>
    <row r="30" spans="1:13">
      <c r="A30" s="17" t="s">
        <v>5</v>
      </c>
      <c r="B30" s="17"/>
      <c r="C30" s="35">
        <v>38354.909999999996</v>
      </c>
      <c r="D30" s="18">
        <v>151962.25</v>
      </c>
      <c r="E30" s="18"/>
      <c r="F30" s="18">
        <v>0</v>
      </c>
      <c r="G30" s="18">
        <v>0</v>
      </c>
      <c r="H30" s="17"/>
      <c r="I30" s="19">
        <f t="shared" si="2"/>
        <v>38354.909999999996</v>
      </c>
      <c r="J30" s="36">
        <f t="shared" si="3"/>
        <v>151962.25</v>
      </c>
      <c r="K30" s="27"/>
    </row>
    <row r="31" spans="1:13">
      <c r="A31" s="17" t="s">
        <v>2</v>
      </c>
      <c r="B31" s="17"/>
      <c r="C31" s="35">
        <v>87185.44</v>
      </c>
      <c r="D31" s="18">
        <v>111754.13</v>
      </c>
      <c r="E31" s="18"/>
      <c r="F31" s="18">
        <v>0</v>
      </c>
      <c r="G31" s="18">
        <v>0</v>
      </c>
      <c r="H31" s="17"/>
      <c r="I31" s="19">
        <f t="shared" si="2"/>
        <v>87185.44</v>
      </c>
      <c r="J31" s="36">
        <f t="shared" si="3"/>
        <v>111754.13</v>
      </c>
      <c r="K31" s="27"/>
    </row>
    <row r="32" spans="1:13">
      <c r="A32" s="17" t="s">
        <v>1</v>
      </c>
      <c r="B32" s="17"/>
      <c r="C32" s="35">
        <v>467161.24</v>
      </c>
      <c r="D32" s="18">
        <v>563896.56000000006</v>
      </c>
      <c r="E32" s="18"/>
      <c r="F32" s="18">
        <v>0</v>
      </c>
      <c r="G32" s="18">
        <v>0</v>
      </c>
      <c r="H32" s="17"/>
      <c r="I32" s="19">
        <f t="shared" si="2"/>
        <v>467161.24</v>
      </c>
      <c r="J32" s="36">
        <f t="shared" si="3"/>
        <v>563896.56000000006</v>
      </c>
      <c r="K32" s="27"/>
    </row>
    <row r="33" spans="1:13">
      <c r="A33" s="17" t="s">
        <v>6</v>
      </c>
      <c r="B33" s="17"/>
      <c r="C33" s="35">
        <v>109553.88</v>
      </c>
      <c r="D33" s="18">
        <v>107500</v>
      </c>
      <c r="E33" s="18"/>
      <c r="F33" s="18">
        <v>0</v>
      </c>
      <c r="G33" s="18">
        <v>0</v>
      </c>
      <c r="H33" s="17"/>
      <c r="I33" s="19">
        <f t="shared" si="2"/>
        <v>109553.88</v>
      </c>
      <c r="J33" s="36">
        <f t="shared" si="3"/>
        <v>107500</v>
      </c>
      <c r="K33" s="27"/>
    </row>
    <row r="34" spans="1:13">
      <c r="A34" s="17" t="s">
        <v>9</v>
      </c>
      <c r="B34" s="17"/>
      <c r="C34" s="35">
        <v>0</v>
      </c>
      <c r="D34" s="18">
        <v>0</v>
      </c>
      <c r="E34" s="18"/>
      <c r="F34" s="18">
        <v>0</v>
      </c>
      <c r="G34" s="18">
        <v>0</v>
      </c>
      <c r="H34" s="17"/>
      <c r="I34" s="19">
        <f t="shared" si="2"/>
        <v>0</v>
      </c>
      <c r="J34" s="36">
        <f t="shared" si="3"/>
        <v>0</v>
      </c>
      <c r="K34" s="27"/>
    </row>
    <row r="35" spans="1:13">
      <c r="A35" s="17" t="s">
        <v>3</v>
      </c>
      <c r="B35" s="17"/>
      <c r="C35" s="35">
        <v>6984.7200000000012</v>
      </c>
      <c r="D35" s="18">
        <v>0</v>
      </c>
      <c r="E35" s="18"/>
      <c r="F35" s="18">
        <v>0</v>
      </c>
      <c r="G35" s="18">
        <v>0</v>
      </c>
      <c r="H35" s="17"/>
      <c r="I35" s="19">
        <f t="shared" si="2"/>
        <v>6984.7200000000012</v>
      </c>
      <c r="J35" s="36">
        <f t="shared" si="3"/>
        <v>0</v>
      </c>
      <c r="K35" s="27"/>
    </row>
    <row r="36" spans="1:13">
      <c r="A36" s="17" t="s">
        <v>4</v>
      </c>
      <c r="B36" s="17"/>
      <c r="C36" s="37">
        <v>123742.04999999958</v>
      </c>
      <c r="D36" s="20">
        <v>-7.000000006519258E-2</v>
      </c>
      <c r="E36" s="18"/>
      <c r="F36" s="20">
        <v>0</v>
      </c>
      <c r="G36" s="20">
        <v>0</v>
      </c>
      <c r="H36" s="17"/>
      <c r="I36" s="21">
        <f t="shared" si="2"/>
        <v>123742.04999999958</v>
      </c>
      <c r="J36" s="38">
        <f t="shared" si="3"/>
        <v>-7.000000006519258E-2</v>
      </c>
      <c r="K36" s="27"/>
    </row>
    <row r="37" spans="1:13" ht="15" thickBot="1">
      <c r="A37" s="22" t="s">
        <v>10</v>
      </c>
      <c r="B37" s="22"/>
      <c r="C37" s="39">
        <f>SUM(C27:C36)</f>
        <v>32072977.499999996</v>
      </c>
      <c r="D37" s="40">
        <f>SUM(D27:D36)</f>
        <v>37460259.540000007</v>
      </c>
      <c r="E37" s="41"/>
      <c r="F37" s="40">
        <f>SUM(F27:F36)</f>
        <v>12758928</v>
      </c>
      <c r="G37" s="40">
        <f>SUM(G27:G36)</f>
        <v>13134532</v>
      </c>
      <c r="H37" s="42"/>
      <c r="I37" s="40">
        <f>SUM(I27:I36)</f>
        <v>19314049.499999996</v>
      </c>
      <c r="J37" s="43">
        <f>SUM(J27:J36)</f>
        <v>24325727.539999999</v>
      </c>
      <c r="K37" s="27"/>
      <c r="M37" s="46"/>
    </row>
    <row r="38" spans="1:13">
      <c r="A38" s="27"/>
      <c r="B38" s="17"/>
      <c r="C38" s="27"/>
      <c r="D38" s="27"/>
      <c r="E38" s="27"/>
      <c r="F38" s="27"/>
      <c r="G38" s="27"/>
      <c r="H38" s="27"/>
      <c r="I38" s="27"/>
      <c r="J38" s="27"/>
      <c r="K38" s="27"/>
    </row>
    <row r="39" spans="1:13" ht="15">
      <c r="A39" s="25"/>
      <c r="B39" s="13"/>
      <c r="C39" s="25"/>
      <c r="D39" s="27"/>
      <c r="E39" s="27"/>
      <c r="F39" s="27"/>
      <c r="G39" s="27"/>
      <c r="H39" s="27"/>
      <c r="I39" s="27"/>
      <c r="J39" s="27"/>
      <c r="K39" s="27"/>
    </row>
    <row r="40" spans="1:13" ht="15">
      <c r="A40" s="25"/>
      <c r="B40" s="13"/>
      <c r="C40" s="25"/>
      <c r="D40" s="27"/>
      <c r="E40" s="27"/>
      <c r="F40" s="27"/>
      <c r="G40" s="27"/>
      <c r="H40" s="27"/>
      <c r="I40" s="27"/>
      <c r="J40" s="27"/>
      <c r="K40" s="27"/>
    </row>
    <row r="41" spans="1:13" ht="15">
      <c r="A41" s="25"/>
      <c r="B41" s="13"/>
      <c r="C41" s="25"/>
      <c r="D41" s="27"/>
      <c r="E41" s="27"/>
      <c r="F41" s="27"/>
      <c r="G41" s="27"/>
      <c r="H41" s="27"/>
      <c r="I41" s="27"/>
      <c r="J41" s="27"/>
      <c r="K41" s="27"/>
    </row>
    <row r="42" spans="1:13" ht="15">
      <c r="A42" s="25"/>
      <c r="B42" s="13"/>
      <c r="C42" s="25"/>
      <c r="D42" s="27"/>
      <c r="E42" s="27"/>
      <c r="F42" s="27"/>
      <c r="G42" s="27"/>
      <c r="H42" s="27"/>
      <c r="I42" s="27"/>
      <c r="J42" s="27"/>
      <c r="K42" s="27"/>
    </row>
    <row r="43" spans="1:13" ht="15">
      <c r="A43" s="25"/>
      <c r="B43" s="13"/>
      <c r="C43" s="25"/>
      <c r="D43" s="27"/>
      <c r="E43" s="27"/>
      <c r="F43" s="27"/>
      <c r="G43" s="27"/>
      <c r="H43" s="27"/>
      <c r="I43" s="27"/>
      <c r="J43" s="27"/>
      <c r="K43" s="27"/>
    </row>
    <row r="44" spans="1:13" ht="15">
      <c r="A44" s="25"/>
      <c r="B44" s="13"/>
      <c r="C44" s="25"/>
      <c r="D44" s="27"/>
      <c r="E44" s="27"/>
      <c r="F44" s="27"/>
      <c r="G44" s="27"/>
      <c r="H44" s="27"/>
      <c r="I44" s="27"/>
      <c r="J44" s="27"/>
      <c r="K44" s="27"/>
    </row>
    <row r="45" spans="1:13" ht="15">
      <c r="A45" s="25"/>
      <c r="B45" s="13"/>
      <c r="C45" s="25"/>
      <c r="D45" s="27"/>
      <c r="E45" s="27"/>
      <c r="F45" s="27"/>
      <c r="G45" s="27"/>
      <c r="H45" s="27"/>
      <c r="I45" s="27"/>
      <c r="J45" s="27"/>
      <c r="K45" s="27"/>
    </row>
    <row r="46" spans="1:13" ht="15">
      <c r="A46" s="25"/>
      <c r="B46" s="13"/>
      <c r="C46" s="25"/>
      <c r="D46" s="27"/>
      <c r="E46" s="27"/>
      <c r="F46" s="27"/>
      <c r="G46" s="27"/>
      <c r="H46" s="27"/>
      <c r="I46" s="27"/>
      <c r="J46" s="27"/>
      <c r="K46" s="27"/>
    </row>
    <row r="47" spans="1:13" ht="15">
      <c r="A47" s="25"/>
      <c r="B47" s="13"/>
      <c r="C47" s="25"/>
      <c r="D47" s="27"/>
      <c r="E47" s="27"/>
      <c r="F47" s="27"/>
      <c r="G47" s="27"/>
      <c r="H47" s="27"/>
      <c r="I47" s="27"/>
      <c r="J47" s="27"/>
      <c r="K47" s="27"/>
    </row>
    <row r="48" spans="1:13" ht="15">
      <c r="A48" s="25"/>
      <c r="B48" s="13"/>
      <c r="C48" s="25"/>
      <c r="D48" s="27"/>
      <c r="E48" s="27"/>
      <c r="F48" s="27"/>
      <c r="G48" s="27"/>
      <c r="H48" s="27"/>
      <c r="I48" s="27"/>
      <c r="J48" s="27"/>
      <c r="K48" s="27"/>
    </row>
    <row r="49" spans="1:11" ht="15">
      <c r="A49" s="25"/>
      <c r="B49" s="13"/>
      <c r="C49" s="25"/>
      <c r="D49" s="27"/>
      <c r="E49" s="27"/>
      <c r="F49" s="27"/>
      <c r="G49" s="27"/>
      <c r="H49" s="27"/>
      <c r="I49" s="27"/>
      <c r="J49" s="27"/>
      <c r="K49" s="27"/>
    </row>
    <row r="50" spans="1:11" ht="15">
      <c r="A50" s="25"/>
      <c r="B50" s="13"/>
      <c r="C50" s="25"/>
      <c r="D50" s="27"/>
      <c r="E50" s="27"/>
      <c r="F50" s="27"/>
      <c r="G50" s="27"/>
      <c r="H50" s="27"/>
      <c r="I50" s="27"/>
      <c r="J50" s="27"/>
      <c r="K50" s="27"/>
    </row>
    <row r="51" spans="1:11" ht="15">
      <c r="A51" s="25"/>
      <c r="B51" s="13"/>
      <c r="C51" s="25"/>
      <c r="D51" s="27"/>
      <c r="E51" s="27"/>
      <c r="F51" s="27"/>
      <c r="G51" s="27"/>
      <c r="H51" s="27"/>
      <c r="I51" s="27"/>
      <c r="J51" s="27"/>
      <c r="K51" s="27"/>
    </row>
    <row r="52" spans="1:11" ht="15">
      <c r="A52" s="25"/>
      <c r="B52" s="13"/>
      <c r="C52" s="25"/>
      <c r="D52" s="27"/>
      <c r="E52" s="27"/>
      <c r="F52" s="27"/>
      <c r="G52" s="27"/>
      <c r="H52" s="27"/>
      <c r="I52" s="27"/>
      <c r="J52" s="27"/>
      <c r="K52" s="27"/>
    </row>
    <row r="53" spans="1:11" ht="15">
      <c r="A53" s="25"/>
      <c r="B53" s="13"/>
      <c r="C53" s="25"/>
      <c r="D53" s="27"/>
      <c r="E53" s="27"/>
      <c r="F53" s="27"/>
      <c r="G53" s="27"/>
      <c r="H53" s="27"/>
      <c r="I53" s="27"/>
      <c r="J53" s="27"/>
      <c r="K53" s="27"/>
    </row>
    <row r="54" spans="1:11" ht="15">
      <c r="A54" s="25"/>
      <c r="B54" s="13"/>
      <c r="C54" s="25"/>
      <c r="D54" s="27"/>
      <c r="E54" s="27"/>
      <c r="F54" s="27"/>
      <c r="G54" s="27"/>
      <c r="H54" s="27"/>
      <c r="I54" s="27"/>
      <c r="J54" s="27"/>
      <c r="K54" s="27"/>
    </row>
    <row r="55" spans="1:11" ht="15">
      <c r="A55" s="25"/>
      <c r="B55" s="13"/>
      <c r="C55" s="25"/>
      <c r="D55" s="27"/>
      <c r="E55" s="27"/>
      <c r="F55" s="27"/>
      <c r="G55" s="27"/>
      <c r="H55" s="27"/>
      <c r="I55" s="27"/>
      <c r="J55" s="27"/>
      <c r="K55" s="27"/>
    </row>
    <row r="56" spans="1:11" ht="15">
      <c r="A56" s="25"/>
      <c r="B56" s="13"/>
      <c r="C56" s="25"/>
      <c r="D56" s="27"/>
      <c r="E56" s="27"/>
      <c r="F56" s="27"/>
      <c r="G56" s="27"/>
      <c r="H56" s="27"/>
      <c r="I56" s="27"/>
      <c r="J56" s="27"/>
      <c r="K56" s="27"/>
    </row>
    <row r="57" spans="1:11" ht="15">
      <c r="A57" s="25"/>
      <c r="B57" s="13"/>
      <c r="C57" s="25"/>
      <c r="D57" s="27"/>
      <c r="E57" s="27"/>
      <c r="F57" s="27"/>
      <c r="G57" s="27"/>
      <c r="H57" s="27"/>
      <c r="I57" s="27"/>
      <c r="J57" s="27"/>
      <c r="K57" s="27"/>
    </row>
    <row r="58" spans="1:11" ht="15">
      <c r="A58" s="25"/>
      <c r="B58" s="13"/>
      <c r="C58" s="25"/>
      <c r="D58" s="27"/>
      <c r="E58" s="27"/>
      <c r="F58" s="27"/>
      <c r="G58" s="27"/>
      <c r="H58" s="27"/>
      <c r="I58" s="27"/>
      <c r="J58" s="27"/>
      <c r="K58" s="27"/>
    </row>
    <row r="59" spans="1:11" ht="15">
      <c r="A59" s="25"/>
      <c r="B59" s="13"/>
      <c r="C59" s="25"/>
      <c r="D59" s="27"/>
      <c r="E59" s="27"/>
      <c r="F59" s="27"/>
      <c r="G59" s="27"/>
      <c r="H59" s="27"/>
      <c r="I59" s="27"/>
      <c r="J59" s="27"/>
      <c r="K59" s="27"/>
    </row>
    <row r="60" spans="1:11" ht="15">
      <c r="A60" s="25"/>
      <c r="B60" s="13"/>
      <c r="C60" s="25"/>
      <c r="D60" s="27"/>
      <c r="E60" s="27"/>
      <c r="F60" s="27"/>
      <c r="G60" s="27"/>
      <c r="H60" s="27"/>
      <c r="I60" s="27"/>
      <c r="J60" s="27"/>
      <c r="K60" s="27"/>
    </row>
    <row r="61" spans="1:11" ht="15">
      <c r="A61" s="25"/>
      <c r="B61" s="13"/>
      <c r="C61" s="25"/>
      <c r="D61" s="27"/>
      <c r="E61" s="27"/>
      <c r="F61" s="27"/>
      <c r="G61" s="27"/>
      <c r="H61" s="27"/>
      <c r="I61" s="27"/>
      <c r="J61" s="27"/>
      <c r="K61" s="27"/>
    </row>
    <row r="62" spans="1:11" ht="15">
      <c r="A62" s="25"/>
      <c r="B62" s="13"/>
      <c r="C62" s="25"/>
      <c r="D62" s="27"/>
      <c r="E62" s="27"/>
      <c r="F62" s="27"/>
      <c r="G62" s="27"/>
      <c r="H62" s="27"/>
      <c r="I62" s="27"/>
      <c r="J62" s="27"/>
      <c r="K62" s="27"/>
    </row>
    <row r="63" spans="1:11" ht="15">
      <c r="A63" s="25"/>
      <c r="B63" s="13"/>
      <c r="C63" s="25"/>
      <c r="D63" s="27"/>
      <c r="E63" s="27"/>
      <c r="F63" s="27"/>
      <c r="G63" s="27"/>
      <c r="H63" s="27"/>
      <c r="I63" s="27"/>
      <c r="J63" s="27"/>
      <c r="K63" s="27"/>
    </row>
    <row r="64" spans="1:11" ht="15">
      <c r="A64" s="25"/>
      <c r="B64" s="13"/>
      <c r="C64" s="25"/>
      <c r="D64" s="27"/>
      <c r="E64" s="27"/>
      <c r="F64" s="27"/>
      <c r="G64" s="27"/>
      <c r="H64" s="27"/>
      <c r="I64" s="27"/>
      <c r="J64" s="27"/>
      <c r="K64" s="27"/>
    </row>
    <row r="65" spans="1:11" ht="15">
      <c r="A65" s="25"/>
      <c r="B65" s="13"/>
      <c r="C65" s="25"/>
      <c r="D65" s="27"/>
      <c r="E65" s="27"/>
      <c r="F65" s="27"/>
      <c r="G65" s="27"/>
      <c r="H65" s="27"/>
      <c r="I65" s="27"/>
      <c r="J65" s="27"/>
      <c r="K65" s="27"/>
    </row>
  </sheetData>
  <pageMargins left="0.7" right="0.7" top="0.75" bottom="0.75" header="0.3" footer="0.3"/>
  <pageSetup scale="70" orientation="portrait" r:id="rId1"/>
  <headerFooter>
    <oddHeader>&amp;RCASE NO. 2018-00281
ATTACHMENT 2
TO STAFF DR NO. 2-13
(SUPPLEMENT 02-13-19)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Staff 2-13 Part C.</vt:lpstr>
      <vt:lpstr>'Staff 2-13 Part C.'!Print_Area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rcook</dc:creator>
  <cp:lastModifiedBy>Eric J Wilen</cp:lastModifiedBy>
  <cp:lastPrinted>2019-02-13T18:47:28Z</cp:lastPrinted>
  <dcterms:created xsi:type="dcterms:W3CDTF">2007-01-09T21:51:28Z</dcterms:created>
  <dcterms:modified xsi:type="dcterms:W3CDTF">2019-02-13T18:47:31Z</dcterms:modified>
</cp:coreProperties>
</file>