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llaborate.duke-energy.com/sites/2018KYGasRateCase/2018  KY Gas Rate Case/Discovery/STAFF'S 3rd Set Data Requests/"/>
    </mc:Choice>
  </mc:AlternateContent>
  <bookViews>
    <workbookView xWindow="10155" yWindow="960" windowWidth="12900" windowHeight="8940"/>
  </bookViews>
  <sheets>
    <sheet name="Energy_forecast" sheetId="1" r:id="rId1"/>
    <sheet name="paste_source" sheetId="2" state="hidden" r:id="rId2"/>
  </sheets>
  <externalReferences>
    <externalReference r:id="rId3"/>
  </externalReferences>
  <definedNames>
    <definedName name="FC_anchor">paste_source!$L$20</definedName>
    <definedName name="start_FCOM">[1]paste_itron_here!$O$13</definedName>
    <definedName name="start_FIND">[1]paste_itron_here!$R$13</definedName>
    <definedName name="start_FOPA">[1]paste_itron_here!$U$13</definedName>
    <definedName name="start_FRES">[1]paste_itron_here!$L$13</definedName>
    <definedName name="start_FSL">[1]paste_itron_here!$X$13</definedName>
  </definedNames>
  <calcPr calcId="171027"/>
</workbook>
</file>

<file path=xl/calcChain.xml><?xml version="1.0" encoding="utf-8"?>
<calcChain xmlns="http://schemas.openxmlformats.org/spreadsheetml/2006/main">
  <c r="G10" i="1" l="1"/>
  <c r="F10" i="1"/>
  <c r="E10" i="1"/>
  <c r="D10" i="1"/>
  <c r="C10" i="1"/>
  <c r="G9" i="1"/>
  <c r="F9" i="1"/>
  <c r="E9" i="1"/>
  <c r="D9" i="1"/>
  <c r="C9" i="1"/>
  <c r="G8" i="1"/>
  <c r="F8" i="1"/>
  <c r="E8" i="1"/>
  <c r="D8" i="1"/>
  <c r="C8" i="1"/>
  <c r="G7" i="1"/>
  <c r="F7" i="1"/>
  <c r="E7" i="1"/>
  <c r="D7" i="1"/>
  <c r="C7" i="1"/>
  <c r="G19" i="1"/>
  <c r="F19" i="1"/>
  <c r="E19" i="1"/>
  <c r="D19" i="1"/>
  <c r="C19" i="1"/>
  <c r="G18" i="1"/>
  <c r="F18" i="1"/>
  <c r="E18" i="1"/>
  <c r="D18" i="1"/>
  <c r="C18" i="1"/>
  <c r="G17" i="1"/>
  <c r="F17" i="1"/>
  <c r="E17" i="1"/>
  <c r="D17" i="1"/>
  <c r="C17" i="1"/>
  <c r="G16" i="1"/>
  <c r="F16" i="1"/>
  <c r="E16" i="1"/>
  <c r="D16" i="1"/>
  <c r="C16" i="1"/>
  <c r="G15" i="1"/>
  <c r="F15" i="1"/>
  <c r="E15" i="1"/>
  <c r="D15" i="1"/>
  <c r="C15" i="1"/>
  <c r="F13" i="1"/>
  <c r="G13" i="1"/>
  <c r="E13" i="1"/>
  <c r="D13" i="1"/>
  <c r="C13" i="1"/>
  <c r="I19" i="1" l="1"/>
  <c r="I18" i="1"/>
  <c r="I17" i="1"/>
  <c r="I16" i="1"/>
  <c r="I15" i="1"/>
  <c r="I13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<sst xmlns="http://schemas.openxmlformats.org/spreadsheetml/2006/main" count="1003" uniqueCount="59">
  <si>
    <t>DUKE ENERGY KENTUCKY</t>
  </si>
  <si>
    <t>(1)</t>
  </si>
  <si>
    <t>(2)</t>
  </si>
  <si>
    <t>(3)</t>
  </si>
  <si>
    <t>(4)</t>
  </si>
  <si>
    <t>(5)</t>
  </si>
  <si>
    <t>(6)</t>
  </si>
  <si>
    <t>(7)</t>
  </si>
  <si>
    <t>(1+2+3+4+5+6)</t>
  </si>
  <si>
    <t>YEAR</t>
  </si>
  <si>
    <t>RESIDENTIAL</t>
  </si>
  <si>
    <t>COMMERCIAL</t>
  </si>
  <si>
    <t>INDUSTRIAL</t>
  </si>
  <si>
    <t>OPA</t>
  </si>
  <si>
    <t>OTHER</t>
  </si>
  <si>
    <t>TOTAL CONSUMPTION</t>
  </si>
  <si>
    <t>Input Area</t>
  </si>
  <si>
    <t>MWH Sales (Calendar)</t>
  </si>
  <si>
    <t>Spring 2016 Update</t>
  </si>
  <si>
    <t>30 Year Weather normal History</t>
  </si>
  <si>
    <t>Residential</t>
  </si>
  <si>
    <t>Commercial</t>
  </si>
  <si>
    <t>Industrial</t>
  </si>
  <si>
    <t>Street lighting</t>
  </si>
  <si>
    <t>Total</t>
  </si>
  <si>
    <t>last 2016 Update</t>
  </si>
  <si>
    <t>Summer 2017 Update</t>
  </si>
  <si>
    <t>SL/ID/OEU</t>
  </si>
  <si>
    <t>CUSTOMERS</t>
  </si>
  <si>
    <t>USAGE PER CUSTOMER</t>
  </si>
  <si>
    <t xml:space="preserve"> </t>
  </si>
  <si>
    <t>Analysis Area</t>
  </si>
  <si>
    <t>RESIDENTIAL ANALYSIS</t>
  </si>
  <si>
    <t>Sales</t>
  </si>
  <si>
    <t>Change V1 vs V2</t>
  </si>
  <si>
    <t>% Change</t>
  </si>
  <si>
    <t>Change V1 vs V3</t>
  </si>
  <si>
    <t>Change V2 vs V3</t>
  </si>
  <si>
    <t>Average % Growth:</t>
  </si>
  <si>
    <t>2016-2017</t>
  </si>
  <si>
    <t>2016-2021</t>
  </si>
  <si>
    <t>2016-2036</t>
  </si>
  <si>
    <t>Sales Growth Rate</t>
  </si>
  <si>
    <t>Customer Growth Rate</t>
  </si>
  <si>
    <t>Usage Per Customer</t>
  </si>
  <si>
    <t>USAGE PER CUSTOMERS</t>
  </si>
  <si>
    <t>COMMERCIAL ANALYSIS</t>
  </si>
  <si>
    <t>Comm. &amp; OPA</t>
  </si>
  <si>
    <t>GOVERNMENTAL (OPA) ANALYSIS</t>
  </si>
  <si>
    <t>INDUSTRIAL ANALYSIS</t>
  </si>
  <si>
    <t>STREET LIGHTING ANALYSIS</t>
  </si>
  <si>
    <t>TOTAL RETAIL ANALYSIS</t>
  </si>
  <si>
    <t>COMMERCIAL &amp; OPA ANALYSIS</t>
  </si>
  <si>
    <t>Customers</t>
  </si>
  <si>
    <t>UPC</t>
  </si>
  <si>
    <t>STREET-HWY LIGHTING/ID/OEU</t>
  </si>
  <si>
    <t>SERVICE AREA ENERGY FORECAST (Volume in MCF) (a)</t>
  </si>
  <si>
    <t>(a) Figures in years -5 through -1 are weather-normalized</t>
  </si>
  <si>
    <t>(b) Figures in year 0 are a combination of actual and forecast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</si>
</sst>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1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quotePrefix="1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quotePrefix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1" fontId="0" fillId="2" borderId="0" xfId="0" applyNumberFormat="1" applyFill="1" applyAlignment="1">
      <alignment horizontal="right" wrapText="1"/>
    </xf>
    <xf numFmtId="164" fontId="1" fillId="2" borderId="0" xfId="1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7\Forecast%20Directory\2017_01_spr\Projects\DEKG\DEKG%202017%20SUMMER%20FORECAST%20-%20PS%20customer%20modific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te_itron_here"/>
      <sheetName val="DEK"/>
      <sheetName val="Total Volumes"/>
      <sheetName val="FS_Volumes"/>
      <sheetName val="FS Unbilled"/>
      <sheetName val="FT_Volumes"/>
      <sheetName val="FSFT_check"/>
      <sheetName val="FT Unbilled"/>
      <sheetName val="2016_forecast"/>
      <sheetName val="Sheet1"/>
    </sheetNames>
    <sheetDataSet>
      <sheetData sheetId="0">
        <row r="13">
          <cell r="L13">
            <v>1101720.8799999999</v>
          </cell>
          <cell r="O13">
            <v>586999.4</v>
          </cell>
          <cell r="R13">
            <v>180956.54</v>
          </cell>
          <cell r="U13">
            <v>84812.3</v>
          </cell>
          <cell r="X13">
            <v>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view="pageLayout" zoomScaleNormal="100" workbookViewId="0">
      <selection activeCell="A2" sqref="A2:I2"/>
    </sheetView>
  </sheetViews>
  <sheetFormatPr defaultRowHeight="15" x14ac:dyDescent="0.25"/>
  <cols>
    <col min="3" max="3" width="12" customWidth="1"/>
    <col min="4" max="4" width="12.85546875" customWidth="1"/>
    <col min="5" max="5" width="11.85546875" customWidth="1"/>
    <col min="6" max="6" width="10.85546875" customWidth="1"/>
    <col min="8" max="8" width="7.28515625" bestFit="1" customWidth="1"/>
    <col min="9" max="9" width="15" customWidth="1"/>
  </cols>
  <sheetData>
    <row r="1" spans="1:10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10" x14ac:dyDescent="0.25">
      <c r="A2" s="11" t="s">
        <v>56</v>
      </c>
      <c r="B2" s="11"/>
      <c r="C2" s="11"/>
      <c r="D2" s="11"/>
      <c r="E2" s="11"/>
      <c r="F2" s="11"/>
      <c r="G2" s="11"/>
      <c r="H2" s="11"/>
      <c r="I2" s="1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</row>
    <row r="4" spans="1:10" s="4" customFormat="1" x14ac:dyDescent="0.25">
      <c r="A4" s="2"/>
      <c r="B4" s="2"/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</row>
    <row r="5" spans="1:10" s="4" customFormat="1" ht="30" x14ac:dyDescent="0.25">
      <c r="A5" s="2"/>
      <c r="B5" s="2">
        <v>2</v>
      </c>
      <c r="C5" s="3"/>
      <c r="D5" s="3"/>
      <c r="E5" s="3"/>
      <c r="F5" s="3"/>
      <c r="G5" s="3"/>
      <c r="H5" s="2"/>
      <c r="I5" s="5" t="s">
        <v>8</v>
      </c>
    </row>
    <row r="6" spans="1:10" s="7" customFormat="1" ht="60" x14ac:dyDescent="0.25">
      <c r="A6" s="6"/>
      <c r="B6" s="6" t="s">
        <v>9</v>
      </c>
      <c r="C6" s="6" t="s">
        <v>10</v>
      </c>
      <c r="D6" s="6" t="s">
        <v>11</v>
      </c>
      <c r="E6" s="6" t="s">
        <v>12</v>
      </c>
      <c r="F6" s="6" t="s">
        <v>55</v>
      </c>
      <c r="G6" s="6" t="s">
        <v>13</v>
      </c>
      <c r="H6" s="6" t="s">
        <v>14</v>
      </c>
      <c r="I6" s="6" t="s">
        <v>15</v>
      </c>
    </row>
    <row r="7" spans="1:10" s="4" customFormat="1" x14ac:dyDescent="0.25">
      <c r="A7" s="8">
        <v>-5</v>
      </c>
      <c r="B7" s="6">
        <v>2013</v>
      </c>
      <c r="C7" s="9">
        <f ca="1">OFFSET(FC_anchor,1,$A7)</f>
        <v>6178997</v>
      </c>
      <c r="D7" s="9">
        <f ca="1">OFFSET(FC_anchor,2,$A7)</f>
        <v>3382935</v>
      </c>
      <c r="E7" s="9">
        <f ca="1">OFFSET(FC_anchor,3,$A7)</f>
        <v>1631370</v>
      </c>
      <c r="F7" s="9">
        <f ca="1">OFFSET(FC_anchor,5,$A7)</f>
        <v>1513013</v>
      </c>
      <c r="G7" s="9">
        <f ca="1">OFFSET(FC_anchor,4,$A7)</f>
        <v>572089</v>
      </c>
      <c r="H7" s="9"/>
      <c r="I7" s="9">
        <f ca="1">SUM(C7:H7)</f>
        <v>13278404</v>
      </c>
    </row>
    <row r="8" spans="1:10" s="4" customFormat="1" x14ac:dyDescent="0.25">
      <c r="A8" s="8">
        <v>-4</v>
      </c>
      <c r="B8" s="6">
        <v>2014</v>
      </c>
      <c r="C8" s="9">
        <f ca="1">OFFSET(FC_anchor,1,$A8)</f>
        <v>6240687</v>
      </c>
      <c r="D8" s="9">
        <f ca="1">OFFSET(FC_anchor,2,$A8)</f>
        <v>3643573</v>
      </c>
      <c r="E8" s="9">
        <f ca="1">OFFSET(FC_anchor,3,$A8)</f>
        <v>1769232</v>
      </c>
      <c r="F8" s="9">
        <f ca="1">OFFSET(FC_anchor,5,$A8)</f>
        <v>1339151</v>
      </c>
      <c r="G8" s="9">
        <f ca="1">OFFSET(FC_anchor,4,$A8)</f>
        <v>593573</v>
      </c>
      <c r="H8" s="9"/>
      <c r="I8" s="9">
        <f ca="1">SUM(C8:H8)</f>
        <v>13586216</v>
      </c>
    </row>
    <row r="9" spans="1:10" s="4" customFormat="1" x14ac:dyDescent="0.25">
      <c r="A9" s="8">
        <v>-3</v>
      </c>
      <c r="B9" s="6">
        <v>2015</v>
      </c>
      <c r="C9" s="9">
        <f ca="1">OFFSET(FC_anchor,1,$A9)</f>
        <v>6152682</v>
      </c>
      <c r="D9" s="9">
        <f ca="1">OFFSET(FC_anchor,2,$A9)</f>
        <v>3452335</v>
      </c>
      <c r="E9" s="9">
        <f ca="1">OFFSET(FC_anchor,3,$A9)</f>
        <v>1929493</v>
      </c>
      <c r="F9" s="9">
        <f ca="1">OFFSET(FC_anchor,5,$A9)</f>
        <v>1343566</v>
      </c>
      <c r="G9" s="9">
        <f ca="1">OFFSET(FC_anchor,4,$A9)</f>
        <v>574342</v>
      </c>
      <c r="H9" s="9"/>
      <c r="I9" s="9">
        <f ca="1">SUM(C9:H9)</f>
        <v>13452418</v>
      </c>
    </row>
    <row r="10" spans="1:10" s="4" customFormat="1" x14ac:dyDescent="0.25">
      <c r="A10" s="8">
        <v>-2</v>
      </c>
      <c r="B10" s="6">
        <v>2016</v>
      </c>
      <c r="C10" s="9">
        <f ca="1">OFFSET(FC_anchor,1,$A10)</f>
        <v>5594915</v>
      </c>
      <c r="D10" s="9">
        <f ca="1">OFFSET(FC_anchor,2,$A10)</f>
        <v>3339845</v>
      </c>
      <c r="E10" s="9">
        <f ca="1">OFFSET(FC_anchor,3,$A10)</f>
        <v>1805038</v>
      </c>
      <c r="F10" s="9">
        <f ca="1">OFFSET(FC_anchor,5,$A10)</f>
        <v>1515518</v>
      </c>
      <c r="G10" s="9">
        <f ca="1">OFFSET(FC_anchor,4,$A10)</f>
        <v>527900</v>
      </c>
      <c r="H10" s="9"/>
      <c r="I10" s="9">
        <f ca="1">SUM(C10:H10)</f>
        <v>12783216</v>
      </c>
    </row>
    <row r="11" spans="1:10" s="4" customFormat="1" x14ac:dyDescent="0.25">
      <c r="A11" s="8">
        <v>-1</v>
      </c>
      <c r="B11" s="6">
        <v>2017</v>
      </c>
      <c r="C11" s="9">
        <v>5770315</v>
      </c>
      <c r="D11" s="9">
        <v>3352552</v>
      </c>
      <c r="E11" s="9">
        <v>1815524</v>
      </c>
      <c r="F11" s="9">
        <v>1553210</v>
      </c>
      <c r="G11" s="9">
        <v>526874</v>
      </c>
      <c r="H11" s="9"/>
      <c r="I11" s="9">
        <f>SUM(C11:H11)</f>
        <v>13018475</v>
      </c>
    </row>
    <row r="12" spans="1:10" s="4" customFormat="1" x14ac:dyDescent="0.25">
      <c r="A12" s="6"/>
      <c r="B12" s="6"/>
      <c r="C12" s="9"/>
      <c r="D12" s="9"/>
      <c r="E12" s="9"/>
      <c r="F12" s="9"/>
      <c r="G12" s="9"/>
      <c r="H12" s="9"/>
      <c r="I12" s="9"/>
    </row>
    <row r="13" spans="1:10" s="4" customFormat="1" x14ac:dyDescent="0.25">
      <c r="A13" s="1">
        <v>0</v>
      </c>
      <c r="B13" s="2">
        <v>2018</v>
      </c>
      <c r="C13" s="9">
        <f ca="1">OFFSET(FC_anchor,1,$A13)</f>
        <v>5750021.0099999998</v>
      </c>
      <c r="D13" s="9">
        <f ca="1">OFFSET(FC_anchor,2,$A13)</f>
        <v>3668275.4180000001</v>
      </c>
      <c r="E13" s="9">
        <f ca="1">OFFSET(FC_anchor,3,$A13)</f>
        <v>1803149.82</v>
      </c>
      <c r="F13" s="9">
        <f ca="1">OFFSET(FC_anchor,5,$A13)</f>
        <v>1551574.8999999997</v>
      </c>
      <c r="G13" s="9">
        <f ca="1">OFFSET(FC_anchor,4,$A13)</f>
        <v>510030.46299999999</v>
      </c>
      <c r="H13" s="9"/>
      <c r="I13" s="9">
        <f ca="1">SUM(C13:H13)</f>
        <v>13283051.611</v>
      </c>
      <c r="J13" s="10"/>
    </row>
    <row r="14" spans="1:10" s="4" customFormat="1" x14ac:dyDescent="0.25">
      <c r="A14" s="1"/>
      <c r="B14" s="2"/>
      <c r="C14" s="9"/>
      <c r="D14" s="9"/>
      <c r="E14" s="9"/>
      <c r="F14" s="9"/>
      <c r="G14" s="9"/>
      <c r="H14" s="9"/>
      <c r="I14" s="9"/>
      <c r="J14" s="10"/>
    </row>
    <row r="15" spans="1:10" s="4" customFormat="1" x14ac:dyDescent="0.25">
      <c r="A15" s="1">
        <v>1</v>
      </c>
      <c r="B15" s="2">
        <v>2019</v>
      </c>
      <c r="C15" s="9">
        <f ca="1">OFFSET(FC_anchor,1,$A15)</f>
        <v>5893206.0800000001</v>
      </c>
      <c r="D15" s="9">
        <f ca="1">OFFSET(FC_anchor,2,$A15)</f>
        <v>3467507.95</v>
      </c>
      <c r="E15" s="9">
        <f ca="1">OFFSET(FC_anchor,3,$A15)</f>
        <v>1846790.6600000001</v>
      </c>
      <c r="F15" s="9">
        <f ca="1">OFFSET(FC_anchor,5,$A15)</f>
        <v>1585398.8999999997</v>
      </c>
      <c r="G15" s="9">
        <f ca="1">OFFSET(FC_anchor,4,$A15)</f>
        <v>526157.41</v>
      </c>
      <c r="H15" s="9"/>
      <c r="I15" s="9">
        <f ca="1">SUM(C15:H15)</f>
        <v>13319061.000000002</v>
      </c>
      <c r="J15" s="10"/>
    </row>
    <row r="16" spans="1:10" s="4" customFormat="1" x14ac:dyDescent="0.25">
      <c r="A16" s="1">
        <v>2</v>
      </c>
      <c r="B16" s="2">
        <v>2020</v>
      </c>
      <c r="C16" s="9">
        <f ca="1">OFFSET(FC_anchor,1,$A16)</f>
        <v>5897833.5099999998</v>
      </c>
      <c r="D16" s="9">
        <f ca="1">OFFSET(FC_anchor,2,$A16)</f>
        <v>3485967.92</v>
      </c>
      <c r="E16" s="9">
        <f ca="1">OFFSET(FC_anchor,3,$A16)</f>
        <v>1860104.0399999998</v>
      </c>
      <c r="F16" s="9">
        <f ca="1">OFFSET(FC_anchor,5,$A16)</f>
        <v>1593399.4700000002</v>
      </c>
      <c r="G16" s="9">
        <f ca="1">OFFSET(FC_anchor,4,$A16)</f>
        <v>525674.43999999994</v>
      </c>
      <c r="H16" s="9"/>
      <c r="I16" s="9">
        <f ca="1">SUM(C16:H16)</f>
        <v>13362979.379999999</v>
      </c>
      <c r="J16" s="10"/>
    </row>
    <row r="17" spans="1:10" s="4" customFormat="1" x14ac:dyDescent="0.25">
      <c r="A17" s="1">
        <v>3</v>
      </c>
      <c r="B17" s="2">
        <v>2021</v>
      </c>
      <c r="C17" s="9">
        <f ca="1">OFFSET(FC_anchor,1,$A17)</f>
        <v>5987848.3499999996</v>
      </c>
      <c r="D17" s="9">
        <f ca="1">OFFSET(FC_anchor,2,$A17)</f>
        <v>3463724.61</v>
      </c>
      <c r="E17" s="9">
        <f ca="1">OFFSET(FC_anchor,3,$A17)</f>
        <v>1844588.6700000004</v>
      </c>
      <c r="F17" s="9">
        <f ca="1">OFFSET(FC_anchor,5,$A17)</f>
        <v>1606436.6</v>
      </c>
      <c r="G17" s="9">
        <f ca="1">OFFSET(FC_anchor,4,$A17)</f>
        <v>522696.21</v>
      </c>
      <c r="H17" s="9"/>
      <c r="I17" s="9">
        <f ca="1">SUM(C17:H17)</f>
        <v>13425294.439999999</v>
      </c>
      <c r="J17" s="10"/>
    </row>
    <row r="18" spans="1:10" s="4" customFormat="1" x14ac:dyDescent="0.25">
      <c r="A18" s="1">
        <v>4</v>
      </c>
      <c r="B18" s="2">
        <v>2022</v>
      </c>
      <c r="C18" s="9">
        <f ca="1">OFFSET(FC_anchor,1,$A18)</f>
        <v>6085151.6799999997</v>
      </c>
      <c r="D18" s="9">
        <f ca="1">OFFSET(FC_anchor,2,$A18)</f>
        <v>3481488.96</v>
      </c>
      <c r="E18" s="9">
        <f ca="1">OFFSET(FC_anchor,3,$A18)</f>
        <v>1865937.1800000002</v>
      </c>
      <c r="F18" s="9">
        <f ca="1">OFFSET(FC_anchor,5,$A18)</f>
        <v>1623803.5300000003</v>
      </c>
      <c r="G18" s="9">
        <f ca="1">OFFSET(FC_anchor,4,$A18)</f>
        <v>525532.13</v>
      </c>
      <c r="H18" s="9"/>
      <c r="I18" s="9">
        <f ca="1">SUM(C18:H18)</f>
        <v>13581913.480000002</v>
      </c>
      <c r="J18" s="10"/>
    </row>
    <row r="19" spans="1:10" s="4" customFormat="1" x14ac:dyDescent="0.25">
      <c r="A19" s="1">
        <v>5</v>
      </c>
      <c r="B19" s="2">
        <v>2023</v>
      </c>
      <c r="C19" s="9">
        <f ca="1">OFFSET(FC_anchor,1,$A19)</f>
        <v>6103091.1200000001</v>
      </c>
      <c r="D19" s="9">
        <f ca="1">OFFSET(FC_anchor,2,$A19)</f>
        <v>3502504.8</v>
      </c>
      <c r="E19" s="9">
        <f ca="1">OFFSET(FC_anchor,3,$A19)</f>
        <v>1872715.2200000002</v>
      </c>
      <c r="F19" s="9">
        <f ca="1">OFFSET(FC_anchor,5,$A19)</f>
        <v>1639523.5200000007</v>
      </c>
      <c r="G19" s="9">
        <f ca="1">OFFSET(FC_anchor,4,$A19)</f>
        <v>525687.16</v>
      </c>
      <c r="H19" s="9"/>
      <c r="I19" s="9">
        <f ca="1">SUM(C19:H19)</f>
        <v>13643521.820000002</v>
      </c>
      <c r="J19" s="10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10" x14ac:dyDescent="0.25">
      <c r="A21" s="1" t="s">
        <v>57</v>
      </c>
      <c r="B21" s="1"/>
      <c r="C21" s="1"/>
      <c r="D21" s="1"/>
      <c r="E21" s="1"/>
      <c r="F21" s="1"/>
      <c r="G21" s="1"/>
      <c r="H21" s="1"/>
      <c r="I21" s="1"/>
    </row>
    <row r="22" spans="1:10" x14ac:dyDescent="0.25">
      <c r="A22" s="1" t="s">
        <v>58</v>
      </c>
      <c r="B22" s="1"/>
      <c r="C22" s="1"/>
      <c r="D22" s="1"/>
      <c r="E22" s="1"/>
      <c r="F22" s="1"/>
      <c r="G22" s="1"/>
      <c r="H22" s="1"/>
      <c r="I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</row>
  </sheetData>
  <mergeCells count="2">
    <mergeCell ref="A1:I1"/>
    <mergeCell ref="A2:I2"/>
  </mergeCells>
  <pageMargins left="0.7" right="0.7" top="1.3225" bottom="0.75" header="0.3" footer="0.3"/>
  <pageSetup scale="92" orientation="portrait" r:id="rId1"/>
  <headerFooter>
    <oddHeader>&amp;R&amp;"Times New Roman,Bold"&amp;10KyPSC Case No. 2018-00261
STAFF-DR-03-016 Attachment 
Page &amp;P of &amp;N
Revised Attachment BWP-1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95"/>
  <sheetViews>
    <sheetView topLeftCell="I1" workbookViewId="0">
      <selection activeCell="L26" sqref="L26"/>
    </sheetView>
  </sheetViews>
  <sheetFormatPr defaultRowHeight="15" x14ac:dyDescent="0.25"/>
  <sheetData>
    <row r="1" spans="1:39" x14ac:dyDescent="0.25">
      <c r="G1">
        <v>2013</v>
      </c>
      <c r="H1">
        <v>2014</v>
      </c>
      <c r="I1">
        <v>2015</v>
      </c>
      <c r="J1">
        <v>2016</v>
      </c>
      <c r="K1">
        <v>2017</v>
      </c>
      <c r="L1">
        <v>2018</v>
      </c>
      <c r="M1">
        <v>2019</v>
      </c>
      <c r="N1">
        <v>2020</v>
      </c>
      <c r="O1">
        <v>2021</v>
      </c>
      <c r="P1">
        <v>2022</v>
      </c>
      <c r="Q1">
        <v>2023</v>
      </c>
      <c r="R1">
        <v>2024</v>
      </c>
      <c r="S1">
        <v>2025</v>
      </c>
      <c r="T1">
        <v>2026</v>
      </c>
      <c r="U1">
        <v>2027</v>
      </c>
      <c r="V1">
        <v>2028</v>
      </c>
      <c r="W1">
        <v>2029</v>
      </c>
      <c r="X1">
        <v>2030</v>
      </c>
      <c r="Y1">
        <v>2031</v>
      </c>
      <c r="Z1">
        <v>2032</v>
      </c>
      <c r="AA1">
        <v>2033</v>
      </c>
      <c r="AB1">
        <v>2034</v>
      </c>
      <c r="AC1">
        <v>2035</v>
      </c>
      <c r="AD1">
        <v>2036</v>
      </c>
      <c r="AE1">
        <v>2037</v>
      </c>
      <c r="AF1">
        <v>2038</v>
      </c>
      <c r="AG1">
        <v>2039</v>
      </c>
      <c r="AH1">
        <v>2040</v>
      </c>
      <c r="AI1">
        <v>2041</v>
      </c>
      <c r="AJ1">
        <v>2042</v>
      </c>
      <c r="AK1">
        <v>2043</v>
      </c>
      <c r="AL1">
        <v>2044</v>
      </c>
      <c r="AM1">
        <v>2045</v>
      </c>
    </row>
    <row r="2" spans="1:39" x14ac:dyDescent="0.25">
      <c r="A2" t="s">
        <v>16</v>
      </c>
    </row>
    <row r="3" spans="1:39" x14ac:dyDescent="0.25">
      <c r="B3" t="s">
        <v>17</v>
      </c>
    </row>
    <row r="4" spans="1:39" x14ac:dyDescent="0.25">
      <c r="C4" t="s">
        <v>18</v>
      </c>
      <c r="G4" t="s">
        <v>19</v>
      </c>
    </row>
    <row r="12" spans="1:39" x14ac:dyDescent="0.25">
      <c r="C12" t="s">
        <v>25</v>
      </c>
      <c r="G12" t="s">
        <v>19</v>
      </c>
    </row>
    <row r="20" spans="2:39" x14ac:dyDescent="0.25">
      <c r="C20" t="s">
        <v>26</v>
      </c>
      <c r="G20" t="s">
        <v>19</v>
      </c>
    </row>
    <row r="21" spans="2:39" x14ac:dyDescent="0.25">
      <c r="D21" t="s">
        <v>20</v>
      </c>
      <c r="G21">
        <v>6178997</v>
      </c>
      <c r="H21">
        <v>6240687</v>
      </c>
      <c r="I21">
        <v>6152682</v>
      </c>
      <c r="J21">
        <v>5594915</v>
      </c>
      <c r="K21">
        <v>5558535.5600000005</v>
      </c>
      <c r="L21">
        <v>5750021.0099999998</v>
      </c>
      <c r="M21">
        <v>5893206.0800000001</v>
      </c>
      <c r="N21">
        <v>5897833.5099999998</v>
      </c>
      <c r="O21">
        <v>5987848.3499999996</v>
      </c>
      <c r="P21">
        <v>6085151.6799999997</v>
      </c>
      <c r="Q21">
        <v>6103091.1200000001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</row>
    <row r="22" spans="2:39" x14ac:dyDescent="0.25">
      <c r="D22" t="s">
        <v>21</v>
      </c>
      <c r="G22">
        <v>3382935</v>
      </c>
      <c r="H22">
        <v>3643573</v>
      </c>
      <c r="I22">
        <v>3452335</v>
      </c>
      <c r="J22">
        <v>3339845</v>
      </c>
      <c r="K22">
        <v>3296898.2</v>
      </c>
      <c r="L22">
        <v>3668275.4180000001</v>
      </c>
      <c r="M22">
        <v>3467507.95</v>
      </c>
      <c r="N22">
        <v>3485967.92</v>
      </c>
      <c r="O22">
        <v>3463724.61</v>
      </c>
      <c r="P22">
        <v>3481488.96</v>
      </c>
      <c r="Q22">
        <v>3502504.8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</row>
    <row r="23" spans="2:39" x14ac:dyDescent="0.25">
      <c r="D23" t="s">
        <v>22</v>
      </c>
      <c r="G23">
        <v>1631370</v>
      </c>
      <c r="H23">
        <v>1769232</v>
      </c>
      <c r="I23">
        <v>1929493</v>
      </c>
      <c r="J23">
        <v>1805038</v>
      </c>
      <c r="K23">
        <v>1803732.6400000001</v>
      </c>
      <c r="L23">
        <v>1803149.82</v>
      </c>
      <c r="M23">
        <v>1846790.6600000001</v>
      </c>
      <c r="N23">
        <v>1860104.0399999998</v>
      </c>
      <c r="O23">
        <v>1844588.6700000004</v>
      </c>
      <c r="P23">
        <v>1865937.1800000002</v>
      </c>
      <c r="Q23">
        <v>1872715.2200000002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</row>
    <row r="24" spans="2:39" x14ac:dyDescent="0.25">
      <c r="D24" t="s">
        <v>13</v>
      </c>
      <c r="G24">
        <v>572089</v>
      </c>
      <c r="H24">
        <v>593573</v>
      </c>
      <c r="I24">
        <v>574342</v>
      </c>
      <c r="J24">
        <v>527900</v>
      </c>
      <c r="K24">
        <v>500349.5</v>
      </c>
      <c r="L24">
        <v>510030.46299999999</v>
      </c>
      <c r="M24">
        <v>526157.41</v>
      </c>
      <c r="N24">
        <v>525674.43999999994</v>
      </c>
      <c r="O24">
        <v>522696.21</v>
      </c>
      <c r="P24">
        <v>525532.13</v>
      </c>
      <c r="Q24">
        <v>525687.16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</row>
    <row r="25" spans="2:39" x14ac:dyDescent="0.25">
      <c r="D25" t="s">
        <v>27</v>
      </c>
      <c r="G25">
        <v>1513013</v>
      </c>
      <c r="H25">
        <v>1339151</v>
      </c>
      <c r="I25">
        <v>1343566</v>
      </c>
      <c r="J25">
        <v>1515518</v>
      </c>
      <c r="K25">
        <v>1478285.63</v>
      </c>
      <c r="L25">
        <v>1551574.8999999997</v>
      </c>
      <c r="M25">
        <v>1585398.8999999997</v>
      </c>
      <c r="N25">
        <v>1593399.4700000002</v>
      </c>
      <c r="O25">
        <v>1606436.6</v>
      </c>
      <c r="P25">
        <v>1623803.5300000003</v>
      </c>
      <c r="Q25">
        <v>1639523.5200000007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</row>
    <row r="26" spans="2:39" x14ac:dyDescent="0.25">
      <c r="E26" t="s">
        <v>24</v>
      </c>
      <c r="G26">
        <v>13278404</v>
      </c>
      <c r="H26">
        <v>13586216</v>
      </c>
      <c r="I26">
        <v>13452418</v>
      </c>
      <c r="J26">
        <v>12783216</v>
      </c>
      <c r="K26">
        <v>12637801.530000001</v>
      </c>
      <c r="L26">
        <v>13067165.359999999</v>
      </c>
      <c r="M26">
        <v>13186771.840000002</v>
      </c>
      <c r="N26">
        <v>13322127.66</v>
      </c>
      <c r="O26">
        <v>13373625.18</v>
      </c>
      <c r="P26">
        <v>13405208.429999998</v>
      </c>
      <c r="Q26">
        <v>13459174.409999998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</row>
    <row r="28" spans="2:39" x14ac:dyDescent="0.25">
      <c r="B28" t="s">
        <v>28</v>
      </c>
    </row>
    <row r="29" spans="2:39" x14ac:dyDescent="0.25">
      <c r="C29" t="s">
        <v>18</v>
      </c>
    </row>
    <row r="30" spans="2:39" x14ac:dyDescent="0.25">
      <c r="D30" t="s">
        <v>20</v>
      </c>
      <c r="G30">
        <v>89174</v>
      </c>
      <c r="H30">
        <v>89668</v>
      </c>
      <c r="I30">
        <v>90056</v>
      </c>
      <c r="J30">
        <v>90896</v>
      </c>
      <c r="K30">
        <v>90829.814166666663</v>
      </c>
      <c r="L30">
        <v>91599.632499999992</v>
      </c>
      <c r="M30">
        <v>92215.001666666663</v>
      </c>
      <c r="N30">
        <v>92809.291666666672</v>
      </c>
      <c r="O30">
        <v>93363.724166666667</v>
      </c>
      <c r="P30">
        <v>93922.563333333339</v>
      </c>
      <c r="Q30">
        <v>94481.768333333326</v>
      </c>
      <c r="R30">
        <v>95030.728333333347</v>
      </c>
      <c r="S30">
        <v>95571.05</v>
      </c>
      <c r="T30">
        <v>96110.37000000001</v>
      </c>
      <c r="U30">
        <v>96637.43833333331</v>
      </c>
      <c r="V30">
        <v>97163.454166666663</v>
      </c>
      <c r="W30">
        <v>97693.891666666663</v>
      </c>
      <c r="X30">
        <v>98226.604999999996</v>
      </c>
      <c r="Y30">
        <v>98748.09583333334</v>
      </c>
      <c r="Z30">
        <v>99280.298333333325</v>
      </c>
      <c r="AA30">
        <v>99810.181666666685</v>
      </c>
      <c r="AB30">
        <v>100331.90999999999</v>
      </c>
      <c r="AC30">
        <v>100848.17333333332</v>
      </c>
      <c r="AD30">
        <v>101357.05833333333</v>
      </c>
      <c r="AE30">
        <v>101860.72833333332</v>
      </c>
      <c r="AF30">
        <v>102371.93500000001</v>
      </c>
      <c r="AG30">
        <v>102882.54833333334</v>
      </c>
      <c r="AH30">
        <v>103395.01833333336</v>
      </c>
    </row>
    <row r="31" spans="2:39" x14ac:dyDescent="0.25">
      <c r="D31" t="s">
        <v>21</v>
      </c>
      <c r="G31">
        <v>7322</v>
      </c>
      <c r="H31">
        <v>7322</v>
      </c>
      <c r="I31">
        <v>7322</v>
      </c>
      <c r="J31">
        <v>7338</v>
      </c>
      <c r="K31">
        <v>7280.7241666666669</v>
      </c>
      <c r="L31">
        <v>7346.3608333333323</v>
      </c>
      <c r="M31">
        <v>7381.3333333333312</v>
      </c>
      <c r="N31">
        <v>7388.5199999999977</v>
      </c>
      <c r="O31">
        <v>7401.7366666666667</v>
      </c>
      <c r="P31">
        <v>7433.2841666666682</v>
      </c>
      <c r="Q31">
        <v>7468.7874999999995</v>
      </c>
      <c r="R31">
        <v>7506.1124999999993</v>
      </c>
      <c r="S31">
        <v>7547.0099999999993</v>
      </c>
      <c r="T31">
        <v>7591.019166666666</v>
      </c>
      <c r="U31">
        <v>7639.2141666666657</v>
      </c>
      <c r="V31">
        <v>7690.5649999999987</v>
      </c>
      <c r="W31">
        <v>7746.8408333333327</v>
      </c>
      <c r="X31">
        <v>7806.6008333333339</v>
      </c>
      <c r="Y31">
        <v>7868.8824999999997</v>
      </c>
      <c r="Z31">
        <v>7932.0933333333332</v>
      </c>
      <c r="AA31">
        <v>7997.435833333333</v>
      </c>
      <c r="AB31">
        <v>8065.6991666666663</v>
      </c>
      <c r="AC31">
        <v>8137.7858333333315</v>
      </c>
      <c r="AD31">
        <v>8213.0583333333325</v>
      </c>
      <c r="AE31">
        <v>8290.7350000000006</v>
      </c>
      <c r="AF31">
        <v>8369.3908333333329</v>
      </c>
      <c r="AG31">
        <v>8447.4433333333327</v>
      </c>
      <c r="AH31">
        <v>8528.5616666666665</v>
      </c>
    </row>
    <row r="32" spans="2:39" x14ac:dyDescent="0.25">
      <c r="D32" t="s">
        <v>22</v>
      </c>
      <c r="G32">
        <v>244</v>
      </c>
      <c r="H32">
        <v>244</v>
      </c>
      <c r="I32">
        <v>256</v>
      </c>
      <c r="J32">
        <v>248</v>
      </c>
      <c r="K32">
        <v>246.60666666666665</v>
      </c>
      <c r="L32">
        <v>245.44666666666669</v>
      </c>
      <c r="M32">
        <v>243.95500000000001</v>
      </c>
      <c r="N32">
        <v>241.83500000000001</v>
      </c>
      <c r="O32">
        <v>240.07833333333338</v>
      </c>
      <c r="P32">
        <v>238.87916666666663</v>
      </c>
      <c r="Q32">
        <v>237.82750000000001</v>
      </c>
      <c r="R32">
        <v>236.85666666666668</v>
      </c>
      <c r="S32">
        <v>236.01499999999999</v>
      </c>
      <c r="T32">
        <v>235.24499999999998</v>
      </c>
      <c r="U32">
        <v>234.64750000000001</v>
      </c>
      <c r="V32">
        <v>234.14333333333335</v>
      </c>
      <c r="W32">
        <v>233.8125</v>
      </c>
      <c r="X32">
        <v>233.52750000000003</v>
      </c>
      <c r="Y32">
        <v>233.26083333333338</v>
      </c>
      <c r="Z32">
        <v>232.99583333333331</v>
      </c>
      <c r="AA32">
        <v>232.71499999999995</v>
      </c>
      <c r="AB32">
        <v>232.43166666666664</v>
      </c>
      <c r="AC32">
        <v>232.20666666666662</v>
      </c>
      <c r="AD32">
        <v>232.00583333333336</v>
      </c>
      <c r="AE32">
        <v>231.85583333333332</v>
      </c>
      <c r="AF32">
        <v>231.70833333333337</v>
      </c>
      <c r="AG32">
        <v>231.61</v>
      </c>
      <c r="AH32">
        <v>231.5616666666667</v>
      </c>
    </row>
    <row r="33" spans="3:39" x14ac:dyDescent="0.25">
      <c r="D33" t="s">
        <v>13</v>
      </c>
      <c r="G33">
        <v>380</v>
      </c>
      <c r="H33">
        <v>380</v>
      </c>
      <c r="I33">
        <v>382</v>
      </c>
      <c r="J33">
        <v>384</v>
      </c>
      <c r="K33">
        <v>382.57166666666672</v>
      </c>
      <c r="L33">
        <v>383.84500000000003</v>
      </c>
      <c r="M33">
        <v>386.17</v>
      </c>
      <c r="N33">
        <v>389.6466666666667</v>
      </c>
      <c r="O33">
        <v>394.31416666666672</v>
      </c>
      <c r="P33">
        <v>399.83333333333331</v>
      </c>
      <c r="Q33">
        <v>404.89000000000004</v>
      </c>
      <c r="R33">
        <v>409.58916666666664</v>
      </c>
      <c r="S33">
        <v>414.10000000000008</v>
      </c>
      <c r="T33">
        <v>418.48499999999996</v>
      </c>
      <c r="U33">
        <v>422.93166666666667</v>
      </c>
      <c r="V33">
        <v>427.3925000000001</v>
      </c>
      <c r="W33">
        <v>431.90333333333325</v>
      </c>
      <c r="X33">
        <v>436.38333333333327</v>
      </c>
      <c r="Y33">
        <v>440.54416666666674</v>
      </c>
      <c r="Z33">
        <v>443.82083333333338</v>
      </c>
      <c r="AA33">
        <v>446.83666666666664</v>
      </c>
      <c r="AB33">
        <v>449.77250000000004</v>
      </c>
      <c r="AC33">
        <v>452.82833333333338</v>
      </c>
      <c r="AD33">
        <v>455.89333333333343</v>
      </c>
      <c r="AE33">
        <v>458.91250000000008</v>
      </c>
      <c r="AF33">
        <v>461.87833333333333</v>
      </c>
      <c r="AG33">
        <v>464.86583333333328</v>
      </c>
      <c r="AH33">
        <v>468.25083333333333</v>
      </c>
    </row>
    <row r="34" spans="3:39" x14ac:dyDescent="0.25">
      <c r="D34" t="s">
        <v>23</v>
      </c>
      <c r="G34">
        <v>22</v>
      </c>
      <c r="H34">
        <v>22</v>
      </c>
      <c r="I34">
        <v>22</v>
      </c>
      <c r="J34">
        <v>23</v>
      </c>
      <c r="K34">
        <v>21.655000000000001</v>
      </c>
      <c r="L34">
        <v>21.358333333333331</v>
      </c>
      <c r="M34">
        <v>21.037499999999998</v>
      </c>
      <c r="N34">
        <v>20.698333333333334</v>
      </c>
      <c r="O34">
        <v>20.380000000000003</v>
      </c>
      <c r="P34">
        <v>20.090000000000003</v>
      </c>
      <c r="Q34">
        <v>19.813333333333336</v>
      </c>
      <c r="R34">
        <v>19.545833333333331</v>
      </c>
      <c r="S34">
        <v>19.294166666666666</v>
      </c>
      <c r="T34">
        <v>19.056666666666668</v>
      </c>
      <c r="U34">
        <v>18.829166666666662</v>
      </c>
      <c r="V34">
        <v>18.613333333333333</v>
      </c>
      <c r="W34">
        <v>18.412500000000001</v>
      </c>
      <c r="X34">
        <v>18.221666666666664</v>
      </c>
      <c r="Y34">
        <v>18.041666666666668</v>
      </c>
      <c r="Z34">
        <v>17.872499999999999</v>
      </c>
      <c r="AA34">
        <v>17.7075</v>
      </c>
      <c r="AB34">
        <v>17.555833333333336</v>
      </c>
      <c r="AC34">
        <v>17.415000000000003</v>
      </c>
      <c r="AD34">
        <v>17.283333333333335</v>
      </c>
      <c r="AE34">
        <v>17.159166666666668</v>
      </c>
      <c r="AF34">
        <v>17.040833333333332</v>
      </c>
      <c r="AG34">
        <v>16.931666666666665</v>
      </c>
      <c r="AH34">
        <v>16.829166666666666</v>
      </c>
    </row>
    <row r="35" spans="3:39" x14ac:dyDescent="0.25">
      <c r="E35" t="s">
        <v>24</v>
      </c>
      <c r="G35">
        <v>97142</v>
      </c>
      <c r="H35">
        <v>97636</v>
      </c>
      <c r="I35">
        <v>98038</v>
      </c>
      <c r="J35">
        <v>98889</v>
      </c>
      <c r="K35">
        <v>98761.371666666673</v>
      </c>
      <c r="L35">
        <v>99596.643333333326</v>
      </c>
      <c r="M35">
        <v>100247.4975</v>
      </c>
      <c r="N35">
        <v>100849.99166666668</v>
      </c>
      <c r="O35">
        <v>101420.23333333334</v>
      </c>
      <c r="P35">
        <v>102014.65</v>
      </c>
      <c r="Q35">
        <v>102613.08666666667</v>
      </c>
      <c r="R35">
        <v>103202.83250000003</v>
      </c>
      <c r="S35">
        <v>103787.46916666668</v>
      </c>
      <c r="T35">
        <v>104374.17583333334</v>
      </c>
      <c r="U35">
        <v>104953.06083333332</v>
      </c>
      <c r="V35">
        <v>105534.16833333332</v>
      </c>
      <c r="W35">
        <v>106124.86083333334</v>
      </c>
      <c r="X35">
        <v>106721.33833333332</v>
      </c>
      <c r="Y35">
        <v>107308.82500000001</v>
      </c>
      <c r="Z35">
        <v>107907.08083333333</v>
      </c>
      <c r="AA35">
        <v>108504.87666666669</v>
      </c>
      <c r="AB35">
        <v>109097.36916666667</v>
      </c>
      <c r="AC35">
        <v>109688.40916666665</v>
      </c>
      <c r="AD35">
        <v>110275.29916666668</v>
      </c>
      <c r="AE35">
        <v>110859.39083333332</v>
      </c>
      <c r="AF35">
        <v>111451.95333333334</v>
      </c>
      <c r="AG35">
        <v>112043.39916666667</v>
      </c>
      <c r="AH35">
        <v>112640.22166666668</v>
      </c>
      <c r="AI35">
        <v>0</v>
      </c>
      <c r="AJ35">
        <v>0</v>
      </c>
      <c r="AK35">
        <v>0</v>
      </c>
      <c r="AL35">
        <v>0</v>
      </c>
      <c r="AM35">
        <v>0</v>
      </c>
    </row>
    <row r="37" spans="3:39" x14ac:dyDescent="0.25">
      <c r="C37" t="s">
        <v>25</v>
      </c>
    </row>
    <row r="38" spans="3:39" x14ac:dyDescent="0.25">
      <c r="D38" t="s">
        <v>20</v>
      </c>
      <c r="G38">
        <v>89174</v>
      </c>
      <c r="H38">
        <v>89668</v>
      </c>
      <c r="I38">
        <v>90056</v>
      </c>
      <c r="J38">
        <v>90896</v>
      </c>
      <c r="K38">
        <v>90829.814166666663</v>
      </c>
      <c r="L38">
        <v>91599.632499999992</v>
      </c>
      <c r="M38">
        <v>92215.001666666663</v>
      </c>
      <c r="N38">
        <v>92809.291666666672</v>
      </c>
      <c r="O38">
        <v>93363.724166666667</v>
      </c>
      <c r="P38">
        <v>93922.563333333339</v>
      </c>
      <c r="Q38">
        <v>94481.768333333326</v>
      </c>
      <c r="R38">
        <v>95030.728333333347</v>
      </c>
      <c r="S38">
        <v>95571.05</v>
      </c>
      <c r="T38">
        <v>96110.37000000001</v>
      </c>
      <c r="U38">
        <v>96637.43833333331</v>
      </c>
      <c r="V38">
        <v>97163.454166666663</v>
      </c>
      <c r="W38">
        <v>97693.891666666663</v>
      </c>
      <c r="X38">
        <v>98226.604999999996</v>
      </c>
      <c r="Y38">
        <v>98748.09583333334</v>
      </c>
      <c r="Z38">
        <v>99280.298333333325</v>
      </c>
      <c r="AA38">
        <v>99810.181666666685</v>
      </c>
      <c r="AB38">
        <v>100331.90999999999</v>
      </c>
      <c r="AC38">
        <v>100848.17333333332</v>
      </c>
      <c r="AD38">
        <v>101357.05833333333</v>
      </c>
      <c r="AE38">
        <v>101860.72833333332</v>
      </c>
      <c r="AF38">
        <v>102371.93500000001</v>
      </c>
      <c r="AG38">
        <v>102882.54833333334</v>
      </c>
      <c r="AH38">
        <v>103395.01833333336</v>
      </c>
    </row>
    <row r="39" spans="3:39" x14ac:dyDescent="0.25">
      <c r="D39" t="s">
        <v>21</v>
      </c>
      <c r="G39">
        <v>7322</v>
      </c>
      <c r="H39">
        <v>7322</v>
      </c>
      <c r="I39">
        <v>7322</v>
      </c>
      <c r="J39">
        <v>7338</v>
      </c>
      <c r="K39">
        <v>7280.7241666666669</v>
      </c>
      <c r="L39">
        <v>7346.3608333333323</v>
      </c>
      <c r="M39">
        <v>7381.3333333333312</v>
      </c>
      <c r="N39">
        <v>7388.5199999999977</v>
      </c>
      <c r="O39">
        <v>7401.7366666666667</v>
      </c>
      <c r="P39">
        <v>7433.2841666666682</v>
      </c>
      <c r="Q39">
        <v>7468.7874999999995</v>
      </c>
      <c r="R39">
        <v>7506.1124999999993</v>
      </c>
      <c r="S39">
        <v>7547.0099999999993</v>
      </c>
      <c r="T39">
        <v>7591.019166666666</v>
      </c>
      <c r="U39">
        <v>7639.2141666666657</v>
      </c>
      <c r="V39">
        <v>7690.5649999999987</v>
      </c>
      <c r="W39">
        <v>7746.8408333333327</v>
      </c>
      <c r="X39">
        <v>7806.6008333333339</v>
      </c>
      <c r="Y39">
        <v>7868.8824999999997</v>
      </c>
      <c r="Z39">
        <v>7932.0933333333332</v>
      </c>
      <c r="AA39">
        <v>7997.435833333333</v>
      </c>
      <c r="AB39">
        <v>8065.6991666666663</v>
      </c>
      <c r="AC39">
        <v>8137.7858333333315</v>
      </c>
      <c r="AD39">
        <v>8213.0583333333325</v>
      </c>
      <c r="AE39">
        <v>8290.7350000000006</v>
      </c>
      <c r="AF39">
        <v>8369.3908333333329</v>
      </c>
      <c r="AG39">
        <v>8447.4433333333327</v>
      </c>
      <c r="AH39">
        <v>8528.5616666666665</v>
      </c>
    </row>
    <row r="40" spans="3:39" x14ac:dyDescent="0.25">
      <c r="D40" t="s">
        <v>22</v>
      </c>
      <c r="G40">
        <v>244</v>
      </c>
      <c r="H40">
        <v>244</v>
      </c>
      <c r="I40">
        <v>256</v>
      </c>
      <c r="J40">
        <v>248</v>
      </c>
      <c r="K40">
        <v>246.60666666666665</v>
      </c>
      <c r="L40">
        <v>245.44666666666669</v>
      </c>
      <c r="M40">
        <v>243.95500000000001</v>
      </c>
      <c r="N40">
        <v>241.83500000000001</v>
      </c>
      <c r="O40">
        <v>240.07833333333338</v>
      </c>
      <c r="P40">
        <v>238.87916666666663</v>
      </c>
      <c r="Q40">
        <v>237.82750000000001</v>
      </c>
      <c r="R40">
        <v>236.85666666666668</v>
      </c>
      <c r="S40">
        <v>236.01499999999999</v>
      </c>
      <c r="T40">
        <v>235.24499999999998</v>
      </c>
      <c r="U40">
        <v>234.64750000000001</v>
      </c>
      <c r="V40">
        <v>234.14333333333335</v>
      </c>
      <c r="W40">
        <v>233.8125</v>
      </c>
      <c r="X40">
        <v>233.52750000000003</v>
      </c>
      <c r="Y40">
        <v>233.26083333333338</v>
      </c>
      <c r="Z40">
        <v>232.99583333333331</v>
      </c>
      <c r="AA40">
        <v>232.71499999999995</v>
      </c>
      <c r="AB40">
        <v>232.43166666666664</v>
      </c>
      <c r="AC40">
        <v>232.20666666666662</v>
      </c>
      <c r="AD40">
        <v>232.00583333333336</v>
      </c>
      <c r="AE40">
        <v>231.85583333333332</v>
      </c>
      <c r="AF40">
        <v>231.70833333333337</v>
      </c>
      <c r="AG40">
        <v>231.61</v>
      </c>
      <c r="AH40">
        <v>231.5616666666667</v>
      </c>
    </row>
    <row r="41" spans="3:39" x14ac:dyDescent="0.25">
      <c r="D41" t="s">
        <v>13</v>
      </c>
      <c r="G41">
        <v>380</v>
      </c>
      <c r="H41">
        <v>380</v>
      </c>
      <c r="I41">
        <v>382</v>
      </c>
      <c r="J41">
        <v>384</v>
      </c>
      <c r="K41">
        <v>382.57166666666672</v>
      </c>
      <c r="L41">
        <v>383.84500000000003</v>
      </c>
      <c r="M41">
        <v>386.17</v>
      </c>
      <c r="N41">
        <v>389.6466666666667</v>
      </c>
      <c r="O41">
        <v>394.31416666666672</v>
      </c>
      <c r="P41">
        <v>399.83333333333331</v>
      </c>
      <c r="Q41">
        <v>404.89000000000004</v>
      </c>
      <c r="R41">
        <v>409.58916666666664</v>
      </c>
      <c r="S41">
        <v>414.10000000000008</v>
      </c>
      <c r="T41">
        <v>418.48499999999996</v>
      </c>
      <c r="U41">
        <v>422.93166666666667</v>
      </c>
      <c r="V41">
        <v>427.3925000000001</v>
      </c>
      <c r="W41">
        <v>431.90333333333325</v>
      </c>
      <c r="X41">
        <v>436.38333333333327</v>
      </c>
      <c r="Y41">
        <v>440.54416666666674</v>
      </c>
      <c r="Z41">
        <v>443.82083333333338</v>
      </c>
      <c r="AA41">
        <v>446.83666666666664</v>
      </c>
      <c r="AB41">
        <v>449.77250000000004</v>
      </c>
      <c r="AC41">
        <v>452.82833333333338</v>
      </c>
      <c r="AD41">
        <v>455.89333333333343</v>
      </c>
      <c r="AE41">
        <v>458.91250000000008</v>
      </c>
      <c r="AF41">
        <v>461.87833333333333</v>
      </c>
      <c r="AG41">
        <v>464.86583333333328</v>
      </c>
      <c r="AH41">
        <v>468.25083333333333</v>
      </c>
    </row>
    <row r="42" spans="3:39" x14ac:dyDescent="0.25">
      <c r="D42" t="s">
        <v>23</v>
      </c>
      <c r="G42">
        <v>22</v>
      </c>
      <c r="H42">
        <v>22</v>
      </c>
      <c r="I42">
        <v>22</v>
      </c>
      <c r="J42">
        <v>23</v>
      </c>
      <c r="K42">
        <v>21.655000000000001</v>
      </c>
      <c r="L42">
        <v>21.358333333333331</v>
      </c>
      <c r="M42">
        <v>21.037499999999998</v>
      </c>
      <c r="N42">
        <v>20.698333333333334</v>
      </c>
      <c r="O42">
        <v>20.380000000000003</v>
      </c>
      <c r="P42">
        <v>20.090000000000003</v>
      </c>
      <c r="Q42">
        <v>19.813333333333336</v>
      </c>
      <c r="R42">
        <v>19.545833333333331</v>
      </c>
      <c r="S42">
        <v>19.294166666666666</v>
      </c>
      <c r="T42">
        <v>19.056666666666668</v>
      </c>
      <c r="U42">
        <v>18.829166666666662</v>
      </c>
      <c r="V42">
        <v>18.613333333333333</v>
      </c>
      <c r="W42">
        <v>18.412500000000001</v>
      </c>
      <c r="X42">
        <v>18.221666666666664</v>
      </c>
      <c r="Y42">
        <v>18.041666666666668</v>
      </c>
      <c r="Z42">
        <v>17.872499999999999</v>
      </c>
      <c r="AA42">
        <v>17.7075</v>
      </c>
      <c r="AB42">
        <v>17.555833333333336</v>
      </c>
      <c r="AC42">
        <v>17.415000000000003</v>
      </c>
      <c r="AD42">
        <v>17.283333333333335</v>
      </c>
      <c r="AE42">
        <v>17.159166666666668</v>
      </c>
      <c r="AF42">
        <v>17.040833333333332</v>
      </c>
      <c r="AG42">
        <v>16.931666666666665</v>
      </c>
      <c r="AH42">
        <v>16.829166666666666</v>
      </c>
    </row>
    <row r="43" spans="3:39" x14ac:dyDescent="0.25">
      <c r="E43" t="s">
        <v>24</v>
      </c>
      <c r="G43">
        <v>97142</v>
      </c>
      <c r="H43">
        <v>97636</v>
      </c>
      <c r="I43">
        <v>98038</v>
      </c>
      <c r="J43">
        <v>98889</v>
      </c>
      <c r="K43">
        <v>98761.371666666673</v>
      </c>
      <c r="L43">
        <v>99596.643333333326</v>
      </c>
      <c r="M43">
        <v>100247.4975</v>
      </c>
      <c r="N43">
        <v>100849.99166666668</v>
      </c>
      <c r="O43">
        <v>101420.23333333334</v>
      </c>
      <c r="P43">
        <v>102014.65</v>
      </c>
      <c r="Q43">
        <v>102613.08666666667</v>
      </c>
      <c r="R43">
        <v>103202.83250000003</v>
      </c>
      <c r="S43">
        <v>103787.46916666668</v>
      </c>
      <c r="T43">
        <v>104374.17583333334</v>
      </c>
      <c r="U43">
        <v>104953.06083333332</v>
      </c>
      <c r="V43">
        <v>105534.16833333332</v>
      </c>
      <c r="W43">
        <v>106124.86083333334</v>
      </c>
      <c r="X43">
        <v>106721.33833333332</v>
      </c>
      <c r="Y43">
        <v>107308.82500000001</v>
      </c>
      <c r="Z43">
        <v>107907.08083333333</v>
      </c>
      <c r="AA43">
        <v>108504.87666666669</v>
      </c>
      <c r="AB43">
        <v>109097.36916666667</v>
      </c>
      <c r="AC43">
        <v>109688.40916666665</v>
      </c>
      <c r="AD43">
        <v>110275.29916666668</v>
      </c>
      <c r="AE43">
        <v>110859.39083333332</v>
      </c>
      <c r="AF43">
        <v>111451.95333333334</v>
      </c>
      <c r="AG43">
        <v>112043.39916666667</v>
      </c>
      <c r="AH43">
        <v>112640.22166666668</v>
      </c>
      <c r="AI43">
        <v>0</v>
      </c>
      <c r="AJ43">
        <v>0</v>
      </c>
      <c r="AK43">
        <v>0</v>
      </c>
      <c r="AL43">
        <v>0</v>
      </c>
      <c r="AM43">
        <v>0</v>
      </c>
    </row>
    <row r="45" spans="3:39" x14ac:dyDescent="0.25">
      <c r="C45" t="s">
        <v>26</v>
      </c>
    </row>
    <row r="46" spans="3:39" x14ac:dyDescent="0.25">
      <c r="D46" t="s">
        <v>20</v>
      </c>
      <c r="G46">
        <v>89174</v>
      </c>
      <c r="H46">
        <v>89668</v>
      </c>
      <c r="I46">
        <v>90056</v>
      </c>
      <c r="J46">
        <v>90896</v>
      </c>
      <c r="K46">
        <v>89866.609999999986</v>
      </c>
      <c r="L46">
        <v>91222.067500000005</v>
      </c>
      <c r="M46">
        <v>91769.401666666672</v>
      </c>
      <c r="N46">
        <v>92320.016666666663</v>
      </c>
      <c r="O46">
        <v>92873.9375</v>
      </c>
      <c r="P46">
        <v>93431.180000000008</v>
      </c>
    </row>
    <row r="47" spans="3:39" x14ac:dyDescent="0.25">
      <c r="D47" t="s">
        <v>21</v>
      </c>
      <c r="G47">
        <v>7322</v>
      </c>
      <c r="H47">
        <v>7322</v>
      </c>
      <c r="I47">
        <v>7322</v>
      </c>
      <c r="J47">
        <v>7338</v>
      </c>
      <c r="K47">
        <v>7111.0199999999995</v>
      </c>
      <c r="L47">
        <v>7152.6591666666673</v>
      </c>
      <c r="M47">
        <v>7195.576666666665</v>
      </c>
      <c r="N47">
        <v>7238.75</v>
      </c>
      <c r="O47">
        <v>7282.184166666666</v>
      </c>
      <c r="P47">
        <v>7325.8741666666656</v>
      </c>
    </row>
    <row r="48" spans="3:39" x14ac:dyDescent="0.25">
      <c r="D48" t="s">
        <v>22</v>
      </c>
      <c r="G48">
        <v>244</v>
      </c>
      <c r="H48">
        <v>244</v>
      </c>
      <c r="I48">
        <v>256</v>
      </c>
      <c r="J48">
        <v>248</v>
      </c>
      <c r="K48">
        <v>245.34916666666672</v>
      </c>
      <c r="L48">
        <v>247.47499999999999</v>
      </c>
      <c r="M48">
        <v>248.95916666666668</v>
      </c>
      <c r="N48">
        <v>250.45499999999996</v>
      </c>
      <c r="O48">
        <v>251.95833333333337</v>
      </c>
      <c r="P48">
        <v>253.47</v>
      </c>
    </row>
    <row r="49" spans="2:39" x14ac:dyDescent="0.25">
      <c r="D49" t="s">
        <v>13</v>
      </c>
      <c r="G49">
        <v>380</v>
      </c>
      <c r="H49">
        <v>380</v>
      </c>
      <c r="I49">
        <v>382</v>
      </c>
      <c r="J49">
        <v>384</v>
      </c>
      <c r="K49">
        <v>377.42000000000007</v>
      </c>
      <c r="L49">
        <v>382.28000000000003</v>
      </c>
      <c r="M49">
        <v>384.5741666666666</v>
      </c>
      <c r="N49">
        <v>386.87833333333327</v>
      </c>
      <c r="O49">
        <v>389.20416666666671</v>
      </c>
      <c r="P49">
        <v>391.53916666666663</v>
      </c>
    </row>
    <row r="50" spans="2:39" x14ac:dyDescent="0.25">
      <c r="D50" t="s">
        <v>23</v>
      </c>
      <c r="G50">
        <v>22</v>
      </c>
      <c r="H50">
        <v>22</v>
      </c>
      <c r="I50">
        <v>22</v>
      </c>
      <c r="J50">
        <v>23</v>
      </c>
      <c r="K50">
        <v>0.9966666666666667</v>
      </c>
      <c r="L50">
        <v>1.0166666666666664</v>
      </c>
      <c r="M50">
        <v>1.0324999999999998</v>
      </c>
      <c r="N50">
        <v>1.05</v>
      </c>
      <c r="O50">
        <v>1.0500000000000003</v>
      </c>
      <c r="P50">
        <v>1.07</v>
      </c>
    </row>
    <row r="51" spans="2:39" x14ac:dyDescent="0.25">
      <c r="E51" t="s">
        <v>24</v>
      </c>
      <c r="G51">
        <v>97142</v>
      </c>
      <c r="H51">
        <v>97636</v>
      </c>
      <c r="I51">
        <v>98038</v>
      </c>
      <c r="J51">
        <v>98889</v>
      </c>
      <c r="K51">
        <v>97601.395833333328</v>
      </c>
      <c r="L51">
        <v>99005.498333333337</v>
      </c>
      <c r="M51">
        <v>99599.544166666674</v>
      </c>
      <c r="N51">
        <v>100197.15</v>
      </c>
      <c r="O51">
        <v>100798.33416666667</v>
      </c>
      <c r="P51">
        <v>101403.13333333335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</row>
    <row r="52" spans="2:39" x14ac:dyDescent="0.25">
      <c r="L52">
        <v>1.438609036286409E-2</v>
      </c>
      <c r="M52">
        <v>6.0001297234351103E-3</v>
      </c>
      <c r="N52">
        <v>6.0000860278366375E-3</v>
      </c>
      <c r="O52">
        <v>6.0000126417434352E-3</v>
      </c>
      <c r="P52">
        <v>6.0000908910524675E-3</v>
      </c>
      <c r="Q52">
        <v>-1</v>
      </c>
      <c r="R52" t="e">
        <v>#DIV/0!</v>
      </c>
      <c r="S52" t="e">
        <v>#DIV/0!</v>
      </c>
      <c r="T52" t="e">
        <v>#DIV/0!</v>
      </c>
      <c r="U52" t="e">
        <v>#DIV/0!</v>
      </c>
    </row>
    <row r="53" spans="2:39" x14ac:dyDescent="0.25">
      <c r="B53" t="s">
        <v>29</v>
      </c>
    </row>
    <row r="54" spans="2:39" x14ac:dyDescent="0.25">
      <c r="C54" t="s">
        <v>18</v>
      </c>
    </row>
    <row r="55" spans="2:39" x14ac:dyDescent="0.25">
      <c r="D55" t="s">
        <v>20</v>
      </c>
      <c r="G55">
        <v>69.291463879606169</v>
      </c>
      <c r="H55">
        <v>69.597704866842122</v>
      </c>
      <c r="I55">
        <v>68.320622723638621</v>
      </c>
      <c r="J55">
        <v>60.738751100158417</v>
      </c>
      <c r="K55">
        <v>63.07740131986948</v>
      </c>
      <c r="L55">
        <v>63.132447501904558</v>
      </c>
      <c r="M55">
        <v>63.367379974924901</v>
      </c>
      <c r="N55">
        <v>63.903677244959759</v>
      </c>
      <c r="O55">
        <v>63.709887572411802</v>
      </c>
      <c r="P55">
        <v>63.663398951100447</v>
      </c>
      <c r="Q55">
        <v>63.636432997187946</v>
      </c>
      <c r="R55">
        <v>63.797742333764766</v>
      </c>
      <c r="S55">
        <v>63.644151340808747</v>
      </c>
      <c r="T55">
        <v>63.677204759486415</v>
      </c>
      <c r="U55">
        <v>63.770238183914358</v>
      </c>
      <c r="V55" t="s">
        <v>30</v>
      </c>
      <c r="W55" t="s">
        <v>30</v>
      </c>
      <c r="X55" t="s">
        <v>30</v>
      </c>
      <c r="Y55" t="s">
        <v>30</v>
      </c>
      <c r="Z55" t="s">
        <v>30</v>
      </c>
      <c r="AA55" t="s">
        <v>30</v>
      </c>
      <c r="AB55" t="s">
        <v>30</v>
      </c>
      <c r="AC55" t="s">
        <v>30</v>
      </c>
      <c r="AD55" t="s">
        <v>30</v>
      </c>
      <c r="AE55" t="s">
        <v>30</v>
      </c>
      <c r="AF55" t="s">
        <v>30</v>
      </c>
      <c r="AG55" t="s">
        <v>30</v>
      </c>
      <c r="AH55" t="s">
        <v>30</v>
      </c>
    </row>
    <row r="56" spans="2:39" x14ac:dyDescent="0.25">
      <c r="D56" t="s">
        <v>21</v>
      </c>
      <c r="G56">
        <v>462.02335427478829</v>
      </c>
      <c r="H56">
        <v>497.61991259218792</v>
      </c>
      <c r="I56">
        <v>471.50163889647638</v>
      </c>
      <c r="J56">
        <v>455.79069637503403</v>
      </c>
      <c r="K56">
        <v>467.58483388042089</v>
      </c>
      <c r="L56">
        <v>467.48182779387491</v>
      </c>
      <c r="M56">
        <v>468.83886063945101</v>
      </c>
      <c r="N56">
        <v>473.63895204993707</v>
      </c>
      <c r="O56">
        <v>471.77702169896162</v>
      </c>
      <c r="P56">
        <v>471.7301331925849</v>
      </c>
      <c r="Q56">
        <v>471.44958401882496</v>
      </c>
      <c r="R56">
        <v>472.64791728074954</v>
      </c>
      <c r="S56">
        <v>470.39485968615389</v>
      </c>
      <c r="T56">
        <v>469.60972324423284</v>
      </c>
      <c r="U56">
        <v>468.65004068372224</v>
      </c>
      <c r="V56" t="s">
        <v>30</v>
      </c>
      <c r="W56" t="s">
        <v>30</v>
      </c>
      <c r="X56" t="s">
        <v>30</v>
      </c>
      <c r="Y56" t="s">
        <v>30</v>
      </c>
      <c r="Z56" t="s">
        <v>30</v>
      </c>
      <c r="AA56" t="s">
        <v>30</v>
      </c>
      <c r="AB56" t="s">
        <v>30</v>
      </c>
      <c r="AC56" t="s">
        <v>30</v>
      </c>
      <c r="AD56" t="s">
        <v>30</v>
      </c>
      <c r="AE56" t="s">
        <v>30</v>
      </c>
      <c r="AF56" t="s">
        <v>30</v>
      </c>
      <c r="AG56" t="s">
        <v>30</v>
      </c>
      <c r="AH56" t="s">
        <v>30</v>
      </c>
    </row>
    <row r="57" spans="2:39" x14ac:dyDescent="0.25">
      <c r="D57" t="s">
        <v>13</v>
      </c>
      <c r="G57">
        <v>1505.4973684210527</v>
      </c>
      <c r="H57">
        <v>1562.0342105263157</v>
      </c>
      <c r="I57">
        <v>1503.5130890052355</v>
      </c>
      <c r="J57">
        <v>1345.2240624999999</v>
      </c>
      <c r="K57">
        <v>1363.6282962233654</v>
      </c>
      <c r="L57">
        <v>1357.5538042699527</v>
      </c>
      <c r="M57">
        <v>1356.1326876764122</v>
      </c>
      <c r="N57">
        <v>1362.6590842985954</v>
      </c>
      <c r="O57">
        <v>1354.0371996102936</v>
      </c>
      <c r="P57">
        <v>1354.434597749062</v>
      </c>
      <c r="Q57">
        <v>1354.6993751389264</v>
      </c>
      <c r="R57">
        <v>1359.9000054933097</v>
      </c>
      <c r="S57">
        <v>1355.3088384448197</v>
      </c>
      <c r="T57">
        <v>1355.8896256735607</v>
      </c>
      <c r="U57">
        <v>1356.877990534326</v>
      </c>
      <c r="V57" t="s">
        <v>30</v>
      </c>
      <c r="W57" t="s">
        <v>30</v>
      </c>
      <c r="X57" t="s">
        <v>30</v>
      </c>
      <c r="Y57" t="s">
        <v>30</v>
      </c>
      <c r="Z57" t="s">
        <v>30</v>
      </c>
      <c r="AA57" t="s">
        <v>30</v>
      </c>
      <c r="AB57" t="s">
        <v>30</v>
      </c>
      <c r="AC57" t="s">
        <v>30</v>
      </c>
      <c r="AD57" t="s">
        <v>30</v>
      </c>
      <c r="AE57" t="s">
        <v>30</v>
      </c>
      <c r="AF57" t="s">
        <v>30</v>
      </c>
      <c r="AG57" t="s">
        <v>30</v>
      </c>
      <c r="AH57" t="s">
        <v>30</v>
      </c>
    </row>
    <row r="58" spans="2:39" x14ac:dyDescent="0.25">
      <c r="D58" t="s">
        <v>22</v>
      </c>
      <c r="G58">
        <v>6685.9426229508199</v>
      </c>
      <c r="H58">
        <v>7250.9508196721308</v>
      </c>
      <c r="I58">
        <v>7537.08203125</v>
      </c>
      <c r="J58">
        <v>7137.1253225806458</v>
      </c>
      <c r="K58">
        <v>7369.8768754561925</v>
      </c>
      <c r="L58">
        <v>7610.1178531656569</v>
      </c>
      <c r="M58">
        <v>7828.7123034985952</v>
      </c>
      <c r="N58">
        <v>7930.4805755990656</v>
      </c>
      <c r="O58">
        <v>8113.6483370011156</v>
      </c>
      <c r="P58">
        <v>8324.4433064136338</v>
      </c>
      <c r="Q58">
        <v>8535.0400185008039</v>
      </c>
      <c r="R58">
        <v>8727.1712005854461</v>
      </c>
      <c r="S58">
        <v>8908.848039319535</v>
      </c>
      <c r="T58">
        <v>9102.0924142914846</v>
      </c>
      <c r="U58">
        <v>9301.8272515155695</v>
      </c>
      <c r="V58" t="s">
        <v>30</v>
      </c>
      <c r="W58" t="s">
        <v>30</v>
      </c>
      <c r="X58" t="s">
        <v>30</v>
      </c>
      <c r="Y58" t="s">
        <v>30</v>
      </c>
      <c r="Z58" t="s">
        <v>30</v>
      </c>
      <c r="AA58" t="s">
        <v>30</v>
      </c>
      <c r="AB58" t="s">
        <v>30</v>
      </c>
      <c r="AC58" t="s">
        <v>30</v>
      </c>
      <c r="AD58" t="s">
        <v>30</v>
      </c>
      <c r="AE58" t="s">
        <v>30</v>
      </c>
      <c r="AF58" t="s">
        <v>30</v>
      </c>
      <c r="AG58" t="s">
        <v>30</v>
      </c>
      <c r="AH58" t="s">
        <v>30</v>
      </c>
    </row>
    <row r="59" spans="2:39" x14ac:dyDescent="0.25">
      <c r="D59" t="s">
        <v>23</v>
      </c>
      <c r="G59">
        <v>68773.318181818177</v>
      </c>
      <c r="H59">
        <v>60870.5</v>
      </c>
      <c r="I59">
        <v>61071.181818181816</v>
      </c>
      <c r="J59">
        <v>64023.729565217385</v>
      </c>
      <c r="K59">
        <v>65527.584853382599</v>
      </c>
      <c r="L59">
        <v>67206.298712446354</v>
      </c>
      <c r="M59">
        <v>68808.738680926879</v>
      </c>
      <c r="N59">
        <v>70528.067477252596</v>
      </c>
      <c r="O59">
        <v>72990.088321884177</v>
      </c>
      <c r="P59">
        <v>75734.340467894464</v>
      </c>
      <c r="Q59">
        <v>78573.42193808881</v>
      </c>
      <c r="R59">
        <v>81206.955105521207</v>
      </c>
      <c r="S59">
        <v>83779.622511121648</v>
      </c>
      <c r="T59">
        <v>86546.14518103897</v>
      </c>
      <c r="U59">
        <v>89376.846558973237</v>
      </c>
      <c r="V59" t="s">
        <v>30</v>
      </c>
      <c r="W59" t="s">
        <v>30</v>
      </c>
      <c r="X59" t="s">
        <v>30</v>
      </c>
      <c r="Y59" t="s">
        <v>30</v>
      </c>
      <c r="Z59" t="s">
        <v>30</v>
      </c>
      <c r="AA59" t="s">
        <v>30</v>
      </c>
      <c r="AB59" t="s">
        <v>30</v>
      </c>
      <c r="AC59" t="s">
        <v>30</v>
      </c>
      <c r="AD59" t="s">
        <v>30</v>
      </c>
      <c r="AE59" t="s">
        <v>30</v>
      </c>
      <c r="AF59" t="s">
        <v>30</v>
      </c>
      <c r="AG59" t="s">
        <v>30</v>
      </c>
      <c r="AH59" t="s">
        <v>30</v>
      </c>
    </row>
    <row r="60" spans="2:39" x14ac:dyDescent="0.25">
      <c r="E60" t="s">
        <v>24</v>
      </c>
      <c r="G60">
        <v>136.69065903522679</v>
      </c>
      <c r="H60">
        <v>139.1517063378262</v>
      </c>
      <c r="I60">
        <v>137.21636508292704</v>
      </c>
      <c r="J60">
        <v>127.66455874768677</v>
      </c>
      <c r="K60">
        <v>130.53495301292139</v>
      </c>
      <c r="L60">
        <v>130.94399141898793</v>
      </c>
      <c r="M60">
        <v>131.52641610829238</v>
      </c>
      <c r="N60">
        <v>132.26558038882663</v>
      </c>
      <c r="O60">
        <v>132.21747208890272</v>
      </c>
      <c r="P60">
        <v>132.70173283935199</v>
      </c>
      <c r="Q60">
        <v>133.2073011739958</v>
      </c>
      <c r="R60">
        <v>133.92889153502637</v>
      </c>
      <c r="S60">
        <v>134.05208115883417</v>
      </c>
      <c r="T60">
        <v>134.5426514545492</v>
      </c>
      <c r="U60">
        <v>135.12820967195393</v>
      </c>
      <c r="V60" t="s">
        <v>30</v>
      </c>
      <c r="W60" t="s">
        <v>30</v>
      </c>
      <c r="X60" t="s">
        <v>30</v>
      </c>
      <c r="Y60" t="s">
        <v>30</v>
      </c>
      <c r="Z60" t="s">
        <v>30</v>
      </c>
      <c r="AA60" t="s">
        <v>30</v>
      </c>
      <c r="AB60" t="s">
        <v>30</v>
      </c>
      <c r="AC60" t="s">
        <v>30</v>
      </c>
      <c r="AD60" t="s">
        <v>30</v>
      </c>
      <c r="AE60" t="s">
        <v>30</v>
      </c>
      <c r="AF60" t="s">
        <v>30</v>
      </c>
      <c r="AG60" t="s">
        <v>30</v>
      </c>
      <c r="AH60" t="s">
        <v>30</v>
      </c>
    </row>
    <row r="62" spans="2:39" x14ac:dyDescent="0.25">
      <c r="C62" t="s">
        <v>25</v>
      </c>
    </row>
    <row r="63" spans="2:39" x14ac:dyDescent="0.25">
      <c r="D63" t="s">
        <v>20</v>
      </c>
      <c r="G63">
        <v>69.291463879606169</v>
      </c>
      <c r="H63">
        <v>69.597704866842122</v>
      </c>
      <c r="I63">
        <v>68.320622723638621</v>
      </c>
      <c r="J63">
        <v>60.738751100158417</v>
      </c>
      <c r="K63">
        <v>63.07740131986948</v>
      </c>
      <c r="L63">
        <v>63.132447501904558</v>
      </c>
      <c r="M63">
        <v>63.367379974924901</v>
      </c>
      <c r="N63">
        <v>63.903677244959759</v>
      </c>
      <c r="O63">
        <v>63.709887572411802</v>
      </c>
      <c r="P63">
        <v>63.663398951100447</v>
      </c>
      <c r="Q63">
        <v>63.636432997187946</v>
      </c>
      <c r="R63">
        <v>63.797742333764766</v>
      </c>
      <c r="S63">
        <v>63.644151340808747</v>
      </c>
      <c r="T63">
        <v>63.677204759486415</v>
      </c>
      <c r="U63">
        <v>63.770238183914358</v>
      </c>
      <c r="V63" t="s">
        <v>30</v>
      </c>
      <c r="W63" t="s">
        <v>30</v>
      </c>
      <c r="X63" t="s">
        <v>30</v>
      </c>
      <c r="Y63" t="s">
        <v>30</v>
      </c>
      <c r="Z63" t="s">
        <v>30</v>
      </c>
      <c r="AA63" t="s">
        <v>30</v>
      </c>
      <c r="AB63" t="s">
        <v>30</v>
      </c>
      <c r="AC63" t="s">
        <v>30</v>
      </c>
      <c r="AD63" t="s">
        <v>30</v>
      </c>
      <c r="AE63" t="s">
        <v>30</v>
      </c>
      <c r="AF63" t="s">
        <v>30</v>
      </c>
      <c r="AG63" t="s">
        <v>30</v>
      </c>
      <c r="AH63" t="s">
        <v>30</v>
      </c>
    </row>
    <row r="64" spans="2:39" x14ac:dyDescent="0.25">
      <c r="D64" t="s">
        <v>21</v>
      </c>
      <c r="G64">
        <v>462.02335427478829</v>
      </c>
      <c r="H64">
        <v>497.61991259218792</v>
      </c>
      <c r="I64">
        <v>471.50163889647638</v>
      </c>
      <c r="J64">
        <v>455.79069637503403</v>
      </c>
      <c r="K64">
        <v>467.58483388042089</v>
      </c>
      <c r="L64">
        <v>467.48182779387491</v>
      </c>
      <c r="M64">
        <v>468.83886063945101</v>
      </c>
      <c r="N64">
        <v>473.63895204993707</v>
      </c>
      <c r="O64">
        <v>471.77702169896162</v>
      </c>
      <c r="P64">
        <v>471.7301331925849</v>
      </c>
      <c r="Q64">
        <v>471.44958401882496</v>
      </c>
      <c r="R64">
        <v>472.64791728074954</v>
      </c>
      <c r="S64">
        <v>470.39485968615389</v>
      </c>
      <c r="T64">
        <v>469.60972324423284</v>
      </c>
      <c r="U64">
        <v>468.65004068372224</v>
      </c>
      <c r="V64" t="s">
        <v>30</v>
      </c>
      <c r="W64" t="s">
        <v>30</v>
      </c>
      <c r="X64" t="s">
        <v>30</v>
      </c>
      <c r="Y64" t="s">
        <v>30</v>
      </c>
      <c r="Z64" t="s">
        <v>30</v>
      </c>
      <c r="AA64" t="s">
        <v>30</v>
      </c>
      <c r="AB64" t="s">
        <v>30</v>
      </c>
      <c r="AC64" t="s">
        <v>30</v>
      </c>
      <c r="AD64" t="s">
        <v>30</v>
      </c>
      <c r="AE64" t="s">
        <v>30</v>
      </c>
      <c r="AF64" t="s">
        <v>30</v>
      </c>
      <c r="AG64" t="s">
        <v>30</v>
      </c>
      <c r="AH64" t="s">
        <v>30</v>
      </c>
    </row>
    <row r="65" spans="3:34" x14ac:dyDescent="0.25">
      <c r="D65" t="s">
        <v>13</v>
      </c>
      <c r="G65">
        <v>1505.4973684210527</v>
      </c>
      <c r="H65">
        <v>1562.0342105263157</v>
      </c>
      <c r="I65">
        <v>1503.5130890052355</v>
      </c>
      <c r="J65">
        <v>1345.2240624999999</v>
      </c>
      <c r="K65">
        <v>1363.6282962233654</v>
      </c>
      <c r="L65">
        <v>1357.5538042699527</v>
      </c>
      <c r="M65">
        <v>1356.1326876764122</v>
      </c>
      <c r="N65">
        <v>1362.6590842985954</v>
      </c>
      <c r="O65">
        <v>1354.0371996102936</v>
      </c>
      <c r="P65">
        <v>1354.434597749062</v>
      </c>
      <c r="Q65">
        <v>1354.6993751389264</v>
      </c>
      <c r="R65">
        <v>1359.9000054933097</v>
      </c>
      <c r="S65">
        <v>1355.3088384448197</v>
      </c>
      <c r="T65">
        <v>1355.8896256735607</v>
      </c>
      <c r="U65">
        <v>1356.877990534326</v>
      </c>
      <c r="V65" t="s">
        <v>30</v>
      </c>
      <c r="W65" t="s">
        <v>30</v>
      </c>
      <c r="X65" t="s">
        <v>30</v>
      </c>
      <c r="Y65" t="s">
        <v>30</v>
      </c>
      <c r="Z65" t="s">
        <v>30</v>
      </c>
      <c r="AA65" t="s">
        <v>30</v>
      </c>
      <c r="AB65" t="s">
        <v>30</v>
      </c>
      <c r="AC65" t="s">
        <v>30</v>
      </c>
      <c r="AD65" t="s">
        <v>30</v>
      </c>
      <c r="AE65" t="s">
        <v>30</v>
      </c>
      <c r="AF65" t="s">
        <v>30</v>
      </c>
      <c r="AG65" t="s">
        <v>30</v>
      </c>
      <c r="AH65" t="s">
        <v>30</v>
      </c>
    </row>
    <row r="66" spans="3:34" x14ac:dyDescent="0.25">
      <c r="D66" t="s">
        <v>22</v>
      </c>
      <c r="G66">
        <v>6685.9426229508199</v>
      </c>
      <c r="H66">
        <v>7250.9508196721308</v>
      </c>
      <c r="I66">
        <v>7537.08203125</v>
      </c>
      <c r="J66">
        <v>7137.1253225806458</v>
      </c>
      <c r="K66">
        <v>7369.8768754561925</v>
      </c>
      <c r="L66">
        <v>7610.1178531656569</v>
      </c>
      <c r="M66">
        <v>7828.7123034985952</v>
      </c>
      <c r="N66">
        <v>7930.4805755990656</v>
      </c>
      <c r="O66">
        <v>8113.6483370011156</v>
      </c>
      <c r="P66">
        <v>8324.4433064136338</v>
      </c>
      <c r="Q66">
        <v>8535.0400185008039</v>
      </c>
      <c r="R66">
        <v>8727.1712005854461</v>
      </c>
      <c r="S66">
        <v>8908.848039319535</v>
      </c>
      <c r="T66">
        <v>9102.0924142914846</v>
      </c>
      <c r="U66">
        <v>9301.8272515155695</v>
      </c>
      <c r="V66" t="s">
        <v>30</v>
      </c>
      <c r="W66" t="s">
        <v>30</v>
      </c>
      <c r="X66" t="s">
        <v>30</v>
      </c>
      <c r="Y66" t="s">
        <v>30</v>
      </c>
      <c r="Z66" t="s">
        <v>30</v>
      </c>
      <c r="AA66" t="s">
        <v>30</v>
      </c>
      <c r="AB66" t="s">
        <v>30</v>
      </c>
      <c r="AC66" t="s">
        <v>30</v>
      </c>
      <c r="AD66" t="s">
        <v>30</v>
      </c>
      <c r="AE66" t="s">
        <v>30</v>
      </c>
      <c r="AF66" t="s">
        <v>30</v>
      </c>
      <c r="AG66" t="s">
        <v>30</v>
      </c>
      <c r="AH66" t="s">
        <v>30</v>
      </c>
    </row>
    <row r="67" spans="3:34" x14ac:dyDescent="0.25">
      <c r="D67" t="s">
        <v>23</v>
      </c>
      <c r="G67">
        <v>68773.318181818177</v>
      </c>
      <c r="H67">
        <v>60870.5</v>
      </c>
      <c r="I67">
        <v>61071.181818181816</v>
      </c>
      <c r="J67">
        <v>64023.729565217385</v>
      </c>
      <c r="K67">
        <v>65527.584853382599</v>
      </c>
      <c r="L67">
        <v>67206.298712446354</v>
      </c>
      <c r="M67">
        <v>68808.738680926879</v>
      </c>
      <c r="N67">
        <v>70528.067477252596</v>
      </c>
      <c r="O67">
        <v>72990.088321884177</v>
      </c>
      <c r="P67">
        <v>75734.340467894464</v>
      </c>
      <c r="Q67">
        <v>78573.42193808881</v>
      </c>
      <c r="R67">
        <v>81206.955105521207</v>
      </c>
      <c r="S67">
        <v>83779.622511121648</v>
      </c>
      <c r="T67">
        <v>86546.14518103897</v>
      </c>
      <c r="U67">
        <v>89376.846558973237</v>
      </c>
      <c r="V67" t="s">
        <v>30</v>
      </c>
      <c r="W67" t="s">
        <v>30</v>
      </c>
      <c r="X67" t="s">
        <v>30</v>
      </c>
      <c r="Y67" t="s">
        <v>30</v>
      </c>
      <c r="Z67" t="s">
        <v>30</v>
      </c>
      <c r="AA67" t="s">
        <v>30</v>
      </c>
      <c r="AB67" t="s">
        <v>30</v>
      </c>
      <c r="AC67" t="s">
        <v>30</v>
      </c>
      <c r="AD67" t="s">
        <v>30</v>
      </c>
      <c r="AE67" t="s">
        <v>30</v>
      </c>
      <c r="AF67" t="s">
        <v>30</v>
      </c>
      <c r="AG67" t="s">
        <v>30</v>
      </c>
      <c r="AH67" t="s">
        <v>30</v>
      </c>
    </row>
    <row r="68" spans="3:34" x14ac:dyDescent="0.25">
      <c r="E68" t="s">
        <v>24</v>
      </c>
      <c r="G68">
        <v>136.69065903522679</v>
      </c>
      <c r="H68">
        <v>139.1517063378262</v>
      </c>
      <c r="I68">
        <v>137.21636508292704</v>
      </c>
      <c r="J68">
        <v>127.66455874768677</v>
      </c>
      <c r="K68">
        <v>130.53495301292139</v>
      </c>
      <c r="L68">
        <v>130.94399141898793</v>
      </c>
      <c r="M68">
        <v>131.52641610829238</v>
      </c>
      <c r="N68">
        <v>132.26558038882663</v>
      </c>
      <c r="O68">
        <v>132.21747208890272</v>
      </c>
      <c r="P68">
        <v>132.70173283935199</v>
      </c>
      <c r="Q68">
        <v>133.2073011739958</v>
      </c>
      <c r="R68">
        <v>133.92889153502637</v>
      </c>
      <c r="S68">
        <v>134.05208115883417</v>
      </c>
      <c r="T68">
        <v>134.5426514545492</v>
      </c>
      <c r="U68">
        <v>135.12820967195393</v>
      </c>
      <c r="V68" t="s">
        <v>30</v>
      </c>
      <c r="W68" t="s">
        <v>30</v>
      </c>
      <c r="X68" t="s">
        <v>30</v>
      </c>
      <c r="Y68" t="s">
        <v>30</v>
      </c>
      <c r="Z68" t="s">
        <v>30</v>
      </c>
      <c r="AA68" t="s">
        <v>30</v>
      </c>
      <c r="AB68" t="s">
        <v>30</v>
      </c>
      <c r="AC68" t="s">
        <v>30</v>
      </c>
      <c r="AD68" t="s">
        <v>30</v>
      </c>
      <c r="AE68" t="s">
        <v>30</v>
      </c>
      <c r="AF68" t="s">
        <v>30</v>
      </c>
      <c r="AG68" t="s">
        <v>30</v>
      </c>
      <c r="AH68" t="s">
        <v>30</v>
      </c>
    </row>
    <row r="70" spans="3:34" x14ac:dyDescent="0.25">
      <c r="C70" t="s">
        <v>26</v>
      </c>
    </row>
    <row r="71" spans="3:34" x14ac:dyDescent="0.25">
      <c r="D71" t="s">
        <v>20</v>
      </c>
      <c r="G71">
        <v>69.291463879606169</v>
      </c>
      <c r="H71">
        <v>69.597704866842122</v>
      </c>
      <c r="I71">
        <v>68.320622723638621</v>
      </c>
      <c r="J71">
        <v>61.552928621721527</v>
      </c>
      <c r="K71">
        <v>61.853179506826855</v>
      </c>
      <c r="L71">
        <v>62.899057621117819</v>
      </c>
      <c r="M71">
        <v>63.263240410869706</v>
      </c>
      <c r="N71">
        <v>63.714335226325957</v>
      </c>
      <c r="O71">
        <v>63.683294250337994</v>
      </c>
      <c r="P71">
        <v>63.184217945229832</v>
      </c>
      <c r="Q71" t="s">
        <v>30</v>
      </c>
      <c r="R71" t="s">
        <v>30</v>
      </c>
      <c r="S71" t="s">
        <v>30</v>
      </c>
      <c r="T71" t="s">
        <v>30</v>
      </c>
      <c r="U71" t="s">
        <v>30</v>
      </c>
      <c r="V71" t="s">
        <v>30</v>
      </c>
      <c r="W71" t="s">
        <v>30</v>
      </c>
      <c r="X71" t="s">
        <v>30</v>
      </c>
      <c r="Y71" t="s">
        <v>30</v>
      </c>
      <c r="Z71" t="s">
        <v>30</v>
      </c>
      <c r="AA71" t="s">
        <v>30</v>
      </c>
      <c r="AB71" t="s">
        <v>30</v>
      </c>
      <c r="AC71" t="s">
        <v>30</v>
      </c>
      <c r="AD71" t="s">
        <v>30</v>
      </c>
      <c r="AE71" t="s">
        <v>30</v>
      </c>
      <c r="AF71" t="s">
        <v>30</v>
      </c>
      <c r="AG71" t="s">
        <v>30</v>
      </c>
      <c r="AH71" t="s">
        <v>30</v>
      </c>
    </row>
    <row r="72" spans="3:34" x14ac:dyDescent="0.25">
      <c r="D72" t="s">
        <v>21</v>
      </c>
      <c r="G72">
        <v>462.02335427478829</v>
      </c>
      <c r="H72">
        <v>497.61991259218792</v>
      </c>
      <c r="I72">
        <v>471.50163889647638</v>
      </c>
      <c r="J72">
        <v>455.14377214499865</v>
      </c>
      <c r="K72">
        <v>463.63224966319888</v>
      </c>
      <c r="L72">
        <v>480.81413357805963</v>
      </c>
      <c r="M72">
        <v>481.42720180407144</v>
      </c>
      <c r="N72">
        <v>481.43015575893628</v>
      </c>
      <c r="O72">
        <v>475.68841719992213</v>
      </c>
      <c r="P72">
        <v>471.54266936744415</v>
      </c>
      <c r="Q72" t="s">
        <v>30</v>
      </c>
      <c r="R72" t="s">
        <v>30</v>
      </c>
      <c r="S72" t="s">
        <v>30</v>
      </c>
      <c r="T72" t="s">
        <v>30</v>
      </c>
      <c r="U72" t="s">
        <v>30</v>
      </c>
      <c r="V72" t="s">
        <v>30</v>
      </c>
      <c r="W72" t="s">
        <v>30</v>
      </c>
      <c r="X72" t="s">
        <v>30</v>
      </c>
      <c r="Y72" t="s">
        <v>30</v>
      </c>
      <c r="Z72" t="s">
        <v>30</v>
      </c>
      <c r="AA72" t="s">
        <v>30</v>
      </c>
      <c r="AB72" t="s">
        <v>30</v>
      </c>
      <c r="AC72" t="s">
        <v>30</v>
      </c>
      <c r="AD72" t="s">
        <v>30</v>
      </c>
      <c r="AE72" t="s">
        <v>30</v>
      </c>
      <c r="AF72" t="s">
        <v>30</v>
      </c>
      <c r="AG72" t="s">
        <v>30</v>
      </c>
      <c r="AH72" t="s">
        <v>30</v>
      </c>
    </row>
    <row r="73" spans="3:34" x14ac:dyDescent="0.25">
      <c r="D73" t="s">
        <v>13</v>
      </c>
      <c r="G73">
        <v>1505.4973684210527</v>
      </c>
      <c r="H73">
        <v>1562.0342105263157</v>
      </c>
      <c r="I73">
        <v>1503.5130890052355</v>
      </c>
      <c r="J73">
        <v>1374.7395833333333</v>
      </c>
      <c r="K73">
        <v>1325.7100842562659</v>
      </c>
      <c r="L73">
        <v>1363.8637124620695</v>
      </c>
      <c r="M73">
        <v>1355.0179007516974</v>
      </c>
      <c r="N73">
        <v>1357.2231235487475</v>
      </c>
      <c r="O73">
        <v>1358.6699097517371</v>
      </c>
      <c r="P73">
        <v>1373.0862089148172</v>
      </c>
      <c r="Q73" t="s">
        <v>30</v>
      </c>
      <c r="R73" t="s">
        <v>30</v>
      </c>
      <c r="S73" t="s">
        <v>30</v>
      </c>
      <c r="T73" t="s">
        <v>30</v>
      </c>
      <c r="U73" t="s">
        <v>30</v>
      </c>
      <c r="V73" t="s">
        <v>30</v>
      </c>
      <c r="W73" t="s">
        <v>30</v>
      </c>
      <c r="X73" t="s">
        <v>30</v>
      </c>
      <c r="Y73" t="s">
        <v>30</v>
      </c>
      <c r="Z73" t="s">
        <v>30</v>
      </c>
      <c r="AA73" t="s">
        <v>30</v>
      </c>
      <c r="AB73" t="s">
        <v>30</v>
      </c>
      <c r="AC73" t="s">
        <v>30</v>
      </c>
      <c r="AD73" t="s">
        <v>30</v>
      </c>
      <c r="AE73" t="s">
        <v>30</v>
      </c>
      <c r="AF73" t="s">
        <v>30</v>
      </c>
      <c r="AG73" t="s">
        <v>30</v>
      </c>
      <c r="AH73" t="s">
        <v>30</v>
      </c>
    </row>
    <row r="74" spans="3:34" x14ac:dyDescent="0.25">
      <c r="D74" t="s">
        <v>22</v>
      </c>
      <c r="G74">
        <v>6685.9426229508199</v>
      </c>
      <c r="H74">
        <v>7250.9508196721308</v>
      </c>
      <c r="I74">
        <v>7537.08203125</v>
      </c>
      <c r="J74">
        <v>7278.3790322580644</v>
      </c>
      <c r="K74">
        <v>7351.6966228402371</v>
      </c>
      <c r="L74">
        <v>7614.379957571472</v>
      </c>
      <c r="M74">
        <v>7677.5694809389761</v>
      </c>
      <c r="N74">
        <v>7766.9774210936112</v>
      </c>
      <c r="O74">
        <v>7862.6493269389766</v>
      </c>
      <c r="P74">
        <v>7985.0735787272661</v>
      </c>
      <c r="Q74" t="s">
        <v>30</v>
      </c>
      <c r="R74" t="s">
        <v>30</v>
      </c>
      <c r="S74" t="s">
        <v>30</v>
      </c>
      <c r="T74" t="s">
        <v>30</v>
      </c>
      <c r="U74" t="s">
        <v>30</v>
      </c>
      <c r="V74" t="s">
        <v>30</v>
      </c>
      <c r="W74" t="s">
        <v>30</v>
      </c>
      <c r="X74" t="s">
        <v>30</v>
      </c>
      <c r="Y74" t="s">
        <v>30</v>
      </c>
      <c r="Z74" t="s">
        <v>30</v>
      </c>
      <c r="AA74" t="s">
        <v>30</v>
      </c>
      <c r="AB74" t="s">
        <v>30</v>
      </c>
      <c r="AC74" t="s">
        <v>30</v>
      </c>
      <c r="AD74" t="s">
        <v>30</v>
      </c>
      <c r="AE74" t="s">
        <v>30</v>
      </c>
      <c r="AF74" t="s">
        <v>30</v>
      </c>
      <c r="AG74" t="s">
        <v>30</v>
      </c>
      <c r="AH74" t="s">
        <v>30</v>
      </c>
    </row>
    <row r="75" spans="3:34" x14ac:dyDescent="0.25">
      <c r="D75" t="s">
        <v>23</v>
      </c>
      <c r="G75">
        <v>68773.318181818177</v>
      </c>
      <c r="H75">
        <v>60870.5</v>
      </c>
      <c r="I75">
        <v>61071.181818181816</v>
      </c>
      <c r="J75">
        <v>65892.086956521744</v>
      </c>
      <c r="K75">
        <v>1483229.7290969898</v>
      </c>
      <c r="L75">
        <v>1460200.4852459023</v>
      </c>
      <c r="M75">
        <v>1437762.3244552065</v>
      </c>
      <c r="N75">
        <v>1414007.6952380948</v>
      </c>
      <c r="O75">
        <v>1414472.5904761902</v>
      </c>
      <c r="P75">
        <v>1388576.1682242986</v>
      </c>
      <c r="Q75" t="s">
        <v>30</v>
      </c>
      <c r="R75" t="s">
        <v>30</v>
      </c>
      <c r="S75" t="s">
        <v>30</v>
      </c>
      <c r="T75" t="s">
        <v>30</v>
      </c>
      <c r="U75" t="s">
        <v>30</v>
      </c>
      <c r="V75" t="s">
        <v>30</v>
      </c>
      <c r="W75" t="s">
        <v>30</v>
      </c>
      <c r="X75" t="s">
        <v>30</v>
      </c>
      <c r="Y75" t="s">
        <v>30</v>
      </c>
      <c r="Z75" t="s">
        <v>30</v>
      </c>
      <c r="AA75" t="s">
        <v>30</v>
      </c>
      <c r="AB75" t="s">
        <v>30</v>
      </c>
      <c r="AC75" t="s">
        <v>30</v>
      </c>
      <c r="AD75" t="s">
        <v>30</v>
      </c>
      <c r="AE75" t="s">
        <v>30</v>
      </c>
      <c r="AF75" t="s">
        <v>30</v>
      </c>
      <c r="AG75" t="s">
        <v>30</v>
      </c>
      <c r="AH75" t="s">
        <v>30</v>
      </c>
    </row>
    <row r="76" spans="3:34" x14ac:dyDescent="0.25">
      <c r="E76" t="s">
        <v>24</v>
      </c>
      <c r="G76">
        <v>136.69065903522679</v>
      </c>
      <c r="H76">
        <v>139.1517063378262</v>
      </c>
      <c r="I76">
        <v>137.21636508292704</v>
      </c>
      <c r="J76">
        <v>129.26833115917847</v>
      </c>
      <c r="K76">
        <v>129.48381959189024</v>
      </c>
      <c r="L76">
        <v>131.98423905716078</v>
      </c>
      <c r="M76">
        <v>132.39791356809508</v>
      </c>
      <c r="N76">
        <v>132.95914764042692</v>
      </c>
      <c r="O76">
        <v>132.67704561354316</v>
      </c>
      <c r="P76">
        <v>132.19718157953037</v>
      </c>
      <c r="Q76" t="s">
        <v>30</v>
      </c>
      <c r="R76" t="s">
        <v>30</v>
      </c>
      <c r="S76" t="s">
        <v>30</v>
      </c>
      <c r="T76" t="s">
        <v>30</v>
      </c>
      <c r="U76" t="s">
        <v>30</v>
      </c>
      <c r="V76" t="s">
        <v>30</v>
      </c>
      <c r="W76" t="s">
        <v>30</v>
      </c>
      <c r="X76" t="s">
        <v>30</v>
      </c>
      <c r="Y76" t="s">
        <v>30</v>
      </c>
      <c r="Z76" t="s">
        <v>30</v>
      </c>
      <c r="AA76" t="s">
        <v>30</v>
      </c>
      <c r="AB76" t="s">
        <v>30</v>
      </c>
      <c r="AC76" t="s">
        <v>30</v>
      </c>
      <c r="AD76" t="s">
        <v>30</v>
      </c>
      <c r="AE76" t="s">
        <v>30</v>
      </c>
      <c r="AF76" t="s">
        <v>30</v>
      </c>
      <c r="AG76" t="s">
        <v>30</v>
      </c>
      <c r="AH76" t="s">
        <v>30</v>
      </c>
    </row>
    <row r="99" spans="1:34" x14ac:dyDescent="0.25">
      <c r="A99" t="s">
        <v>31</v>
      </c>
    </row>
    <row r="101" spans="1:34" x14ac:dyDescent="0.25">
      <c r="A101" t="s">
        <v>32</v>
      </c>
    </row>
    <row r="102" spans="1:34" x14ac:dyDescent="0.25">
      <c r="B102" t="s">
        <v>33</v>
      </c>
    </row>
    <row r="103" spans="1:34" x14ac:dyDescent="0.25">
      <c r="C103" t="s">
        <v>18</v>
      </c>
      <c r="G103">
        <v>6178997</v>
      </c>
      <c r="H103">
        <v>6240687</v>
      </c>
      <c r="I103">
        <v>6152682</v>
      </c>
      <c r="J103">
        <v>5520909.5199999996</v>
      </c>
      <c r="K103">
        <v>5729308.6399999997</v>
      </c>
      <c r="L103">
        <v>5782908.9900000002</v>
      </c>
      <c r="M103">
        <v>5843423.0499999998</v>
      </c>
      <c r="N103">
        <v>5930855.0200000005</v>
      </c>
      <c r="O103">
        <v>5948192.3700000001</v>
      </c>
      <c r="P103">
        <v>5979429.6199999992</v>
      </c>
      <c r="Q103">
        <v>6012482.7199999997</v>
      </c>
      <c r="R103">
        <v>6062745.9199999999</v>
      </c>
      <c r="S103">
        <v>6082538.3700000001</v>
      </c>
      <c r="T103">
        <v>6120039.7100000009</v>
      </c>
      <c r="U103">
        <v>6162592.4600000009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</row>
    <row r="104" spans="1:34" x14ac:dyDescent="0.25">
      <c r="C104" t="s">
        <v>25</v>
      </c>
      <c r="G104">
        <v>6178997</v>
      </c>
      <c r="H104">
        <v>6240687</v>
      </c>
      <c r="I104">
        <v>6152682</v>
      </c>
      <c r="J104">
        <v>5520909.5199999996</v>
      </c>
      <c r="K104">
        <v>5729308.6399999997</v>
      </c>
      <c r="L104">
        <v>5782908.9900000002</v>
      </c>
      <c r="M104">
        <v>5843423.0499999998</v>
      </c>
      <c r="N104">
        <v>5930855.0200000005</v>
      </c>
      <c r="O104">
        <v>5948192.3700000001</v>
      </c>
      <c r="P104">
        <v>5979429.6199999992</v>
      </c>
      <c r="Q104">
        <v>6012482.7199999997</v>
      </c>
      <c r="R104">
        <v>6062745.9199999999</v>
      </c>
      <c r="S104">
        <v>6082538.3700000001</v>
      </c>
      <c r="T104">
        <v>6120039.7100000009</v>
      </c>
      <c r="U104">
        <v>6162592.4600000009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</row>
    <row r="105" spans="1:34" x14ac:dyDescent="0.25">
      <c r="C105" t="s">
        <v>26</v>
      </c>
      <c r="G105">
        <v>6178997</v>
      </c>
      <c r="H105">
        <v>6240687</v>
      </c>
      <c r="I105">
        <v>6152682</v>
      </c>
      <c r="J105">
        <v>5594915</v>
      </c>
      <c r="K105">
        <v>5558535.5600000005</v>
      </c>
      <c r="L105">
        <v>5737782.0799999991</v>
      </c>
      <c r="M105">
        <v>5805629.7200000007</v>
      </c>
      <c r="N105">
        <v>5882108.4899999993</v>
      </c>
      <c r="O105">
        <v>5914518.29</v>
      </c>
      <c r="P105">
        <v>5903376.0399999991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</row>
    <row r="107" spans="1:34" x14ac:dyDescent="0.25">
      <c r="C107" t="s">
        <v>34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</row>
    <row r="108" spans="1:34" x14ac:dyDescent="0.25">
      <c r="D108" t="s">
        <v>35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 t="e">
        <v>#DIV/0!</v>
      </c>
      <c r="W108" t="e">
        <v>#DIV/0!</v>
      </c>
      <c r="X108" t="e">
        <v>#DIV/0!</v>
      </c>
      <c r="Y108" t="e">
        <v>#DIV/0!</v>
      </c>
      <c r="Z108" t="e">
        <v>#DIV/0!</v>
      </c>
      <c r="AA108" t="e">
        <v>#DIV/0!</v>
      </c>
      <c r="AB108" t="e">
        <v>#DIV/0!</v>
      </c>
      <c r="AC108" t="e">
        <v>#DIV/0!</v>
      </c>
      <c r="AD108" t="e">
        <v>#DIV/0!</v>
      </c>
      <c r="AE108" t="e">
        <v>#DIV/0!</v>
      </c>
      <c r="AF108" t="e">
        <v>#DIV/0!</v>
      </c>
      <c r="AG108" t="e">
        <v>#DIV/0!</v>
      </c>
      <c r="AH108" t="e">
        <v>#DIV/0!</v>
      </c>
    </row>
    <row r="109" spans="1:34" x14ac:dyDescent="0.25">
      <c r="C109" t="s">
        <v>36</v>
      </c>
      <c r="G109">
        <v>0</v>
      </c>
      <c r="H109">
        <v>0</v>
      </c>
      <c r="I109">
        <v>0</v>
      </c>
      <c r="J109">
        <v>74005.480000000447</v>
      </c>
      <c r="K109">
        <v>-170773.07999999914</v>
      </c>
      <c r="L109">
        <v>-45126.91000000108</v>
      </c>
      <c r="M109">
        <v>-37793.329999999143</v>
      </c>
      <c r="N109">
        <v>-48746.530000001192</v>
      </c>
      <c r="O109">
        <v>-33674.080000000075</v>
      </c>
      <c r="P109">
        <v>-76053.580000000075</v>
      </c>
      <c r="Q109">
        <v>-6012482.7199999997</v>
      </c>
      <c r="R109">
        <v>-6062745.9199999999</v>
      </c>
      <c r="S109">
        <v>-6082538.3700000001</v>
      </c>
      <c r="T109">
        <v>-6120039.7100000009</v>
      </c>
      <c r="U109">
        <v>-6162592.4600000009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</row>
    <row r="110" spans="1:34" x14ac:dyDescent="0.25">
      <c r="D110" t="s">
        <v>35</v>
      </c>
      <c r="G110">
        <v>0</v>
      </c>
      <c r="H110">
        <v>0</v>
      </c>
      <c r="I110">
        <v>0</v>
      </c>
      <c r="J110">
        <v>1.3404581207481997E-2</v>
      </c>
      <c r="K110">
        <v>-2.9806926233249525E-2</v>
      </c>
      <c r="L110">
        <v>-7.8034964890569859E-3</v>
      </c>
      <c r="M110">
        <v>-6.4676696649576216E-3</v>
      </c>
      <c r="N110">
        <v>-8.2191403828989883E-3</v>
      </c>
      <c r="O110">
        <v>-5.6612291441408228E-3</v>
      </c>
      <c r="P110">
        <v>-1.2719203140315594E-2</v>
      </c>
      <c r="Q110">
        <v>-1</v>
      </c>
      <c r="R110">
        <v>-1</v>
      </c>
      <c r="S110">
        <v>-1</v>
      </c>
      <c r="T110">
        <v>-1</v>
      </c>
      <c r="U110">
        <v>-1</v>
      </c>
      <c r="V110" t="e">
        <v>#DIV/0!</v>
      </c>
      <c r="W110" t="e">
        <v>#DIV/0!</v>
      </c>
      <c r="X110" t="e">
        <v>#DIV/0!</v>
      </c>
      <c r="Y110" t="e">
        <v>#DIV/0!</v>
      </c>
      <c r="Z110" t="e">
        <v>#DIV/0!</v>
      </c>
      <c r="AA110" t="e">
        <v>#DIV/0!</v>
      </c>
      <c r="AB110" t="e">
        <v>#DIV/0!</v>
      </c>
      <c r="AC110" t="e">
        <v>#DIV/0!</v>
      </c>
      <c r="AD110" t="e">
        <v>#DIV/0!</v>
      </c>
      <c r="AE110" t="e">
        <v>#DIV/0!</v>
      </c>
      <c r="AF110" t="e">
        <v>#DIV/0!</v>
      </c>
      <c r="AG110" t="e">
        <v>#DIV/0!</v>
      </c>
      <c r="AH110" t="e">
        <v>#DIV/0!</v>
      </c>
    </row>
    <row r="113" spans="3:34" x14ac:dyDescent="0.25">
      <c r="C113" t="s">
        <v>18</v>
      </c>
      <c r="H113">
        <v>9.9838209987802226E-3</v>
      </c>
      <c r="I113">
        <v>-1.4101812829260625E-2</v>
      </c>
      <c r="J113">
        <v>-0.10268245295303746</v>
      </c>
      <c r="K113">
        <v>3.7747244225802876E-2</v>
      </c>
      <c r="L113">
        <v>9.3554656186231513E-3</v>
      </c>
      <c r="M113">
        <v>1.0464294026525841E-2</v>
      </c>
      <c r="N113">
        <v>1.4962457664262503E-2</v>
      </c>
      <c r="O113">
        <v>2.9232463011715343E-3</v>
      </c>
      <c r="P113">
        <v>5.2515534227752401E-3</v>
      </c>
      <c r="Q113">
        <v>5.5278014962237424E-3</v>
      </c>
      <c r="R113">
        <v>8.3598078099757413E-3</v>
      </c>
      <c r="S113">
        <v>3.2646015949156231E-3</v>
      </c>
      <c r="T113">
        <v>6.1654095245766254E-3</v>
      </c>
      <c r="U113">
        <v>6.9530186103972181E-3</v>
      </c>
      <c r="V113">
        <v>-1</v>
      </c>
      <c r="W113" t="e">
        <v>#DIV/0!</v>
      </c>
      <c r="X113" t="e">
        <v>#DIV/0!</v>
      </c>
      <c r="Y113" t="e">
        <v>#DIV/0!</v>
      </c>
      <c r="Z113" t="e">
        <v>#DIV/0!</v>
      </c>
      <c r="AA113" t="e">
        <v>#DIV/0!</v>
      </c>
      <c r="AB113" t="e">
        <v>#DIV/0!</v>
      </c>
      <c r="AC113" t="e">
        <v>#DIV/0!</v>
      </c>
      <c r="AD113" t="e">
        <v>#DIV/0!</v>
      </c>
      <c r="AE113" t="e">
        <v>#DIV/0!</v>
      </c>
      <c r="AF113" t="e">
        <v>#DIV/0!</v>
      </c>
      <c r="AG113" t="e">
        <v>#DIV/0!</v>
      </c>
      <c r="AH113" t="e">
        <v>#DIV/0!</v>
      </c>
    </row>
    <row r="114" spans="3:34" x14ac:dyDescent="0.25">
      <c r="C114" t="s">
        <v>25</v>
      </c>
      <c r="H114">
        <v>9.9838209987802226E-3</v>
      </c>
      <c r="I114">
        <v>-1.4101812829260625E-2</v>
      </c>
      <c r="J114">
        <v>-0.10268245295303746</v>
      </c>
      <c r="K114">
        <v>3.7747244225802876E-2</v>
      </c>
      <c r="L114">
        <v>9.3554656186231513E-3</v>
      </c>
      <c r="M114">
        <v>1.0464294026525841E-2</v>
      </c>
      <c r="N114">
        <v>1.4962457664262503E-2</v>
      </c>
      <c r="O114">
        <v>2.9232463011715343E-3</v>
      </c>
      <c r="P114">
        <v>5.2515534227752401E-3</v>
      </c>
      <c r="Q114">
        <v>5.5278014962237424E-3</v>
      </c>
      <c r="R114">
        <v>8.3598078099757413E-3</v>
      </c>
      <c r="S114">
        <v>3.2646015949156231E-3</v>
      </c>
      <c r="T114">
        <v>6.1654095245766254E-3</v>
      </c>
      <c r="U114">
        <v>6.9530186103972181E-3</v>
      </c>
      <c r="V114">
        <v>-1</v>
      </c>
      <c r="W114" t="e">
        <v>#DIV/0!</v>
      </c>
      <c r="X114" t="e">
        <v>#DIV/0!</v>
      </c>
      <c r="Y114" t="e">
        <v>#DIV/0!</v>
      </c>
      <c r="Z114" t="e">
        <v>#DIV/0!</v>
      </c>
      <c r="AA114" t="e">
        <v>#DIV/0!</v>
      </c>
      <c r="AB114" t="e">
        <v>#DIV/0!</v>
      </c>
      <c r="AC114" t="e">
        <v>#DIV/0!</v>
      </c>
      <c r="AD114" t="e">
        <v>#DIV/0!</v>
      </c>
      <c r="AE114" t="e">
        <v>#DIV/0!</v>
      </c>
      <c r="AF114" t="e">
        <v>#DIV/0!</v>
      </c>
      <c r="AG114" t="e">
        <v>#DIV/0!</v>
      </c>
      <c r="AH114" t="e">
        <v>#DIV/0!</v>
      </c>
    </row>
    <row r="115" spans="3:34" x14ac:dyDescent="0.25">
      <c r="C115" t="s">
        <v>26</v>
      </c>
      <c r="H115">
        <v>9.9838209987802226E-3</v>
      </c>
      <c r="I115">
        <v>-1.4101812829260625E-2</v>
      </c>
      <c r="J115">
        <v>-9.0654287024747912E-2</v>
      </c>
      <c r="K115">
        <v>-6.5022328310616832E-3</v>
      </c>
      <c r="L115">
        <v>3.2247076242505605E-2</v>
      </c>
      <c r="M115">
        <v>1.1824715378525065E-2</v>
      </c>
      <c r="N115">
        <v>1.3173208366447217E-2</v>
      </c>
      <c r="O115">
        <v>5.5098949730525539E-3</v>
      </c>
      <c r="P115">
        <v>-1.8838812315179992E-3</v>
      </c>
      <c r="Q115">
        <v>-1</v>
      </c>
      <c r="R115" t="e">
        <v>#DIV/0!</v>
      </c>
      <c r="S115" t="e">
        <v>#DIV/0!</v>
      </c>
      <c r="T115" t="e">
        <v>#DIV/0!</v>
      </c>
      <c r="U115" t="e">
        <v>#DIV/0!</v>
      </c>
      <c r="V115" t="e">
        <v>#DIV/0!</v>
      </c>
      <c r="W115" t="e">
        <v>#DIV/0!</v>
      </c>
      <c r="X115" t="e">
        <v>#DIV/0!</v>
      </c>
      <c r="Y115" t="e">
        <v>#DIV/0!</v>
      </c>
      <c r="Z115" t="e">
        <v>#DIV/0!</v>
      </c>
      <c r="AA115" t="e">
        <v>#DIV/0!</v>
      </c>
      <c r="AB115" t="e">
        <v>#DIV/0!</v>
      </c>
      <c r="AC115" t="e">
        <v>#DIV/0!</v>
      </c>
      <c r="AD115" t="e">
        <v>#DIV/0!</v>
      </c>
      <c r="AE115" t="e">
        <v>#DIV/0!</v>
      </c>
      <c r="AF115" t="e">
        <v>#DIV/0!</v>
      </c>
      <c r="AG115" t="e">
        <v>#DIV/0!</v>
      </c>
      <c r="AH115" t="e">
        <v>#DIV/0!</v>
      </c>
    </row>
    <row r="117" spans="3:34" x14ac:dyDescent="0.25">
      <c r="C117" t="s">
        <v>34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 t="e">
        <v>#DIV/0!</v>
      </c>
      <c r="X117" t="e">
        <v>#DIV/0!</v>
      </c>
      <c r="Y117" t="e">
        <v>#DIV/0!</v>
      </c>
      <c r="Z117" t="e">
        <v>#DIV/0!</v>
      </c>
      <c r="AA117" t="e">
        <v>#DIV/0!</v>
      </c>
      <c r="AB117" t="e">
        <v>#DIV/0!</v>
      </c>
      <c r="AC117" t="e">
        <v>#DIV/0!</v>
      </c>
      <c r="AD117" t="e">
        <v>#DIV/0!</v>
      </c>
      <c r="AE117" t="e">
        <v>#DIV/0!</v>
      </c>
      <c r="AF117" t="e">
        <v>#DIV/0!</v>
      </c>
      <c r="AG117" t="e">
        <v>#DIV/0!</v>
      </c>
      <c r="AH117" t="e">
        <v>#DIV/0!</v>
      </c>
    </row>
    <row r="118" spans="3:34" x14ac:dyDescent="0.25">
      <c r="C118" t="s">
        <v>37</v>
      </c>
      <c r="H118">
        <v>0</v>
      </c>
      <c r="I118">
        <v>0</v>
      </c>
      <c r="J118">
        <v>1.202816592828955E-2</v>
      </c>
      <c r="K118">
        <v>-4.4249477056864557E-2</v>
      </c>
      <c r="L118">
        <v>2.2891610623882452E-2</v>
      </c>
      <c r="M118">
        <v>1.3604213519992237E-3</v>
      </c>
      <c r="N118">
        <v>-1.789249297815286E-3</v>
      </c>
      <c r="O118">
        <v>2.5866486718810196E-3</v>
      </c>
      <c r="P118">
        <v>-7.1354346542932389E-3</v>
      </c>
      <c r="Q118">
        <v>-1.0055278014962237</v>
      </c>
      <c r="R118" t="e">
        <v>#DIV/0!</v>
      </c>
      <c r="S118" t="e">
        <v>#DIV/0!</v>
      </c>
      <c r="T118" t="e">
        <v>#DIV/0!</v>
      </c>
      <c r="U118" t="e">
        <v>#DIV/0!</v>
      </c>
      <c r="V118" t="e">
        <v>#DIV/0!</v>
      </c>
      <c r="W118" t="e">
        <v>#DIV/0!</v>
      </c>
      <c r="X118" t="e">
        <v>#DIV/0!</v>
      </c>
      <c r="Y118" t="e">
        <v>#DIV/0!</v>
      </c>
      <c r="Z118" t="e">
        <v>#DIV/0!</v>
      </c>
      <c r="AA118" t="e">
        <v>#DIV/0!</v>
      </c>
      <c r="AB118" t="e">
        <v>#DIV/0!</v>
      </c>
      <c r="AC118" t="e">
        <v>#DIV/0!</v>
      </c>
      <c r="AD118" t="e">
        <v>#DIV/0!</v>
      </c>
      <c r="AE118" t="e">
        <v>#DIV/0!</v>
      </c>
      <c r="AF118" t="e">
        <v>#DIV/0!</v>
      </c>
      <c r="AG118" t="e">
        <v>#DIV/0!</v>
      </c>
      <c r="AH118" t="e">
        <v>#DIV/0!</v>
      </c>
    </row>
    <row r="120" spans="3:34" x14ac:dyDescent="0.25">
      <c r="C120" t="s">
        <v>38</v>
      </c>
      <c r="G120" t="s">
        <v>39</v>
      </c>
      <c r="H120" t="s">
        <v>40</v>
      </c>
      <c r="I120" t="s">
        <v>41</v>
      </c>
      <c r="T120">
        <v>2017</v>
      </c>
      <c r="U120">
        <v>2018</v>
      </c>
      <c r="V120">
        <v>2019</v>
      </c>
      <c r="W120">
        <v>2020</v>
      </c>
      <c r="X120">
        <v>2021</v>
      </c>
    </row>
    <row r="121" spans="3:34" x14ac:dyDescent="0.25">
      <c r="D121" t="s">
        <v>18</v>
      </c>
      <c r="G121">
        <v>3.7747244225802876E-2</v>
      </c>
      <c r="H121">
        <v>1.5020643835681231E-2</v>
      </c>
      <c r="I121">
        <v>-0.99911307159991847</v>
      </c>
      <c r="S121" t="s">
        <v>42</v>
      </c>
      <c r="T121">
        <v>-6.5022328310616832E-3</v>
      </c>
      <c r="U121">
        <v>3.2247076242505605E-2</v>
      </c>
      <c r="V121">
        <v>1.1824715378525065E-2</v>
      </c>
      <c r="W121">
        <v>1.3173208366447217E-2</v>
      </c>
      <c r="X121">
        <v>5.5098949730525539E-3</v>
      </c>
    </row>
    <row r="122" spans="3:34" x14ac:dyDescent="0.25">
      <c r="D122" t="s">
        <v>25</v>
      </c>
      <c r="G122">
        <v>3.7747244225802876E-2</v>
      </c>
      <c r="H122">
        <v>1.5020643835681231E-2</v>
      </c>
      <c r="I122">
        <v>-0.99911307159991847</v>
      </c>
      <c r="S122" t="s">
        <v>43</v>
      </c>
      <c r="T122">
        <v>-1.1324920788593712E-2</v>
      </c>
      <c r="U122">
        <v>1.5082993561235021E-2</v>
      </c>
      <c r="V122">
        <v>6.0000193118476229E-3</v>
      </c>
      <c r="W122">
        <v>5.9999846354015203E-3</v>
      </c>
      <c r="X122">
        <v>6.0000079433839342E-3</v>
      </c>
    </row>
    <row r="123" spans="3:34" x14ac:dyDescent="0.25">
      <c r="D123" t="s">
        <v>26</v>
      </c>
      <c r="G123">
        <v>-6.5022328310616832E-3</v>
      </c>
      <c r="H123">
        <v>1.1172330677146182E-2</v>
      </c>
      <c r="I123">
        <v>-0.99911307159991847</v>
      </c>
      <c r="S123" t="s">
        <v>44</v>
      </c>
      <c r="T123">
        <v>4.8779301298650431E-3</v>
      </c>
      <c r="U123">
        <v>1.6909043684254402E-2</v>
      </c>
      <c r="V123">
        <v>5.7899562175573087E-3</v>
      </c>
      <c r="W123">
        <v>7.1304411934413892E-3</v>
      </c>
      <c r="X123">
        <v>-4.8718982749642746E-4</v>
      </c>
    </row>
    <row r="144" spans="2:2" x14ac:dyDescent="0.25">
      <c r="B144" t="s">
        <v>28</v>
      </c>
    </row>
    <row r="145" spans="3:34" x14ac:dyDescent="0.25">
      <c r="C145" t="s">
        <v>18</v>
      </c>
      <c r="G145">
        <v>89174</v>
      </c>
      <c r="H145">
        <v>89668</v>
      </c>
      <c r="I145">
        <v>90056</v>
      </c>
      <c r="J145">
        <v>90896</v>
      </c>
      <c r="K145">
        <v>90829.814166666663</v>
      </c>
      <c r="L145">
        <v>91599.632499999992</v>
      </c>
      <c r="M145">
        <v>92215.001666666663</v>
      </c>
      <c r="N145">
        <v>92809.291666666672</v>
      </c>
      <c r="O145">
        <v>93363.724166666667</v>
      </c>
      <c r="P145">
        <v>93922.563333333339</v>
      </c>
      <c r="Q145">
        <v>94481.768333333326</v>
      </c>
      <c r="R145">
        <v>95030.728333333347</v>
      </c>
      <c r="S145">
        <v>95571.05</v>
      </c>
      <c r="T145">
        <v>96110.37000000001</v>
      </c>
      <c r="U145">
        <v>96637.43833333331</v>
      </c>
      <c r="V145">
        <v>97163.454166666663</v>
      </c>
      <c r="W145">
        <v>97693.891666666663</v>
      </c>
      <c r="X145">
        <v>98226.604999999996</v>
      </c>
      <c r="Y145">
        <v>98748.09583333334</v>
      </c>
      <c r="Z145">
        <v>99280.298333333325</v>
      </c>
      <c r="AA145">
        <v>99810.181666666685</v>
      </c>
      <c r="AB145">
        <v>100331.90999999999</v>
      </c>
      <c r="AC145">
        <v>100848.17333333332</v>
      </c>
      <c r="AD145">
        <v>101357.05833333333</v>
      </c>
      <c r="AE145">
        <v>101860.72833333332</v>
      </c>
      <c r="AF145">
        <v>102371.93500000001</v>
      </c>
      <c r="AG145">
        <v>102882.54833333334</v>
      </c>
      <c r="AH145">
        <v>103395.01833333336</v>
      </c>
    </row>
    <row r="146" spans="3:34" x14ac:dyDescent="0.25">
      <c r="C146" t="s">
        <v>25</v>
      </c>
      <c r="G146">
        <v>89174</v>
      </c>
      <c r="H146">
        <v>89668</v>
      </c>
      <c r="I146">
        <v>90056</v>
      </c>
      <c r="J146">
        <v>90896</v>
      </c>
      <c r="K146">
        <v>90829.814166666663</v>
      </c>
      <c r="L146">
        <v>91599.632499999992</v>
      </c>
      <c r="M146">
        <v>92215.001666666663</v>
      </c>
      <c r="N146">
        <v>92809.291666666672</v>
      </c>
      <c r="O146">
        <v>93363.724166666667</v>
      </c>
      <c r="P146">
        <v>93922.563333333339</v>
      </c>
      <c r="Q146">
        <v>94481.768333333326</v>
      </c>
      <c r="R146">
        <v>95030.728333333347</v>
      </c>
      <c r="S146">
        <v>95571.05</v>
      </c>
      <c r="T146">
        <v>96110.37000000001</v>
      </c>
      <c r="U146">
        <v>96637.43833333331</v>
      </c>
      <c r="V146">
        <v>97163.454166666663</v>
      </c>
      <c r="W146">
        <v>97693.891666666663</v>
      </c>
      <c r="X146">
        <v>98226.604999999996</v>
      </c>
      <c r="Y146">
        <v>98748.09583333334</v>
      </c>
      <c r="Z146">
        <v>99280.298333333325</v>
      </c>
      <c r="AA146">
        <v>99810.181666666685</v>
      </c>
      <c r="AB146">
        <v>100331.90999999999</v>
      </c>
      <c r="AC146">
        <v>100848.17333333332</v>
      </c>
      <c r="AD146">
        <v>101357.05833333333</v>
      </c>
      <c r="AE146">
        <v>101860.72833333332</v>
      </c>
      <c r="AF146">
        <v>102371.93500000001</v>
      </c>
      <c r="AG146">
        <v>102882.54833333334</v>
      </c>
      <c r="AH146">
        <v>103395.01833333336</v>
      </c>
    </row>
    <row r="147" spans="3:34" x14ac:dyDescent="0.25">
      <c r="C147" t="s">
        <v>26</v>
      </c>
      <c r="G147">
        <v>89174</v>
      </c>
      <c r="H147">
        <v>89668</v>
      </c>
      <c r="I147">
        <v>90056</v>
      </c>
      <c r="J147">
        <v>90896</v>
      </c>
      <c r="K147">
        <v>89866.609999999986</v>
      </c>
      <c r="L147">
        <v>91222.067500000005</v>
      </c>
      <c r="M147">
        <v>91769.401666666672</v>
      </c>
      <c r="N147">
        <v>92320.016666666663</v>
      </c>
      <c r="O147">
        <v>92873.9375</v>
      </c>
      <c r="P147">
        <v>93431.180000000008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</row>
    <row r="149" spans="3:34" x14ac:dyDescent="0.25">
      <c r="C149" t="s">
        <v>34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</row>
    <row r="150" spans="3:34" x14ac:dyDescent="0.25">
      <c r="D150" t="s">
        <v>35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</row>
    <row r="151" spans="3:34" x14ac:dyDescent="0.25">
      <c r="C151" t="s">
        <v>36</v>
      </c>
      <c r="G151">
        <v>0</v>
      </c>
      <c r="H151">
        <v>0</v>
      </c>
      <c r="I151">
        <v>0</v>
      </c>
      <c r="J151">
        <v>0</v>
      </c>
      <c r="K151">
        <v>-963.20416666667734</v>
      </c>
      <c r="L151">
        <v>-377.56499999998778</v>
      </c>
      <c r="M151">
        <v>-445.59999999999127</v>
      </c>
      <c r="N151">
        <v>-489.27500000000873</v>
      </c>
      <c r="O151">
        <v>-489.78666666666686</v>
      </c>
      <c r="P151">
        <v>-491.38333333333139</v>
      </c>
      <c r="Q151">
        <v>-94481.768333333326</v>
      </c>
      <c r="R151">
        <v>-95030.728333333347</v>
      </c>
      <c r="S151">
        <v>-95571.05</v>
      </c>
      <c r="T151">
        <v>-96110.37000000001</v>
      </c>
      <c r="U151">
        <v>-96637.43833333331</v>
      </c>
      <c r="V151">
        <v>-97163.454166666663</v>
      </c>
      <c r="W151">
        <v>-97693.891666666663</v>
      </c>
      <c r="X151">
        <v>-98226.604999999996</v>
      </c>
      <c r="Y151">
        <v>-98748.09583333334</v>
      </c>
      <c r="Z151">
        <v>-99280.298333333325</v>
      </c>
      <c r="AA151">
        <v>-99810.181666666685</v>
      </c>
      <c r="AB151">
        <v>-100331.90999999999</v>
      </c>
      <c r="AC151">
        <v>-100848.17333333332</v>
      </c>
      <c r="AD151">
        <v>-101357.05833333333</v>
      </c>
      <c r="AE151">
        <v>-101860.72833333332</v>
      </c>
      <c r="AF151">
        <v>-102371.93500000001</v>
      </c>
      <c r="AG151">
        <v>-102882.54833333334</v>
      </c>
      <c r="AH151">
        <v>-103395.01833333336</v>
      </c>
    </row>
    <row r="152" spans="3:34" x14ac:dyDescent="0.25">
      <c r="D152" t="s">
        <v>35</v>
      </c>
      <c r="G152">
        <v>0</v>
      </c>
      <c r="H152">
        <v>0</v>
      </c>
      <c r="I152">
        <v>0</v>
      </c>
      <c r="J152">
        <v>0</v>
      </c>
      <c r="K152">
        <v>-1.0604493419960783E-2</v>
      </c>
      <c r="L152">
        <v>-4.1219051834076714E-3</v>
      </c>
      <c r="M152">
        <v>-4.8321855657577255E-3</v>
      </c>
      <c r="N152">
        <v>-5.2718320678201711E-3</v>
      </c>
      <c r="O152">
        <v>-5.2460061018167236E-3</v>
      </c>
      <c r="P152">
        <v>-5.2317921902259061E-3</v>
      </c>
      <c r="Q152">
        <v>-1</v>
      </c>
      <c r="R152">
        <v>-1</v>
      </c>
      <c r="S152">
        <v>-1</v>
      </c>
      <c r="T152">
        <v>-1</v>
      </c>
      <c r="U152">
        <v>-1</v>
      </c>
      <c r="V152">
        <v>-1</v>
      </c>
      <c r="W152">
        <v>-1</v>
      </c>
      <c r="X152">
        <v>-1</v>
      </c>
      <c r="Y152">
        <v>-1</v>
      </c>
      <c r="Z152">
        <v>-1</v>
      </c>
      <c r="AA152">
        <v>-1</v>
      </c>
      <c r="AB152">
        <v>-1</v>
      </c>
      <c r="AC152">
        <v>-1</v>
      </c>
      <c r="AD152">
        <v>-1</v>
      </c>
      <c r="AE152">
        <v>-1</v>
      </c>
      <c r="AF152">
        <v>-1</v>
      </c>
      <c r="AG152">
        <v>-1</v>
      </c>
      <c r="AH152">
        <v>-1</v>
      </c>
    </row>
    <row r="155" spans="3:34" x14ac:dyDescent="0.25">
      <c r="C155" t="s">
        <v>18</v>
      </c>
      <c r="H155">
        <v>5.5397313118173462E-3</v>
      </c>
      <c r="I155">
        <v>4.3270732033724403E-3</v>
      </c>
      <c r="J155">
        <v>9.3275295371768683E-3</v>
      </c>
      <c r="K155">
        <v>-7.2814902012560104E-4</v>
      </c>
      <c r="L155">
        <v>8.4753925833291228E-3</v>
      </c>
      <c r="M155">
        <v>6.718030955710122E-3</v>
      </c>
      <c r="N155">
        <v>6.4446130158757955E-3</v>
      </c>
      <c r="O155">
        <v>5.973890006523183E-3</v>
      </c>
      <c r="P155">
        <v>5.9856134880509893E-3</v>
      </c>
      <c r="Q155">
        <v>5.9538941459184392E-3</v>
      </c>
      <c r="R155">
        <v>5.8102214817072487E-3</v>
      </c>
      <c r="S155">
        <v>5.6857573980849986E-3</v>
      </c>
      <c r="T155">
        <v>5.6431314712981281E-3</v>
      </c>
      <c r="U155">
        <v>5.4839902638320909E-3</v>
      </c>
      <c r="V155">
        <v>5.4431889173112884E-3</v>
      </c>
      <c r="W155">
        <v>5.4592285190904043E-3</v>
      </c>
      <c r="X155">
        <v>5.4528827160551727E-3</v>
      </c>
      <c r="Y155">
        <v>5.3090589187455295E-3</v>
      </c>
      <c r="Z155">
        <v>5.3894963291062766E-3</v>
      </c>
      <c r="AA155">
        <v>5.33724557871773E-3</v>
      </c>
      <c r="AB155">
        <v>5.2272055277457086E-3</v>
      </c>
      <c r="AC155">
        <v>5.1455547226534025E-3</v>
      </c>
      <c r="AD155">
        <v>5.0460507432097202E-3</v>
      </c>
      <c r="AE155">
        <v>4.9692641862549162E-3</v>
      </c>
      <c r="AF155">
        <v>5.018682617247739E-3</v>
      </c>
      <c r="AG155">
        <v>4.9878253579296638E-3</v>
      </c>
      <c r="AH155">
        <v>4.981116897878962E-3</v>
      </c>
    </row>
    <row r="156" spans="3:34" x14ac:dyDescent="0.25">
      <c r="C156" t="s">
        <v>25</v>
      </c>
      <c r="H156">
        <v>5.5397313118173462E-3</v>
      </c>
      <c r="I156">
        <v>4.3270732033724403E-3</v>
      </c>
      <c r="J156">
        <v>9.3275295371768683E-3</v>
      </c>
      <c r="K156">
        <v>-7.2814902012560104E-4</v>
      </c>
      <c r="L156">
        <v>8.4753925833291228E-3</v>
      </c>
      <c r="M156">
        <v>6.718030955710122E-3</v>
      </c>
      <c r="N156">
        <v>6.4446130158757955E-3</v>
      </c>
      <c r="O156">
        <v>5.973890006523183E-3</v>
      </c>
      <c r="P156">
        <v>5.9856134880509893E-3</v>
      </c>
      <c r="Q156">
        <v>5.9538941459184392E-3</v>
      </c>
      <c r="R156">
        <v>5.8102214817072487E-3</v>
      </c>
      <c r="S156">
        <v>5.6857573980849986E-3</v>
      </c>
      <c r="T156">
        <v>5.6431314712981281E-3</v>
      </c>
      <c r="U156">
        <v>5.4839902638320909E-3</v>
      </c>
      <c r="V156">
        <v>5.4431889173112884E-3</v>
      </c>
      <c r="W156">
        <v>5.4592285190904043E-3</v>
      </c>
      <c r="X156">
        <v>5.4528827160551727E-3</v>
      </c>
      <c r="Y156">
        <v>5.3090589187455295E-3</v>
      </c>
      <c r="Z156">
        <v>5.3894963291062766E-3</v>
      </c>
      <c r="AA156">
        <v>5.33724557871773E-3</v>
      </c>
      <c r="AB156">
        <v>5.2272055277457086E-3</v>
      </c>
      <c r="AC156">
        <v>5.1455547226534025E-3</v>
      </c>
      <c r="AD156">
        <v>5.0460507432097202E-3</v>
      </c>
      <c r="AE156">
        <v>4.9692641862549162E-3</v>
      </c>
      <c r="AF156">
        <v>5.018682617247739E-3</v>
      </c>
      <c r="AG156">
        <v>4.9878253579296638E-3</v>
      </c>
      <c r="AH156">
        <v>4.981116897878962E-3</v>
      </c>
    </row>
    <row r="157" spans="3:34" x14ac:dyDescent="0.25">
      <c r="C157" t="s">
        <v>26</v>
      </c>
      <c r="H157">
        <v>5.5397313118173462E-3</v>
      </c>
      <c r="I157">
        <v>4.3270732033724403E-3</v>
      </c>
      <c r="J157">
        <v>9.3275295371768683E-3</v>
      </c>
      <c r="K157">
        <v>-1.1324920788593712E-2</v>
      </c>
      <c r="L157">
        <v>1.5082993561235021E-2</v>
      </c>
      <c r="M157">
        <v>6.0000193118476229E-3</v>
      </c>
      <c r="N157">
        <v>5.9999846354015203E-3</v>
      </c>
      <c r="O157">
        <v>6.0000079433839342E-3</v>
      </c>
      <c r="P157">
        <v>5.9999878868063237E-3</v>
      </c>
      <c r="Q157">
        <v>-1</v>
      </c>
      <c r="R157" t="e">
        <v>#DIV/0!</v>
      </c>
      <c r="S157" t="e">
        <v>#DIV/0!</v>
      </c>
      <c r="T157" t="e">
        <v>#DIV/0!</v>
      </c>
      <c r="U157" t="e">
        <v>#DIV/0!</v>
      </c>
      <c r="V157" t="e">
        <v>#DIV/0!</v>
      </c>
      <c r="W157" t="e">
        <v>#DIV/0!</v>
      </c>
      <c r="X157" t="e">
        <v>#DIV/0!</v>
      </c>
      <c r="Y157" t="e">
        <v>#DIV/0!</v>
      </c>
      <c r="Z157" t="e">
        <v>#DIV/0!</v>
      </c>
      <c r="AA157" t="e">
        <v>#DIV/0!</v>
      </c>
      <c r="AB157" t="e">
        <v>#DIV/0!</v>
      </c>
      <c r="AC157" t="e">
        <v>#DIV/0!</v>
      </c>
      <c r="AD157" t="e">
        <v>#DIV/0!</v>
      </c>
      <c r="AE157" t="e">
        <v>#DIV/0!</v>
      </c>
      <c r="AF157" t="e">
        <v>#DIV/0!</v>
      </c>
      <c r="AG157" t="e">
        <v>#DIV/0!</v>
      </c>
      <c r="AH157" t="e">
        <v>#DIV/0!</v>
      </c>
    </row>
    <row r="159" spans="3:34" x14ac:dyDescent="0.25">
      <c r="C159" t="s">
        <v>34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</row>
    <row r="160" spans="3:34" x14ac:dyDescent="0.25">
      <c r="C160" t="s">
        <v>37</v>
      </c>
      <c r="H160">
        <v>0</v>
      </c>
      <c r="I160">
        <v>0</v>
      </c>
      <c r="J160">
        <v>0</v>
      </c>
      <c r="K160">
        <v>-1.059677176846811E-2</v>
      </c>
      <c r="L160">
        <v>6.6076009779058986E-3</v>
      </c>
      <c r="M160">
        <v>-7.1801164386249908E-4</v>
      </c>
      <c r="N160">
        <v>-4.4462838047427521E-4</v>
      </c>
      <c r="O160">
        <v>2.6117936860751284E-5</v>
      </c>
      <c r="P160">
        <v>1.4374398755334465E-5</v>
      </c>
      <c r="Q160">
        <v>-1.0059538941459185</v>
      </c>
      <c r="R160" t="e">
        <v>#DIV/0!</v>
      </c>
      <c r="S160" t="e">
        <v>#DIV/0!</v>
      </c>
      <c r="T160" t="e">
        <v>#DIV/0!</v>
      </c>
      <c r="U160" t="e">
        <v>#DIV/0!</v>
      </c>
      <c r="V160" t="e">
        <v>#DIV/0!</v>
      </c>
      <c r="W160" t="e">
        <v>#DIV/0!</v>
      </c>
      <c r="X160" t="e">
        <v>#DIV/0!</v>
      </c>
      <c r="Y160" t="e">
        <v>#DIV/0!</v>
      </c>
      <c r="Z160" t="e">
        <v>#DIV/0!</v>
      </c>
      <c r="AA160" t="e">
        <v>#DIV/0!</v>
      </c>
      <c r="AB160" t="e">
        <v>#DIV/0!</v>
      </c>
      <c r="AC160" t="e">
        <v>#DIV/0!</v>
      </c>
      <c r="AD160" t="e">
        <v>#DIV/0!</v>
      </c>
      <c r="AE160" t="e">
        <v>#DIV/0!</v>
      </c>
      <c r="AF160" t="e">
        <v>#DIV/0!</v>
      </c>
      <c r="AG160" t="e">
        <v>#DIV/0!</v>
      </c>
      <c r="AH160" t="e">
        <v>#DIV/0!</v>
      </c>
    </row>
    <row r="162" spans="3:9" x14ac:dyDescent="0.25">
      <c r="C162" t="s">
        <v>38</v>
      </c>
      <c r="G162" t="s">
        <v>39</v>
      </c>
      <c r="H162" t="s">
        <v>40</v>
      </c>
      <c r="I162" t="s">
        <v>41</v>
      </c>
    </row>
    <row r="163" spans="3:9" x14ac:dyDescent="0.25">
      <c r="D163" t="s">
        <v>18</v>
      </c>
      <c r="G163">
        <v>-7.2814902012560104E-4</v>
      </c>
      <c r="H163">
        <v>5.371752753762781E-3</v>
      </c>
      <c r="I163">
        <v>5.4615359967251321E-3</v>
      </c>
    </row>
    <row r="164" spans="3:9" x14ac:dyDescent="0.25">
      <c r="D164" t="s">
        <v>25</v>
      </c>
      <c r="G164">
        <v>-7.2814902012560104E-4</v>
      </c>
      <c r="H164">
        <v>5.371752753762781E-3</v>
      </c>
      <c r="I164">
        <v>5.4615359967251321E-3</v>
      </c>
    </row>
    <row r="165" spans="3:9" x14ac:dyDescent="0.25">
      <c r="D165" t="s">
        <v>26</v>
      </c>
      <c r="G165">
        <v>-1.1324920788593712E-2</v>
      </c>
      <c r="H165">
        <v>4.3146950179297466E-3</v>
      </c>
      <c r="I165">
        <v>-0.99911307159991847</v>
      </c>
    </row>
    <row r="186" spans="2:34" x14ac:dyDescent="0.25">
      <c r="B186" t="s">
        <v>45</v>
      </c>
    </row>
    <row r="187" spans="2:34" x14ac:dyDescent="0.25">
      <c r="C187" t="s">
        <v>18</v>
      </c>
      <c r="G187">
        <v>69.291463879606169</v>
      </c>
      <c r="H187">
        <v>69.597704866842122</v>
      </c>
      <c r="I187">
        <v>68.320622723638621</v>
      </c>
      <c r="J187">
        <v>60.738751100158417</v>
      </c>
      <c r="K187">
        <v>63.07740131986948</v>
      </c>
      <c r="L187">
        <v>63.132447501904558</v>
      </c>
      <c r="M187">
        <v>63.367379974924901</v>
      </c>
      <c r="N187">
        <v>63.903677244959759</v>
      </c>
      <c r="O187">
        <v>63.709887572411802</v>
      </c>
      <c r="P187">
        <v>63.663398951100447</v>
      </c>
      <c r="Q187">
        <v>63.636432997187946</v>
      </c>
      <c r="R187">
        <v>63.797742333764766</v>
      </c>
      <c r="S187">
        <v>63.644151340808747</v>
      </c>
      <c r="T187">
        <v>63.677204759486415</v>
      </c>
      <c r="U187">
        <v>63.770238183914358</v>
      </c>
      <c r="V187" t="s">
        <v>30</v>
      </c>
      <c r="W187" t="s">
        <v>30</v>
      </c>
      <c r="X187" t="s">
        <v>30</v>
      </c>
      <c r="Y187" t="s">
        <v>30</v>
      </c>
      <c r="Z187" t="s">
        <v>30</v>
      </c>
      <c r="AA187" t="s">
        <v>30</v>
      </c>
      <c r="AB187" t="s">
        <v>30</v>
      </c>
      <c r="AC187" t="s">
        <v>30</v>
      </c>
      <c r="AD187" t="s">
        <v>30</v>
      </c>
      <c r="AE187" t="s">
        <v>30</v>
      </c>
      <c r="AF187" t="s">
        <v>30</v>
      </c>
      <c r="AG187" t="s">
        <v>30</v>
      </c>
      <c r="AH187" t="s">
        <v>30</v>
      </c>
    </row>
    <row r="188" spans="2:34" x14ac:dyDescent="0.25">
      <c r="C188" t="s">
        <v>25</v>
      </c>
      <c r="G188">
        <v>69.291463879606169</v>
      </c>
      <c r="H188">
        <v>69.597704866842122</v>
      </c>
      <c r="I188">
        <v>68.320622723638621</v>
      </c>
      <c r="J188">
        <v>60.738751100158417</v>
      </c>
      <c r="K188">
        <v>63.07740131986948</v>
      </c>
      <c r="L188">
        <v>63.132447501904558</v>
      </c>
      <c r="M188">
        <v>63.367379974924901</v>
      </c>
      <c r="N188">
        <v>63.903677244959759</v>
      </c>
      <c r="O188">
        <v>63.709887572411802</v>
      </c>
      <c r="P188">
        <v>63.663398951100447</v>
      </c>
      <c r="Q188">
        <v>63.636432997187946</v>
      </c>
      <c r="R188">
        <v>63.797742333764766</v>
      </c>
      <c r="S188">
        <v>63.644151340808747</v>
      </c>
      <c r="T188">
        <v>63.677204759486415</v>
      </c>
      <c r="U188">
        <v>63.770238183914358</v>
      </c>
      <c r="V188" t="s">
        <v>30</v>
      </c>
      <c r="W188" t="s">
        <v>30</v>
      </c>
      <c r="X188" t="s">
        <v>30</v>
      </c>
      <c r="Y188" t="s">
        <v>30</v>
      </c>
      <c r="Z188" t="s">
        <v>30</v>
      </c>
      <c r="AA188" t="s">
        <v>30</v>
      </c>
      <c r="AB188" t="s">
        <v>30</v>
      </c>
      <c r="AC188" t="s">
        <v>30</v>
      </c>
      <c r="AD188" t="s">
        <v>30</v>
      </c>
      <c r="AE188" t="s">
        <v>30</v>
      </c>
      <c r="AF188" t="s">
        <v>30</v>
      </c>
      <c r="AG188" t="s">
        <v>30</v>
      </c>
      <c r="AH188" t="s">
        <v>30</v>
      </c>
    </row>
    <row r="189" spans="2:34" x14ac:dyDescent="0.25">
      <c r="C189" t="s">
        <v>26</v>
      </c>
      <c r="G189">
        <v>69.291463879606169</v>
      </c>
      <c r="H189">
        <v>69.597704866842122</v>
      </c>
      <c r="I189">
        <v>68.320622723638621</v>
      </c>
      <c r="J189">
        <v>61.552928621721527</v>
      </c>
      <c r="K189">
        <v>61.853179506826855</v>
      </c>
      <c r="L189">
        <v>62.899057621117819</v>
      </c>
      <c r="M189">
        <v>63.263240410869706</v>
      </c>
      <c r="N189">
        <v>63.714335226325957</v>
      </c>
      <c r="O189">
        <v>63.683294250337994</v>
      </c>
      <c r="P189">
        <v>63.184217945229832</v>
      </c>
      <c r="Q189" t="s">
        <v>30</v>
      </c>
      <c r="R189" t="s">
        <v>30</v>
      </c>
      <c r="S189" t="s">
        <v>30</v>
      </c>
      <c r="T189" t="s">
        <v>30</v>
      </c>
      <c r="U189" t="s">
        <v>30</v>
      </c>
      <c r="V189" t="s">
        <v>30</v>
      </c>
      <c r="W189" t="s">
        <v>30</v>
      </c>
      <c r="X189" t="s">
        <v>30</v>
      </c>
      <c r="Y189" t="s">
        <v>30</v>
      </c>
      <c r="Z189" t="s">
        <v>30</v>
      </c>
      <c r="AA189" t="s">
        <v>30</v>
      </c>
      <c r="AB189" t="s">
        <v>30</v>
      </c>
      <c r="AC189" t="s">
        <v>30</v>
      </c>
      <c r="AD189" t="s">
        <v>30</v>
      </c>
      <c r="AE189" t="s">
        <v>30</v>
      </c>
      <c r="AF189" t="s">
        <v>30</v>
      </c>
      <c r="AG189" t="s">
        <v>30</v>
      </c>
      <c r="AH189" t="s">
        <v>30</v>
      </c>
    </row>
    <row r="191" spans="2:34" x14ac:dyDescent="0.25">
      <c r="C191" t="s">
        <v>34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 t="e">
        <v>#VALUE!</v>
      </c>
      <c r="W191" t="e">
        <v>#VALUE!</v>
      </c>
      <c r="X191" t="e">
        <v>#VALUE!</v>
      </c>
      <c r="Y191" t="e">
        <v>#VALUE!</v>
      </c>
      <c r="Z191" t="e">
        <v>#VALUE!</v>
      </c>
      <c r="AA191" t="e">
        <v>#VALUE!</v>
      </c>
      <c r="AB191" t="e">
        <v>#VALUE!</v>
      </c>
      <c r="AC191" t="e">
        <v>#VALUE!</v>
      </c>
      <c r="AD191" t="e">
        <v>#VALUE!</v>
      </c>
      <c r="AE191" t="e">
        <v>#VALUE!</v>
      </c>
      <c r="AF191" t="e">
        <v>#VALUE!</v>
      </c>
      <c r="AG191" t="e">
        <v>#VALUE!</v>
      </c>
      <c r="AH191" t="e">
        <v>#VALUE!</v>
      </c>
    </row>
    <row r="192" spans="2:34" x14ac:dyDescent="0.25">
      <c r="D192" t="s">
        <v>35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 t="e">
        <v>#VALUE!</v>
      </c>
      <c r="W192" t="e">
        <v>#VALUE!</v>
      </c>
      <c r="X192" t="e">
        <v>#VALUE!</v>
      </c>
      <c r="Y192" t="e">
        <v>#VALUE!</v>
      </c>
      <c r="Z192" t="e">
        <v>#VALUE!</v>
      </c>
      <c r="AA192" t="e">
        <v>#VALUE!</v>
      </c>
      <c r="AB192" t="e">
        <v>#VALUE!</v>
      </c>
      <c r="AC192" t="e">
        <v>#VALUE!</v>
      </c>
      <c r="AD192" t="e">
        <v>#VALUE!</v>
      </c>
      <c r="AE192" t="e">
        <v>#VALUE!</v>
      </c>
      <c r="AF192" t="e">
        <v>#VALUE!</v>
      </c>
      <c r="AG192" t="e">
        <v>#VALUE!</v>
      </c>
      <c r="AH192" t="e">
        <v>#VALUE!</v>
      </c>
    </row>
    <row r="193" spans="3:34" x14ac:dyDescent="0.25">
      <c r="C193" t="s">
        <v>36</v>
      </c>
      <c r="G193">
        <v>0</v>
      </c>
      <c r="H193">
        <v>0</v>
      </c>
      <c r="I193">
        <v>0</v>
      </c>
      <c r="J193">
        <v>0.81417752156310996</v>
      </c>
      <c r="K193">
        <v>-1.2242218130426252</v>
      </c>
      <c r="L193">
        <v>-0.2333898807867385</v>
      </c>
      <c r="M193">
        <v>-0.10413956405519542</v>
      </c>
      <c r="N193">
        <v>-0.18934201863380196</v>
      </c>
      <c r="O193">
        <v>-2.6593322073807713E-2</v>
      </c>
      <c r="P193">
        <v>-0.47918100587061474</v>
      </c>
      <c r="Q193" t="e">
        <v>#VALUE!</v>
      </c>
      <c r="R193" t="e">
        <v>#VALUE!</v>
      </c>
      <c r="S193" t="e">
        <v>#VALUE!</v>
      </c>
      <c r="T193" t="e">
        <v>#VALUE!</v>
      </c>
      <c r="U193" t="e">
        <v>#VALUE!</v>
      </c>
      <c r="V193" t="e">
        <v>#VALUE!</v>
      </c>
      <c r="W193" t="e">
        <v>#VALUE!</v>
      </c>
      <c r="X193" t="e">
        <v>#VALUE!</v>
      </c>
      <c r="Y193" t="e">
        <v>#VALUE!</v>
      </c>
      <c r="Z193" t="e">
        <v>#VALUE!</v>
      </c>
      <c r="AA193" t="e">
        <v>#VALUE!</v>
      </c>
      <c r="AB193" t="e">
        <v>#VALUE!</v>
      </c>
      <c r="AC193" t="e">
        <v>#VALUE!</v>
      </c>
      <c r="AD193" t="e">
        <v>#VALUE!</v>
      </c>
      <c r="AE193" t="e">
        <v>#VALUE!</v>
      </c>
      <c r="AF193" t="e">
        <v>#VALUE!</v>
      </c>
      <c r="AG193" t="e">
        <v>#VALUE!</v>
      </c>
      <c r="AH193" t="e">
        <v>#VALUE!</v>
      </c>
    </row>
    <row r="194" spans="3:34" x14ac:dyDescent="0.25">
      <c r="D194" t="s">
        <v>35</v>
      </c>
      <c r="G194">
        <v>0</v>
      </c>
      <c r="H194">
        <v>0</v>
      </c>
      <c r="I194">
        <v>0</v>
      </c>
      <c r="J194">
        <v>1.3404581207481997E-2</v>
      </c>
      <c r="K194">
        <v>-1.9408247445618743E-2</v>
      </c>
      <c r="L194">
        <v>-3.6968292854430785E-3</v>
      </c>
      <c r="M194">
        <v>-1.6434254358694406E-3</v>
      </c>
      <c r="N194">
        <v>-2.9629283759055637E-3</v>
      </c>
      <c r="O194">
        <v>-4.174127923798657E-4</v>
      </c>
      <c r="P194">
        <v>-7.5267895488689094E-3</v>
      </c>
      <c r="Q194" t="e">
        <v>#VALUE!</v>
      </c>
      <c r="R194" t="e">
        <v>#VALUE!</v>
      </c>
      <c r="S194" t="e">
        <v>#VALUE!</v>
      </c>
      <c r="T194" t="e">
        <v>#VALUE!</v>
      </c>
      <c r="U194" t="e">
        <v>#VALUE!</v>
      </c>
      <c r="V194" t="e">
        <v>#VALUE!</v>
      </c>
      <c r="W194" t="e">
        <v>#VALUE!</v>
      </c>
      <c r="X194" t="e">
        <v>#VALUE!</v>
      </c>
      <c r="Y194" t="e">
        <v>#VALUE!</v>
      </c>
      <c r="Z194" t="e">
        <v>#VALUE!</v>
      </c>
      <c r="AA194" t="e">
        <v>#VALUE!</v>
      </c>
      <c r="AB194" t="e">
        <v>#VALUE!</v>
      </c>
      <c r="AC194" t="e">
        <v>#VALUE!</v>
      </c>
      <c r="AD194" t="e">
        <v>#VALUE!</v>
      </c>
      <c r="AE194" t="e">
        <v>#VALUE!</v>
      </c>
      <c r="AF194" t="e">
        <v>#VALUE!</v>
      </c>
      <c r="AG194" t="e">
        <v>#VALUE!</v>
      </c>
      <c r="AH194" t="e">
        <v>#VALUE!</v>
      </c>
    </row>
    <row r="197" spans="3:34" x14ac:dyDescent="0.25">
      <c r="C197" t="s">
        <v>18</v>
      </c>
      <c r="H197">
        <v>4.4196062558015184E-3</v>
      </c>
      <c r="I197">
        <v>-1.8349486461469947E-2</v>
      </c>
      <c r="J197">
        <v>-0.11097486119453813</v>
      </c>
      <c r="K197">
        <v>3.850342948037605E-2</v>
      </c>
      <c r="L197">
        <v>8.7267675717861209E-4</v>
      </c>
      <c r="M197">
        <v>3.7212635073787708E-3</v>
      </c>
      <c r="N197">
        <v>8.4633019425306207E-3</v>
      </c>
      <c r="O197">
        <v>-3.0325277183206574E-3</v>
      </c>
      <c r="P197">
        <v>-7.2969240855300696E-4</v>
      </c>
      <c r="Q197">
        <v>-4.2357075426045006E-4</v>
      </c>
      <c r="R197">
        <v>2.5348582404665725E-3</v>
      </c>
      <c r="S197">
        <v>-2.4074675268678197E-3</v>
      </c>
      <c r="T197">
        <v>5.1934730813942855E-4</v>
      </c>
      <c r="U197">
        <v>1.4610161482329169E-3</v>
      </c>
      <c r="V197" t="e">
        <v>#VALUE!</v>
      </c>
      <c r="W197" t="e">
        <v>#VALUE!</v>
      </c>
      <c r="X197" t="e">
        <v>#VALUE!</v>
      </c>
      <c r="Y197" t="e">
        <v>#VALUE!</v>
      </c>
      <c r="Z197" t="e">
        <v>#VALUE!</v>
      </c>
      <c r="AA197" t="e">
        <v>#VALUE!</v>
      </c>
      <c r="AB197" t="e">
        <v>#VALUE!</v>
      </c>
      <c r="AC197" t="e">
        <v>#VALUE!</v>
      </c>
      <c r="AD197" t="e">
        <v>#VALUE!</v>
      </c>
      <c r="AE197" t="e">
        <v>#VALUE!</v>
      </c>
      <c r="AF197" t="e">
        <v>#VALUE!</v>
      </c>
      <c r="AG197" t="e">
        <v>#VALUE!</v>
      </c>
      <c r="AH197" t="e">
        <v>#VALUE!</v>
      </c>
    </row>
    <row r="198" spans="3:34" x14ac:dyDescent="0.25">
      <c r="C198" t="s">
        <v>25</v>
      </c>
      <c r="H198">
        <v>4.4196062558015184E-3</v>
      </c>
      <c r="I198">
        <v>-1.8349486461469947E-2</v>
      </c>
      <c r="J198">
        <v>-0.11097486119453813</v>
      </c>
      <c r="K198">
        <v>3.850342948037605E-2</v>
      </c>
      <c r="L198">
        <v>8.7267675717861209E-4</v>
      </c>
      <c r="M198">
        <v>3.7212635073787708E-3</v>
      </c>
      <c r="N198">
        <v>8.4633019425306207E-3</v>
      </c>
      <c r="O198">
        <v>-3.0325277183206574E-3</v>
      </c>
      <c r="P198">
        <v>-7.2969240855300696E-4</v>
      </c>
      <c r="Q198">
        <v>-4.2357075426045006E-4</v>
      </c>
      <c r="R198">
        <v>2.5348582404665725E-3</v>
      </c>
      <c r="S198">
        <v>-2.4074675268678197E-3</v>
      </c>
      <c r="T198">
        <v>5.1934730813942855E-4</v>
      </c>
      <c r="U198">
        <v>1.4610161482329169E-3</v>
      </c>
      <c r="V198" t="e">
        <v>#VALUE!</v>
      </c>
      <c r="W198" t="e">
        <v>#VALUE!</v>
      </c>
      <c r="X198" t="e">
        <v>#VALUE!</v>
      </c>
      <c r="Y198" t="e">
        <v>#VALUE!</v>
      </c>
      <c r="Z198" t="e">
        <v>#VALUE!</v>
      </c>
      <c r="AA198" t="e">
        <v>#VALUE!</v>
      </c>
      <c r="AB198" t="e">
        <v>#VALUE!</v>
      </c>
      <c r="AC198" t="e">
        <v>#VALUE!</v>
      </c>
      <c r="AD198" t="e">
        <v>#VALUE!</v>
      </c>
      <c r="AE198" t="e">
        <v>#VALUE!</v>
      </c>
      <c r="AF198" t="e">
        <v>#VALUE!</v>
      </c>
      <c r="AG198" t="e">
        <v>#VALUE!</v>
      </c>
      <c r="AH198" t="e">
        <v>#VALUE!</v>
      </c>
    </row>
    <row r="199" spans="3:34" x14ac:dyDescent="0.25">
      <c r="C199" t="s">
        <v>26</v>
      </c>
      <c r="H199">
        <v>4.4196062558015184E-3</v>
      </c>
      <c r="I199">
        <v>-1.8349486461469947E-2</v>
      </c>
      <c r="J199">
        <v>-9.9057851525927373E-2</v>
      </c>
      <c r="K199">
        <v>4.8779301298650431E-3</v>
      </c>
      <c r="L199">
        <v>1.6909043684254402E-2</v>
      </c>
      <c r="M199">
        <v>5.7899562175573087E-3</v>
      </c>
      <c r="N199">
        <v>7.1304411934413892E-3</v>
      </c>
      <c r="O199">
        <v>-4.8718982749642746E-4</v>
      </c>
      <c r="P199">
        <v>-7.8368481245065721E-3</v>
      </c>
      <c r="Q199" t="e">
        <v>#VALUE!</v>
      </c>
      <c r="R199" t="e">
        <v>#VALUE!</v>
      </c>
      <c r="S199" t="e">
        <v>#VALUE!</v>
      </c>
      <c r="T199" t="e">
        <v>#VALUE!</v>
      </c>
      <c r="U199" t="e">
        <v>#VALUE!</v>
      </c>
      <c r="V199" t="e">
        <v>#VALUE!</v>
      </c>
      <c r="W199" t="e">
        <v>#VALUE!</v>
      </c>
      <c r="X199" t="e">
        <v>#VALUE!</v>
      </c>
      <c r="Y199" t="e">
        <v>#VALUE!</v>
      </c>
      <c r="Z199" t="e">
        <v>#VALUE!</v>
      </c>
      <c r="AA199" t="e">
        <v>#VALUE!</v>
      </c>
      <c r="AB199" t="e">
        <v>#VALUE!</v>
      </c>
      <c r="AC199" t="e">
        <v>#VALUE!</v>
      </c>
      <c r="AD199" t="e">
        <v>#VALUE!</v>
      </c>
      <c r="AE199" t="e">
        <v>#VALUE!</v>
      </c>
      <c r="AF199" t="e">
        <v>#VALUE!</v>
      </c>
      <c r="AG199" t="e">
        <v>#VALUE!</v>
      </c>
      <c r="AH199" t="e">
        <v>#VALUE!</v>
      </c>
    </row>
    <row r="201" spans="3:34" x14ac:dyDescent="0.25">
      <c r="C201" t="s">
        <v>34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 t="e">
        <v>#VALUE!</v>
      </c>
      <c r="W201" t="e">
        <v>#VALUE!</v>
      </c>
      <c r="X201" t="e">
        <v>#VALUE!</v>
      </c>
      <c r="Y201" t="e">
        <v>#VALUE!</v>
      </c>
      <c r="Z201" t="e">
        <v>#VALUE!</v>
      </c>
      <c r="AA201" t="e">
        <v>#VALUE!</v>
      </c>
      <c r="AB201" t="e">
        <v>#VALUE!</v>
      </c>
      <c r="AC201" t="e">
        <v>#VALUE!</v>
      </c>
      <c r="AD201" t="e">
        <v>#VALUE!</v>
      </c>
      <c r="AE201" t="e">
        <v>#VALUE!</v>
      </c>
      <c r="AF201" t="e">
        <v>#VALUE!</v>
      </c>
      <c r="AG201" t="e">
        <v>#VALUE!</v>
      </c>
      <c r="AH201" t="e">
        <v>#VALUE!</v>
      </c>
    </row>
    <row r="202" spans="3:34" x14ac:dyDescent="0.25">
      <c r="C202" t="s">
        <v>37</v>
      </c>
      <c r="H202">
        <v>0</v>
      </c>
      <c r="I202">
        <v>0</v>
      </c>
      <c r="J202">
        <v>1.1917009668610756E-2</v>
      </c>
      <c r="K202">
        <v>-3.3625499350511005E-2</v>
      </c>
      <c r="L202">
        <v>1.6036366927075791E-2</v>
      </c>
      <c r="M202">
        <v>2.068692710178538E-3</v>
      </c>
      <c r="N202">
        <v>-1.3328607490892316E-3</v>
      </c>
      <c r="O202">
        <v>2.5453378908242299E-3</v>
      </c>
      <c r="P202">
        <v>-7.1071557159535651E-3</v>
      </c>
      <c r="Q202" t="e">
        <v>#VALUE!</v>
      </c>
      <c r="R202" t="e">
        <v>#VALUE!</v>
      </c>
      <c r="S202" t="e">
        <v>#VALUE!</v>
      </c>
      <c r="T202" t="e">
        <v>#VALUE!</v>
      </c>
      <c r="U202" t="e">
        <v>#VALUE!</v>
      </c>
      <c r="V202" t="e">
        <v>#VALUE!</v>
      </c>
      <c r="W202" t="e">
        <v>#VALUE!</v>
      </c>
      <c r="X202" t="e">
        <v>#VALUE!</v>
      </c>
      <c r="Y202" t="e">
        <v>#VALUE!</v>
      </c>
      <c r="Z202" t="e">
        <v>#VALUE!</v>
      </c>
      <c r="AA202" t="e">
        <v>#VALUE!</v>
      </c>
      <c r="AB202" t="e">
        <v>#VALUE!</v>
      </c>
      <c r="AC202" t="e">
        <v>#VALUE!</v>
      </c>
      <c r="AD202" t="e">
        <v>#VALUE!</v>
      </c>
      <c r="AE202" t="e">
        <v>#VALUE!</v>
      </c>
      <c r="AF202" t="e">
        <v>#VALUE!</v>
      </c>
      <c r="AG202" t="e">
        <v>#VALUE!</v>
      </c>
      <c r="AH202" t="e">
        <v>#VALUE!</v>
      </c>
    </row>
    <row r="204" spans="3:34" x14ac:dyDescent="0.25">
      <c r="C204" t="s">
        <v>38</v>
      </c>
      <c r="G204" t="s">
        <v>39</v>
      </c>
      <c r="H204" t="s">
        <v>40</v>
      </c>
      <c r="I204" t="s">
        <v>41</v>
      </c>
    </row>
    <row r="205" spans="3:34" x14ac:dyDescent="0.25">
      <c r="D205" t="s">
        <v>18</v>
      </c>
      <c r="G205">
        <v>3.850342948037605E-2</v>
      </c>
      <c r="H205">
        <v>9.5973365628083326E-3</v>
      </c>
      <c r="I205" t="e">
        <v>#VALUE!</v>
      </c>
    </row>
    <row r="206" spans="3:34" x14ac:dyDescent="0.25">
      <c r="D206" t="s">
        <v>25</v>
      </c>
      <c r="G206">
        <v>3.850342948037605E-2</v>
      </c>
      <c r="H206">
        <v>9.5973365628083326E-3</v>
      </c>
      <c r="I206" t="e">
        <v>#VALUE!</v>
      </c>
    </row>
    <row r="207" spans="3:34" x14ac:dyDescent="0.25">
      <c r="D207" t="s">
        <v>26</v>
      </c>
      <c r="G207">
        <v>4.8779301298650431E-3</v>
      </c>
      <c r="H207">
        <v>6.8281741701429225E-3</v>
      </c>
      <c r="I207" t="e">
        <v>#VALUE!</v>
      </c>
    </row>
    <row r="229" spans="1:34" x14ac:dyDescent="0.25">
      <c r="A229" t="s">
        <v>46</v>
      </c>
    </row>
    <row r="230" spans="1:34" x14ac:dyDescent="0.25">
      <c r="B230" t="s">
        <v>33</v>
      </c>
    </row>
    <row r="231" spans="1:34" x14ac:dyDescent="0.25">
      <c r="C231" t="s">
        <v>18</v>
      </c>
      <c r="G231">
        <v>3382935</v>
      </c>
      <c r="H231">
        <v>3643573</v>
      </c>
      <c r="I231">
        <v>3452335</v>
      </c>
      <c r="J231">
        <v>3344592.13</v>
      </c>
      <c r="K231">
        <v>3404356.1999999993</v>
      </c>
      <c r="L231">
        <v>3434290.1900000004</v>
      </c>
      <c r="M231">
        <v>3460655.91</v>
      </c>
      <c r="N231">
        <v>3499490.87</v>
      </c>
      <c r="O231">
        <v>3491969.28</v>
      </c>
      <c r="P231">
        <v>3506504.13</v>
      </c>
      <c r="Q231">
        <v>3521156.7599999993</v>
      </c>
      <c r="R231">
        <v>3547748.44</v>
      </c>
      <c r="S231">
        <v>3550074.71</v>
      </c>
      <c r="T231">
        <v>3564816.41</v>
      </c>
      <c r="U231">
        <v>3580118.0300000003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</row>
    <row r="232" spans="1:34" x14ac:dyDescent="0.25">
      <c r="C232" t="s">
        <v>25</v>
      </c>
      <c r="G232">
        <v>3382935</v>
      </c>
      <c r="H232">
        <v>3643573</v>
      </c>
      <c r="I232">
        <v>3452335</v>
      </c>
      <c r="J232">
        <v>3344592.13</v>
      </c>
      <c r="K232">
        <v>3404356.1999999993</v>
      </c>
      <c r="L232">
        <v>3434290.1900000004</v>
      </c>
      <c r="M232">
        <v>3460655.91</v>
      </c>
      <c r="N232">
        <v>3499490.87</v>
      </c>
      <c r="O232">
        <v>3491969.28</v>
      </c>
      <c r="P232">
        <v>3506504.13</v>
      </c>
      <c r="Q232">
        <v>3521156.7599999993</v>
      </c>
      <c r="R232">
        <v>3547748.44</v>
      </c>
      <c r="S232">
        <v>3550074.71</v>
      </c>
      <c r="T232">
        <v>3564816.41</v>
      </c>
      <c r="U232">
        <v>3580118.0300000003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</row>
    <row r="233" spans="1:34" x14ac:dyDescent="0.25">
      <c r="C233" t="s">
        <v>26</v>
      </c>
      <c r="G233">
        <v>3382935</v>
      </c>
      <c r="H233">
        <v>3643573</v>
      </c>
      <c r="I233">
        <v>3452335</v>
      </c>
      <c r="J233">
        <v>3339845</v>
      </c>
      <c r="K233">
        <v>3296898.2</v>
      </c>
      <c r="L233">
        <v>3439099.6199999996</v>
      </c>
      <c r="M233">
        <v>3464146.3400000003</v>
      </c>
      <c r="N233">
        <v>3484952.54</v>
      </c>
      <c r="O233">
        <v>3464050.66</v>
      </c>
      <c r="P233">
        <v>3454462.26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</row>
    <row r="235" spans="1:34" x14ac:dyDescent="0.25">
      <c r="C235" t="s">
        <v>34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</row>
    <row r="236" spans="1:34" x14ac:dyDescent="0.25">
      <c r="D236" t="s">
        <v>35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 t="e">
        <v>#DIV/0!</v>
      </c>
      <c r="W236" t="e">
        <v>#DIV/0!</v>
      </c>
      <c r="X236" t="e">
        <v>#DIV/0!</v>
      </c>
      <c r="Y236" t="e">
        <v>#DIV/0!</v>
      </c>
      <c r="Z236" t="e">
        <v>#DIV/0!</v>
      </c>
      <c r="AA236" t="e">
        <v>#DIV/0!</v>
      </c>
      <c r="AB236" t="e">
        <v>#DIV/0!</v>
      </c>
      <c r="AC236" t="e">
        <v>#DIV/0!</v>
      </c>
      <c r="AD236" t="e">
        <v>#DIV/0!</v>
      </c>
      <c r="AE236" t="e">
        <v>#DIV/0!</v>
      </c>
      <c r="AF236" t="e">
        <v>#DIV/0!</v>
      </c>
      <c r="AG236" t="e">
        <v>#DIV/0!</v>
      </c>
      <c r="AH236" t="e">
        <v>#DIV/0!</v>
      </c>
    </row>
    <row r="237" spans="1:34" x14ac:dyDescent="0.25">
      <c r="C237" t="s">
        <v>36</v>
      </c>
      <c r="G237">
        <v>0</v>
      </c>
      <c r="H237">
        <v>0</v>
      </c>
      <c r="I237">
        <v>0</v>
      </c>
      <c r="J237">
        <v>-4747.1299999998882</v>
      </c>
      <c r="K237">
        <v>-107457.99999999907</v>
      </c>
      <c r="L237">
        <v>4809.4299999992363</v>
      </c>
      <c r="M237">
        <v>3490.4300000001676</v>
      </c>
      <c r="N237">
        <v>-14538.330000000075</v>
      </c>
      <c r="O237">
        <v>-27918.619999999646</v>
      </c>
      <c r="P237">
        <v>-52041.870000000112</v>
      </c>
      <c r="Q237">
        <v>-3521156.7599999993</v>
      </c>
      <c r="R237">
        <v>-3547748.44</v>
      </c>
      <c r="S237">
        <v>-3550074.71</v>
      </c>
      <c r="T237">
        <v>-3564816.41</v>
      </c>
      <c r="U237">
        <v>-3580118.0300000003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</row>
    <row r="238" spans="1:34" x14ac:dyDescent="0.25">
      <c r="D238" t="s">
        <v>35</v>
      </c>
      <c r="G238">
        <v>0</v>
      </c>
      <c r="H238">
        <v>0</v>
      </c>
      <c r="I238">
        <v>0</v>
      </c>
      <c r="J238">
        <v>-1.4193449650914201E-3</v>
      </c>
      <c r="K238">
        <v>-3.1564852115063366E-2</v>
      </c>
      <c r="L238">
        <v>1.4004145642681511E-3</v>
      </c>
      <c r="M238">
        <v>1.0086035973452697E-3</v>
      </c>
      <c r="N238">
        <v>-4.1544128960679565E-3</v>
      </c>
      <c r="O238">
        <v>-7.9950932443482569E-3</v>
      </c>
      <c r="P238">
        <v>-1.4841525368458675E-2</v>
      </c>
      <c r="Q238">
        <v>-1</v>
      </c>
      <c r="R238">
        <v>-1</v>
      </c>
      <c r="S238">
        <v>-1</v>
      </c>
      <c r="T238">
        <v>-1</v>
      </c>
      <c r="U238">
        <v>-1</v>
      </c>
      <c r="V238" t="e">
        <v>#DIV/0!</v>
      </c>
      <c r="W238" t="e">
        <v>#DIV/0!</v>
      </c>
      <c r="X238" t="e">
        <v>#DIV/0!</v>
      </c>
      <c r="Y238" t="e">
        <v>#DIV/0!</v>
      </c>
      <c r="Z238" t="e">
        <v>#DIV/0!</v>
      </c>
      <c r="AA238" t="e">
        <v>#DIV/0!</v>
      </c>
      <c r="AB238" t="e">
        <v>#DIV/0!</v>
      </c>
      <c r="AC238" t="e">
        <v>#DIV/0!</v>
      </c>
      <c r="AD238" t="e">
        <v>#DIV/0!</v>
      </c>
      <c r="AE238" t="e">
        <v>#DIV/0!</v>
      </c>
      <c r="AF238" t="e">
        <v>#DIV/0!</v>
      </c>
      <c r="AG238" t="e">
        <v>#DIV/0!</v>
      </c>
      <c r="AH238" t="e">
        <v>#DIV/0!</v>
      </c>
    </row>
    <row r="241" spans="3:34" x14ac:dyDescent="0.25">
      <c r="C241" t="s">
        <v>18</v>
      </c>
      <c r="H241">
        <v>7.704493287633371E-2</v>
      </c>
      <c r="I241">
        <v>-5.2486391791793388E-2</v>
      </c>
      <c r="J241">
        <v>-3.1208694984698793E-2</v>
      </c>
      <c r="K241">
        <v>1.7868866419894186E-2</v>
      </c>
      <c r="L241">
        <v>8.7928489974113642E-3</v>
      </c>
      <c r="M241">
        <v>7.6771963175306787E-3</v>
      </c>
      <c r="N241">
        <v>1.1221849559726948E-2</v>
      </c>
      <c r="O241">
        <v>-2.1493383693269403E-3</v>
      </c>
      <c r="P241">
        <v>4.1623647960614633E-3</v>
      </c>
      <c r="Q241">
        <v>4.1787003399307056E-3</v>
      </c>
      <c r="R241">
        <v>7.5519727784004254E-3</v>
      </c>
      <c r="S241">
        <v>6.5570319861799975E-4</v>
      </c>
      <c r="T241">
        <v>4.1525041595533597E-3</v>
      </c>
      <c r="U241">
        <v>4.2924005727408869E-3</v>
      </c>
      <c r="V241">
        <v>-1</v>
      </c>
      <c r="W241" t="e">
        <v>#DIV/0!</v>
      </c>
      <c r="X241" t="e">
        <v>#DIV/0!</v>
      </c>
      <c r="Y241" t="e">
        <v>#DIV/0!</v>
      </c>
      <c r="Z241" t="e">
        <v>#DIV/0!</v>
      </c>
      <c r="AA241" t="e">
        <v>#DIV/0!</v>
      </c>
      <c r="AB241" t="e">
        <v>#DIV/0!</v>
      </c>
      <c r="AC241" t="e">
        <v>#DIV/0!</v>
      </c>
      <c r="AD241" t="e">
        <v>#DIV/0!</v>
      </c>
      <c r="AE241" t="e">
        <v>#DIV/0!</v>
      </c>
      <c r="AF241" t="e">
        <v>#DIV/0!</v>
      </c>
      <c r="AG241" t="e">
        <v>#DIV/0!</v>
      </c>
      <c r="AH241" t="e">
        <v>#DIV/0!</v>
      </c>
    </row>
    <row r="242" spans="3:34" x14ac:dyDescent="0.25">
      <c r="C242" t="s">
        <v>25</v>
      </c>
      <c r="H242">
        <v>7.704493287633371E-2</v>
      </c>
      <c r="I242">
        <v>-5.2486391791793388E-2</v>
      </c>
      <c r="J242">
        <v>-3.1208694984698793E-2</v>
      </c>
      <c r="K242">
        <v>1.7868866419894186E-2</v>
      </c>
      <c r="L242">
        <v>8.7928489974113642E-3</v>
      </c>
      <c r="M242">
        <v>7.6771963175306787E-3</v>
      </c>
      <c r="N242">
        <v>1.1221849559726948E-2</v>
      </c>
      <c r="O242">
        <v>-2.1493383693269403E-3</v>
      </c>
      <c r="P242">
        <v>4.1623647960614633E-3</v>
      </c>
      <c r="Q242">
        <v>4.1787003399307056E-3</v>
      </c>
      <c r="R242">
        <v>7.5519727784004254E-3</v>
      </c>
      <c r="S242">
        <v>6.5570319861799975E-4</v>
      </c>
      <c r="T242">
        <v>4.1525041595533597E-3</v>
      </c>
      <c r="U242">
        <v>4.2924005727408869E-3</v>
      </c>
      <c r="V242">
        <v>-1</v>
      </c>
      <c r="W242" t="e">
        <v>#DIV/0!</v>
      </c>
      <c r="X242" t="e">
        <v>#DIV/0!</v>
      </c>
      <c r="Y242" t="e">
        <v>#DIV/0!</v>
      </c>
      <c r="Z242" t="e">
        <v>#DIV/0!</v>
      </c>
      <c r="AA242" t="e">
        <v>#DIV/0!</v>
      </c>
      <c r="AB242" t="e">
        <v>#DIV/0!</v>
      </c>
      <c r="AC242" t="e">
        <v>#DIV/0!</v>
      </c>
      <c r="AD242" t="e">
        <v>#DIV/0!</v>
      </c>
      <c r="AE242" t="e">
        <v>#DIV/0!</v>
      </c>
      <c r="AF242" t="e">
        <v>#DIV/0!</v>
      </c>
      <c r="AG242" t="e">
        <v>#DIV/0!</v>
      </c>
      <c r="AH242" t="e">
        <v>#DIV/0!</v>
      </c>
    </row>
    <row r="243" spans="3:34" x14ac:dyDescent="0.25">
      <c r="C243" t="s">
        <v>26</v>
      </c>
      <c r="H243">
        <v>7.704493287633371E-2</v>
      </c>
      <c r="I243">
        <v>-5.2486391791793388E-2</v>
      </c>
      <c r="J243">
        <v>-3.2583744045696611E-2</v>
      </c>
      <c r="K243">
        <v>-1.2858920099585404E-2</v>
      </c>
      <c r="L243">
        <v>4.3131880747788773E-2</v>
      </c>
      <c r="M243">
        <v>7.2829294779197685E-3</v>
      </c>
      <c r="N243">
        <v>6.0061550402052931E-3</v>
      </c>
      <c r="O243">
        <v>-5.997751693915432E-3</v>
      </c>
      <c r="P243">
        <v>-2.7679733760014851E-3</v>
      </c>
      <c r="Q243">
        <v>-1</v>
      </c>
      <c r="R243" t="e">
        <v>#DIV/0!</v>
      </c>
      <c r="S243" t="e">
        <v>#DIV/0!</v>
      </c>
      <c r="T243" t="e">
        <v>#DIV/0!</v>
      </c>
      <c r="U243" t="e">
        <v>#DIV/0!</v>
      </c>
      <c r="V243" t="e">
        <v>#DIV/0!</v>
      </c>
      <c r="W243" t="e">
        <v>#DIV/0!</v>
      </c>
      <c r="X243" t="e">
        <v>#DIV/0!</v>
      </c>
      <c r="Y243" t="e">
        <v>#DIV/0!</v>
      </c>
      <c r="Z243" t="e">
        <v>#DIV/0!</v>
      </c>
      <c r="AA243" t="e">
        <v>#DIV/0!</v>
      </c>
      <c r="AB243" t="e">
        <v>#DIV/0!</v>
      </c>
      <c r="AC243" t="e">
        <v>#DIV/0!</v>
      </c>
      <c r="AD243" t="e">
        <v>#DIV/0!</v>
      </c>
      <c r="AE243" t="e">
        <v>#DIV/0!</v>
      </c>
      <c r="AF243" t="e">
        <v>#DIV/0!</v>
      </c>
      <c r="AG243" t="e">
        <v>#DIV/0!</v>
      </c>
      <c r="AH243" t="e">
        <v>#DIV/0!</v>
      </c>
    </row>
    <row r="245" spans="3:34" x14ac:dyDescent="0.25">
      <c r="C245" t="s">
        <v>34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 t="e">
        <v>#DIV/0!</v>
      </c>
      <c r="X245" t="e">
        <v>#DIV/0!</v>
      </c>
      <c r="Y245" t="e">
        <v>#DIV/0!</v>
      </c>
      <c r="Z245" t="e">
        <v>#DIV/0!</v>
      </c>
      <c r="AA245" t="e">
        <v>#DIV/0!</v>
      </c>
      <c r="AB245" t="e">
        <v>#DIV/0!</v>
      </c>
      <c r="AC245" t="e">
        <v>#DIV/0!</v>
      </c>
      <c r="AD245" t="e">
        <v>#DIV/0!</v>
      </c>
      <c r="AE245" t="e">
        <v>#DIV/0!</v>
      </c>
      <c r="AF245" t="e">
        <v>#DIV/0!</v>
      </c>
      <c r="AG245" t="e">
        <v>#DIV/0!</v>
      </c>
      <c r="AH245" t="e">
        <v>#DIV/0!</v>
      </c>
    </row>
    <row r="246" spans="3:34" x14ac:dyDescent="0.25">
      <c r="C246" t="s">
        <v>37</v>
      </c>
      <c r="H246">
        <v>0</v>
      </c>
      <c r="I246">
        <v>0</v>
      </c>
      <c r="J246">
        <v>-1.3750490609978176E-3</v>
      </c>
      <c r="K246">
        <v>-3.0727786519479591E-2</v>
      </c>
      <c r="L246">
        <v>3.4339031750377405E-2</v>
      </c>
      <c r="M246">
        <v>-3.942668396109102E-4</v>
      </c>
      <c r="N246">
        <v>-5.2156945195216547E-3</v>
      </c>
      <c r="O246">
        <v>-3.8484133245884917E-3</v>
      </c>
      <c r="P246">
        <v>-6.9303381720629484E-3</v>
      </c>
      <c r="Q246">
        <v>-1.0041787003399307</v>
      </c>
      <c r="R246" t="e">
        <v>#DIV/0!</v>
      </c>
      <c r="S246" t="e">
        <v>#DIV/0!</v>
      </c>
      <c r="T246" t="e">
        <v>#DIV/0!</v>
      </c>
      <c r="U246" t="e">
        <v>#DIV/0!</v>
      </c>
      <c r="V246" t="e">
        <v>#DIV/0!</v>
      </c>
      <c r="W246" t="e">
        <v>#DIV/0!</v>
      </c>
      <c r="X246" t="e">
        <v>#DIV/0!</v>
      </c>
      <c r="Y246" t="e">
        <v>#DIV/0!</v>
      </c>
      <c r="Z246" t="e">
        <v>#DIV/0!</v>
      </c>
      <c r="AA246" t="e">
        <v>#DIV/0!</v>
      </c>
      <c r="AB246" t="e">
        <v>#DIV/0!</v>
      </c>
      <c r="AC246" t="e">
        <v>#DIV/0!</v>
      </c>
      <c r="AD246" t="e">
        <v>#DIV/0!</v>
      </c>
      <c r="AE246" t="e">
        <v>#DIV/0!</v>
      </c>
      <c r="AF246" t="e">
        <v>#DIV/0!</v>
      </c>
      <c r="AG246" t="e">
        <v>#DIV/0!</v>
      </c>
      <c r="AH246" t="e">
        <v>#DIV/0!</v>
      </c>
    </row>
    <row r="248" spans="3:34" x14ac:dyDescent="0.25">
      <c r="C248" t="s">
        <v>38</v>
      </c>
      <c r="G248" t="s">
        <v>39</v>
      </c>
      <c r="H248" t="s">
        <v>40</v>
      </c>
      <c r="I248" t="s">
        <v>41</v>
      </c>
      <c r="T248">
        <v>2017</v>
      </c>
      <c r="U248">
        <v>2018</v>
      </c>
      <c r="V248">
        <v>2019</v>
      </c>
      <c r="W248">
        <v>2020</v>
      </c>
      <c r="X248">
        <v>2021</v>
      </c>
    </row>
    <row r="249" spans="3:34" x14ac:dyDescent="0.25">
      <c r="D249" t="s">
        <v>18</v>
      </c>
      <c r="G249">
        <v>1.7868866419894186E-2</v>
      </c>
      <c r="H249">
        <v>8.6615134587422118E-3</v>
      </c>
      <c r="I249">
        <v>-0.99911307159991847</v>
      </c>
      <c r="S249" t="s">
        <v>47</v>
      </c>
      <c r="T249">
        <v>-1.8226977217991314E-2</v>
      </c>
      <c r="U249">
        <v>4.2986329282653668E-2</v>
      </c>
      <c r="V249">
        <v>6.2552508820756542E-3</v>
      </c>
      <c r="W249">
        <v>6.2183131330927829E-3</v>
      </c>
      <c r="X249">
        <v>-4.2847804565067614E-3</v>
      </c>
    </row>
    <row r="250" spans="3:34" x14ac:dyDescent="0.25">
      <c r="D250" t="s">
        <v>25</v>
      </c>
      <c r="G250">
        <v>1.7868866419894186E-2</v>
      </c>
      <c r="H250">
        <v>8.6615134587422118E-3</v>
      </c>
      <c r="I250">
        <v>-0.99911307159991847</v>
      </c>
      <c r="S250" t="s">
        <v>22</v>
      </c>
      <c r="T250">
        <v>-7.231759109779792E-4</v>
      </c>
      <c r="U250">
        <v>4.4705095540101665E-2</v>
      </c>
      <c r="V250">
        <v>1.4345717102451583E-2</v>
      </c>
      <c r="W250">
        <v>1.7723661692602189E-2</v>
      </c>
      <c r="X250">
        <v>1.8394123580248768E-2</v>
      </c>
    </row>
    <row r="251" spans="3:34" x14ac:dyDescent="0.25">
      <c r="D251" t="s">
        <v>26</v>
      </c>
      <c r="G251">
        <v>-1.2858920099585404E-2</v>
      </c>
      <c r="H251">
        <v>7.329574106573266E-3</v>
      </c>
      <c r="I251">
        <v>-0.99911307159991847</v>
      </c>
    </row>
    <row r="272" spans="2:2" x14ac:dyDescent="0.25">
      <c r="B272" t="s">
        <v>28</v>
      </c>
    </row>
    <row r="273" spans="3:34" x14ac:dyDescent="0.25">
      <c r="C273" t="s">
        <v>18</v>
      </c>
      <c r="G273">
        <v>7322</v>
      </c>
      <c r="H273">
        <v>7322</v>
      </c>
      <c r="I273">
        <v>7322</v>
      </c>
      <c r="J273">
        <v>7338</v>
      </c>
      <c r="K273">
        <v>7280.7241666666669</v>
      </c>
      <c r="L273">
        <v>7346.3608333333323</v>
      </c>
      <c r="M273">
        <v>7381.3333333333312</v>
      </c>
      <c r="N273">
        <v>7388.5199999999977</v>
      </c>
      <c r="O273">
        <v>7401.7366666666667</v>
      </c>
      <c r="P273">
        <v>7433.2841666666682</v>
      </c>
      <c r="Q273">
        <v>7468.7874999999995</v>
      </c>
      <c r="R273">
        <v>7506.1124999999993</v>
      </c>
      <c r="S273">
        <v>7547.0099999999993</v>
      </c>
      <c r="T273">
        <v>7591.019166666666</v>
      </c>
      <c r="U273">
        <v>7639.2141666666657</v>
      </c>
      <c r="V273">
        <v>7690.5649999999987</v>
      </c>
      <c r="W273">
        <v>7746.8408333333327</v>
      </c>
      <c r="X273">
        <v>7806.6008333333339</v>
      </c>
      <c r="Y273">
        <v>7868.8824999999997</v>
      </c>
      <c r="Z273">
        <v>7932.0933333333332</v>
      </c>
      <c r="AA273">
        <v>7997.435833333333</v>
      </c>
      <c r="AB273">
        <v>8065.6991666666663</v>
      </c>
      <c r="AC273">
        <v>8137.7858333333315</v>
      </c>
      <c r="AD273">
        <v>8213.0583333333325</v>
      </c>
      <c r="AE273">
        <v>8290.7350000000006</v>
      </c>
      <c r="AF273">
        <v>8369.3908333333329</v>
      </c>
      <c r="AG273">
        <v>8447.4433333333327</v>
      </c>
      <c r="AH273">
        <v>8528.5616666666665</v>
      </c>
    </row>
    <row r="274" spans="3:34" x14ac:dyDescent="0.25">
      <c r="C274" t="s">
        <v>25</v>
      </c>
      <c r="G274">
        <v>7322</v>
      </c>
      <c r="H274">
        <v>7322</v>
      </c>
      <c r="I274">
        <v>7322</v>
      </c>
      <c r="J274">
        <v>7338</v>
      </c>
      <c r="K274">
        <v>7280.7241666666669</v>
      </c>
      <c r="L274">
        <v>7346.3608333333323</v>
      </c>
      <c r="M274">
        <v>7381.3333333333312</v>
      </c>
      <c r="N274">
        <v>7388.5199999999977</v>
      </c>
      <c r="O274">
        <v>7401.7366666666667</v>
      </c>
      <c r="P274">
        <v>7433.2841666666682</v>
      </c>
      <c r="Q274">
        <v>7468.7874999999995</v>
      </c>
      <c r="R274">
        <v>7506.1124999999993</v>
      </c>
      <c r="S274">
        <v>7547.0099999999993</v>
      </c>
      <c r="T274">
        <v>7591.019166666666</v>
      </c>
      <c r="U274">
        <v>7639.2141666666657</v>
      </c>
      <c r="V274">
        <v>7690.5649999999987</v>
      </c>
      <c r="W274">
        <v>7746.8408333333327</v>
      </c>
      <c r="X274">
        <v>7806.6008333333339</v>
      </c>
      <c r="Y274">
        <v>7868.8824999999997</v>
      </c>
      <c r="Z274">
        <v>7932.0933333333332</v>
      </c>
      <c r="AA274">
        <v>7997.435833333333</v>
      </c>
      <c r="AB274">
        <v>8065.6991666666663</v>
      </c>
      <c r="AC274">
        <v>8137.7858333333315</v>
      </c>
      <c r="AD274">
        <v>8213.0583333333325</v>
      </c>
      <c r="AE274">
        <v>8290.7350000000006</v>
      </c>
      <c r="AF274">
        <v>8369.3908333333329</v>
      </c>
      <c r="AG274">
        <v>8447.4433333333327</v>
      </c>
      <c r="AH274">
        <v>8528.5616666666665</v>
      </c>
    </row>
    <row r="275" spans="3:34" x14ac:dyDescent="0.25">
      <c r="C275" t="s">
        <v>26</v>
      </c>
      <c r="G275">
        <v>7322</v>
      </c>
      <c r="H275">
        <v>7322</v>
      </c>
      <c r="I275">
        <v>7322</v>
      </c>
      <c r="J275">
        <v>7338</v>
      </c>
      <c r="K275">
        <v>7111.0199999999995</v>
      </c>
      <c r="L275">
        <v>7152.6591666666673</v>
      </c>
      <c r="M275">
        <v>7195.576666666665</v>
      </c>
      <c r="N275">
        <v>7238.75</v>
      </c>
      <c r="O275">
        <v>7282.184166666666</v>
      </c>
      <c r="P275">
        <v>7325.8741666666656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</row>
    <row r="277" spans="3:34" x14ac:dyDescent="0.25">
      <c r="C277" t="s">
        <v>34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</row>
    <row r="278" spans="3:34" x14ac:dyDescent="0.25">
      <c r="D278" t="s">
        <v>35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</row>
    <row r="279" spans="3:34" x14ac:dyDescent="0.25">
      <c r="C279" t="s">
        <v>36</v>
      </c>
      <c r="G279">
        <v>0</v>
      </c>
      <c r="H279">
        <v>0</v>
      </c>
      <c r="I279">
        <v>0</v>
      </c>
      <c r="J279">
        <v>0</v>
      </c>
      <c r="K279">
        <v>-169.70416666666733</v>
      </c>
      <c r="L279">
        <v>-193.70166666666501</v>
      </c>
      <c r="M279">
        <v>-185.75666666666621</v>
      </c>
      <c r="N279">
        <v>-149.76999999999771</v>
      </c>
      <c r="O279">
        <v>-119.55250000000069</v>
      </c>
      <c r="P279">
        <v>-107.41000000000258</v>
      </c>
      <c r="Q279">
        <v>-7468.7874999999995</v>
      </c>
      <c r="R279">
        <v>-7506.1124999999993</v>
      </c>
      <c r="S279">
        <v>-7547.0099999999993</v>
      </c>
      <c r="T279">
        <v>-7591.019166666666</v>
      </c>
      <c r="U279">
        <v>-7639.2141666666657</v>
      </c>
      <c r="V279">
        <v>-7690.5649999999987</v>
      </c>
      <c r="W279">
        <v>-7746.8408333333327</v>
      </c>
      <c r="X279">
        <v>-7806.6008333333339</v>
      </c>
      <c r="Y279">
        <v>-7868.8824999999997</v>
      </c>
      <c r="Z279">
        <v>-7932.0933333333332</v>
      </c>
      <c r="AA279">
        <v>-7997.435833333333</v>
      </c>
      <c r="AB279">
        <v>-8065.6991666666663</v>
      </c>
      <c r="AC279">
        <v>-8137.7858333333315</v>
      </c>
      <c r="AD279">
        <v>-8213.0583333333325</v>
      </c>
      <c r="AE279">
        <v>-8290.7350000000006</v>
      </c>
      <c r="AF279">
        <v>-8369.3908333333329</v>
      </c>
      <c r="AG279">
        <v>-8447.4433333333327</v>
      </c>
      <c r="AH279">
        <v>-8528.5616666666665</v>
      </c>
    </row>
    <row r="280" spans="3:34" x14ac:dyDescent="0.25">
      <c r="D280" t="s">
        <v>35</v>
      </c>
      <c r="G280">
        <v>0</v>
      </c>
      <c r="H280">
        <v>0</v>
      </c>
      <c r="I280">
        <v>0</v>
      </c>
      <c r="J280">
        <v>0</v>
      </c>
      <c r="K280">
        <v>-2.3308693308781533E-2</v>
      </c>
      <c r="L280">
        <v>-2.6367023218865627E-2</v>
      </c>
      <c r="M280">
        <v>-2.5165733381502835E-2</v>
      </c>
      <c r="N280">
        <v>-2.0270636067845488E-2</v>
      </c>
      <c r="O280">
        <v>-1.6151952627333949E-2</v>
      </c>
      <c r="P280">
        <v>-1.4449871361257105E-2</v>
      </c>
      <c r="Q280">
        <v>-1</v>
      </c>
      <c r="R280">
        <v>-1</v>
      </c>
      <c r="S280">
        <v>-1</v>
      </c>
      <c r="T280">
        <v>-1</v>
      </c>
      <c r="U280">
        <v>-1</v>
      </c>
      <c r="V280">
        <v>-1</v>
      </c>
      <c r="W280">
        <v>-1</v>
      </c>
      <c r="X280">
        <v>-1</v>
      </c>
      <c r="Y280">
        <v>-1</v>
      </c>
      <c r="Z280">
        <v>-1</v>
      </c>
      <c r="AA280">
        <v>-1</v>
      </c>
      <c r="AB280">
        <v>-1</v>
      </c>
      <c r="AC280">
        <v>-1</v>
      </c>
      <c r="AD280">
        <v>-1</v>
      </c>
      <c r="AE280">
        <v>-1</v>
      </c>
      <c r="AF280">
        <v>-1</v>
      </c>
      <c r="AG280">
        <v>-1</v>
      </c>
      <c r="AH280">
        <v>-1</v>
      </c>
    </row>
    <row r="283" spans="3:34" x14ac:dyDescent="0.25">
      <c r="C283" t="s">
        <v>18</v>
      </c>
      <c r="H283">
        <v>0</v>
      </c>
      <c r="I283">
        <v>0</v>
      </c>
      <c r="J283">
        <v>2.1851953018301009E-3</v>
      </c>
      <c r="K283">
        <v>-7.8053738530026087E-3</v>
      </c>
      <c r="L283">
        <v>9.0151288751151564E-3</v>
      </c>
      <c r="M283">
        <v>4.7605203165783719E-3</v>
      </c>
      <c r="N283">
        <v>9.7362716763003509E-4</v>
      </c>
      <c r="O283">
        <v>1.7888111105700431E-3</v>
      </c>
      <c r="P283">
        <v>4.2621754083840896E-3</v>
      </c>
      <c r="Q283">
        <v>4.7762647757420744E-3</v>
      </c>
      <c r="R283">
        <v>4.997464447877225E-3</v>
      </c>
      <c r="S283">
        <v>5.4485594240693885E-3</v>
      </c>
      <c r="T283">
        <v>5.8313380619168017E-3</v>
      </c>
      <c r="U283">
        <v>6.348949850058524E-3</v>
      </c>
      <c r="V283">
        <v>6.7220046739100191E-3</v>
      </c>
      <c r="W283">
        <v>7.3175161166096452E-3</v>
      </c>
      <c r="X283">
        <v>7.7141122795325876E-3</v>
      </c>
      <c r="Y283">
        <v>7.9780775264862939E-3</v>
      </c>
      <c r="Z283">
        <v>8.0330127350781433E-3</v>
      </c>
      <c r="AA283">
        <v>8.2377371589172441E-3</v>
      </c>
      <c r="AB283">
        <v>8.5356525211257809E-3</v>
      </c>
      <c r="AC283">
        <v>8.9374355746591368E-3</v>
      </c>
      <c r="AD283">
        <v>9.2497519032358772E-3</v>
      </c>
      <c r="AE283">
        <v>9.4577030278004161E-3</v>
      </c>
      <c r="AF283">
        <v>9.4871966518447794E-3</v>
      </c>
      <c r="AG283">
        <v>9.3259475575133699E-3</v>
      </c>
      <c r="AH283">
        <v>9.6027081961288247E-3</v>
      </c>
    </row>
    <row r="284" spans="3:34" x14ac:dyDescent="0.25">
      <c r="C284" t="s">
        <v>25</v>
      </c>
      <c r="H284">
        <v>0</v>
      </c>
      <c r="I284">
        <v>0</v>
      </c>
      <c r="J284">
        <v>2.1851953018301009E-3</v>
      </c>
      <c r="K284">
        <v>-7.8053738530026087E-3</v>
      </c>
      <c r="L284">
        <v>9.0151288751151564E-3</v>
      </c>
      <c r="M284">
        <v>4.7605203165783719E-3</v>
      </c>
      <c r="N284">
        <v>9.7362716763003509E-4</v>
      </c>
      <c r="O284">
        <v>1.7888111105700431E-3</v>
      </c>
      <c r="P284">
        <v>4.2621754083840896E-3</v>
      </c>
      <c r="Q284">
        <v>4.7762647757420744E-3</v>
      </c>
      <c r="R284">
        <v>4.997464447877225E-3</v>
      </c>
      <c r="S284">
        <v>5.4485594240693885E-3</v>
      </c>
      <c r="T284">
        <v>5.8313380619168017E-3</v>
      </c>
      <c r="U284">
        <v>6.348949850058524E-3</v>
      </c>
      <c r="V284">
        <v>6.7220046739100191E-3</v>
      </c>
      <c r="W284">
        <v>7.3175161166096452E-3</v>
      </c>
      <c r="X284">
        <v>7.7141122795325876E-3</v>
      </c>
      <c r="Y284">
        <v>7.9780775264862939E-3</v>
      </c>
      <c r="Z284">
        <v>8.0330127350781433E-3</v>
      </c>
      <c r="AA284">
        <v>8.2377371589172441E-3</v>
      </c>
      <c r="AB284">
        <v>8.5356525211257809E-3</v>
      </c>
      <c r="AC284">
        <v>8.9374355746591368E-3</v>
      </c>
      <c r="AD284">
        <v>9.2497519032358772E-3</v>
      </c>
      <c r="AE284">
        <v>9.4577030278004161E-3</v>
      </c>
      <c r="AF284">
        <v>9.4871966518447794E-3</v>
      </c>
      <c r="AG284">
        <v>9.3259475575133699E-3</v>
      </c>
      <c r="AH284">
        <v>9.6027081961288247E-3</v>
      </c>
    </row>
    <row r="285" spans="3:34" x14ac:dyDescent="0.25">
      <c r="C285" t="s">
        <v>26</v>
      </c>
      <c r="H285">
        <v>0</v>
      </c>
      <c r="I285">
        <v>0</v>
      </c>
      <c r="J285">
        <v>2.1851953018301009E-3</v>
      </c>
      <c r="K285">
        <v>-3.0932134096484119E-2</v>
      </c>
      <c r="L285">
        <v>5.8555828371552512E-3</v>
      </c>
      <c r="M285">
        <v>6.0002160035815691E-3</v>
      </c>
      <c r="N285">
        <v>5.9999823965929538E-3</v>
      </c>
      <c r="O285">
        <v>6.0002302423299587E-3</v>
      </c>
      <c r="P285">
        <v>5.9995736169356157E-3</v>
      </c>
      <c r="Q285">
        <v>-1</v>
      </c>
      <c r="R285" t="e">
        <v>#DIV/0!</v>
      </c>
      <c r="S285" t="e">
        <v>#DIV/0!</v>
      </c>
      <c r="T285" t="e">
        <v>#DIV/0!</v>
      </c>
      <c r="U285" t="e">
        <v>#DIV/0!</v>
      </c>
      <c r="V285" t="e">
        <v>#DIV/0!</v>
      </c>
      <c r="W285" t="e">
        <v>#DIV/0!</v>
      </c>
      <c r="X285" t="e">
        <v>#DIV/0!</v>
      </c>
      <c r="Y285" t="e">
        <v>#DIV/0!</v>
      </c>
      <c r="Z285" t="e">
        <v>#DIV/0!</v>
      </c>
      <c r="AA285" t="e">
        <v>#DIV/0!</v>
      </c>
      <c r="AB285" t="e">
        <v>#DIV/0!</v>
      </c>
      <c r="AC285" t="e">
        <v>#DIV/0!</v>
      </c>
      <c r="AD285" t="e">
        <v>#DIV/0!</v>
      </c>
      <c r="AE285" t="e">
        <v>#DIV/0!</v>
      </c>
      <c r="AF285" t="e">
        <v>#DIV/0!</v>
      </c>
      <c r="AG285" t="e">
        <v>#DIV/0!</v>
      </c>
      <c r="AH285" t="e">
        <v>#DIV/0!</v>
      </c>
    </row>
    <row r="287" spans="3:34" x14ac:dyDescent="0.25">
      <c r="C287" t="s">
        <v>34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</row>
    <row r="288" spans="3:34" x14ac:dyDescent="0.25">
      <c r="C288" t="s">
        <v>37</v>
      </c>
      <c r="H288">
        <v>0</v>
      </c>
      <c r="I288">
        <v>0</v>
      </c>
      <c r="J288">
        <v>0</v>
      </c>
      <c r="K288">
        <v>-2.3126760243481509E-2</v>
      </c>
      <c r="L288">
        <v>-3.1595460379599052E-3</v>
      </c>
      <c r="M288">
        <v>1.2396956870031972E-3</v>
      </c>
      <c r="N288">
        <v>5.0263552289629186E-3</v>
      </c>
      <c r="O288">
        <v>4.2114191317599156E-3</v>
      </c>
      <c r="P288">
        <v>1.7373982085515261E-3</v>
      </c>
      <c r="Q288">
        <v>-1.0047762647757421</v>
      </c>
      <c r="R288" t="e">
        <v>#DIV/0!</v>
      </c>
      <c r="S288" t="e">
        <v>#DIV/0!</v>
      </c>
      <c r="T288" t="e">
        <v>#DIV/0!</v>
      </c>
      <c r="U288" t="e">
        <v>#DIV/0!</v>
      </c>
      <c r="V288" t="e">
        <v>#DIV/0!</v>
      </c>
      <c r="W288" t="e">
        <v>#DIV/0!</v>
      </c>
      <c r="X288" t="e">
        <v>#DIV/0!</v>
      </c>
      <c r="Y288" t="e">
        <v>#DIV/0!</v>
      </c>
      <c r="Z288" t="e">
        <v>#DIV/0!</v>
      </c>
      <c r="AA288" t="e">
        <v>#DIV/0!</v>
      </c>
      <c r="AB288" t="e">
        <v>#DIV/0!</v>
      </c>
      <c r="AC288" t="e">
        <v>#DIV/0!</v>
      </c>
      <c r="AD288" t="e">
        <v>#DIV/0!</v>
      </c>
      <c r="AE288" t="e">
        <v>#DIV/0!</v>
      </c>
      <c r="AF288" t="e">
        <v>#DIV/0!</v>
      </c>
      <c r="AG288" t="e">
        <v>#DIV/0!</v>
      </c>
      <c r="AH288" t="e">
        <v>#DIV/0!</v>
      </c>
    </row>
    <row r="290" spans="3:9" x14ac:dyDescent="0.25">
      <c r="C290" t="s">
        <v>38</v>
      </c>
      <c r="G290" t="s">
        <v>39</v>
      </c>
      <c r="H290" t="s">
        <v>40</v>
      </c>
      <c r="I290" t="s">
        <v>41</v>
      </c>
    </row>
    <row r="291" spans="3:9" x14ac:dyDescent="0.25">
      <c r="D291" t="s">
        <v>18</v>
      </c>
      <c r="G291">
        <v>-7.8053738530026087E-3</v>
      </c>
      <c r="H291">
        <v>1.7311630210715251E-3</v>
      </c>
      <c r="I291">
        <v>5.6488469738731261E-3</v>
      </c>
    </row>
    <row r="292" spans="3:9" x14ac:dyDescent="0.25">
      <c r="D292" t="s">
        <v>25</v>
      </c>
      <c r="G292">
        <v>-7.8053738530026087E-3</v>
      </c>
      <c r="H292">
        <v>1.7311630210715251E-3</v>
      </c>
      <c r="I292">
        <v>5.6488469738731261E-3</v>
      </c>
    </row>
    <row r="293" spans="3:9" x14ac:dyDescent="0.25">
      <c r="D293" t="s">
        <v>26</v>
      </c>
      <c r="G293">
        <v>-3.0932134096484119E-2</v>
      </c>
      <c r="H293">
        <v>-1.5259317461531635E-3</v>
      </c>
      <c r="I293">
        <v>-0.99911307159991847</v>
      </c>
    </row>
    <row r="314" spans="2:34" x14ac:dyDescent="0.25">
      <c r="B314" t="s">
        <v>45</v>
      </c>
    </row>
    <row r="315" spans="2:34" x14ac:dyDescent="0.25">
      <c r="C315" t="s">
        <v>18</v>
      </c>
      <c r="G315">
        <v>462.02335427478829</v>
      </c>
      <c r="H315">
        <v>497.61991259218792</v>
      </c>
      <c r="I315">
        <v>471.50163889647638</v>
      </c>
      <c r="J315">
        <v>455.79069637503403</v>
      </c>
      <c r="K315">
        <v>467.58483388042089</v>
      </c>
      <c r="L315">
        <v>467.48182779387491</v>
      </c>
      <c r="M315">
        <v>468.83886063945101</v>
      </c>
      <c r="N315">
        <v>473.63895204993707</v>
      </c>
      <c r="O315">
        <v>471.77702169896162</v>
      </c>
      <c r="P315">
        <v>471.7301331925849</v>
      </c>
      <c r="Q315">
        <v>471.44958401882496</v>
      </c>
      <c r="R315">
        <v>472.64791728074954</v>
      </c>
      <c r="S315">
        <v>470.39485968615389</v>
      </c>
      <c r="T315">
        <v>469.60972324423284</v>
      </c>
      <c r="U315">
        <v>468.65004068372224</v>
      </c>
      <c r="V315" t="s">
        <v>30</v>
      </c>
      <c r="W315" t="s">
        <v>30</v>
      </c>
      <c r="X315" t="s">
        <v>30</v>
      </c>
      <c r="Y315" t="s">
        <v>30</v>
      </c>
      <c r="Z315" t="s">
        <v>30</v>
      </c>
      <c r="AA315" t="s">
        <v>30</v>
      </c>
      <c r="AB315" t="s">
        <v>30</v>
      </c>
      <c r="AC315" t="s">
        <v>30</v>
      </c>
      <c r="AD315" t="s">
        <v>30</v>
      </c>
      <c r="AE315" t="s">
        <v>30</v>
      </c>
      <c r="AF315" t="s">
        <v>30</v>
      </c>
      <c r="AG315" t="s">
        <v>30</v>
      </c>
      <c r="AH315" t="s">
        <v>30</v>
      </c>
    </row>
    <row r="316" spans="2:34" x14ac:dyDescent="0.25">
      <c r="C316" t="s">
        <v>25</v>
      </c>
      <c r="G316">
        <v>462.02335427478829</v>
      </c>
      <c r="H316">
        <v>497.61991259218792</v>
      </c>
      <c r="I316">
        <v>471.50163889647638</v>
      </c>
      <c r="J316">
        <v>455.79069637503403</v>
      </c>
      <c r="K316">
        <v>467.58483388042089</v>
      </c>
      <c r="L316">
        <v>467.48182779387491</v>
      </c>
      <c r="M316">
        <v>468.83886063945101</v>
      </c>
      <c r="N316">
        <v>473.63895204993707</v>
      </c>
      <c r="O316">
        <v>471.77702169896162</v>
      </c>
      <c r="P316">
        <v>471.7301331925849</v>
      </c>
      <c r="Q316">
        <v>471.44958401882496</v>
      </c>
      <c r="R316">
        <v>472.64791728074954</v>
      </c>
      <c r="S316">
        <v>470.39485968615389</v>
      </c>
      <c r="T316">
        <v>469.60972324423284</v>
      </c>
      <c r="U316">
        <v>468.65004068372224</v>
      </c>
      <c r="V316" t="s">
        <v>30</v>
      </c>
      <c r="W316" t="s">
        <v>30</v>
      </c>
      <c r="X316" t="s">
        <v>30</v>
      </c>
      <c r="Y316" t="s">
        <v>30</v>
      </c>
      <c r="Z316" t="s">
        <v>30</v>
      </c>
      <c r="AA316" t="s">
        <v>30</v>
      </c>
      <c r="AB316" t="s">
        <v>30</v>
      </c>
      <c r="AC316" t="s">
        <v>30</v>
      </c>
      <c r="AD316" t="s">
        <v>30</v>
      </c>
      <c r="AE316" t="s">
        <v>30</v>
      </c>
      <c r="AF316" t="s">
        <v>30</v>
      </c>
      <c r="AG316" t="s">
        <v>30</v>
      </c>
      <c r="AH316" t="s">
        <v>30</v>
      </c>
    </row>
    <row r="317" spans="2:34" x14ac:dyDescent="0.25">
      <c r="C317" t="s">
        <v>26</v>
      </c>
      <c r="G317">
        <v>462.02335427478829</v>
      </c>
      <c r="H317">
        <v>497.61991259218792</v>
      </c>
      <c r="I317">
        <v>471.50163889647638</v>
      </c>
      <c r="J317">
        <v>455.14377214499865</v>
      </c>
      <c r="K317">
        <v>463.63224966319888</v>
      </c>
      <c r="L317">
        <v>480.81413357805963</v>
      </c>
      <c r="M317">
        <v>481.42720180407144</v>
      </c>
      <c r="N317">
        <v>481.43015575893628</v>
      </c>
      <c r="O317">
        <v>475.68841719992213</v>
      </c>
      <c r="P317">
        <v>471.54266936744415</v>
      </c>
      <c r="Q317" t="s">
        <v>30</v>
      </c>
      <c r="R317" t="s">
        <v>30</v>
      </c>
      <c r="S317" t="s">
        <v>30</v>
      </c>
      <c r="T317" t="s">
        <v>30</v>
      </c>
      <c r="U317" t="s">
        <v>30</v>
      </c>
      <c r="V317" t="s">
        <v>30</v>
      </c>
      <c r="W317" t="s">
        <v>30</v>
      </c>
      <c r="X317" t="s">
        <v>30</v>
      </c>
      <c r="Y317" t="s">
        <v>30</v>
      </c>
      <c r="Z317" t="s">
        <v>30</v>
      </c>
      <c r="AA317" t="s">
        <v>30</v>
      </c>
      <c r="AB317" t="s">
        <v>30</v>
      </c>
      <c r="AC317" t="s">
        <v>30</v>
      </c>
      <c r="AD317" t="s">
        <v>30</v>
      </c>
      <c r="AE317" t="s">
        <v>30</v>
      </c>
      <c r="AF317" t="s">
        <v>30</v>
      </c>
      <c r="AG317" t="s">
        <v>30</v>
      </c>
      <c r="AH317" t="s">
        <v>30</v>
      </c>
    </row>
    <row r="319" spans="2:34" x14ac:dyDescent="0.25">
      <c r="C319" t="s">
        <v>34</v>
      </c>
      <c r="G319">
        <v>0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 t="e">
        <v>#VALUE!</v>
      </c>
      <c r="W319" t="e">
        <v>#VALUE!</v>
      </c>
      <c r="X319" t="e">
        <v>#VALUE!</v>
      </c>
      <c r="Y319" t="e">
        <v>#VALUE!</v>
      </c>
      <c r="Z319" t="e">
        <v>#VALUE!</v>
      </c>
      <c r="AA319" t="e">
        <v>#VALUE!</v>
      </c>
      <c r="AB319" t="e">
        <v>#VALUE!</v>
      </c>
      <c r="AC319" t="e">
        <v>#VALUE!</v>
      </c>
      <c r="AD319" t="e">
        <v>#VALUE!</v>
      </c>
      <c r="AE319" t="e">
        <v>#VALUE!</v>
      </c>
      <c r="AF319" t="e">
        <v>#VALUE!</v>
      </c>
      <c r="AG319" t="e">
        <v>#VALUE!</v>
      </c>
      <c r="AH319" t="e">
        <v>#VALUE!</v>
      </c>
    </row>
    <row r="320" spans="2:34" x14ac:dyDescent="0.25">
      <c r="D320" t="s">
        <v>35</v>
      </c>
      <c r="G320">
        <v>0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 t="e">
        <v>#VALUE!</v>
      </c>
      <c r="W320" t="e">
        <v>#VALUE!</v>
      </c>
      <c r="X320" t="e">
        <v>#VALUE!</v>
      </c>
      <c r="Y320" t="e">
        <v>#VALUE!</v>
      </c>
      <c r="Z320" t="e">
        <v>#VALUE!</v>
      </c>
      <c r="AA320" t="e">
        <v>#VALUE!</v>
      </c>
      <c r="AB320" t="e">
        <v>#VALUE!</v>
      </c>
      <c r="AC320" t="e">
        <v>#VALUE!</v>
      </c>
      <c r="AD320" t="e">
        <v>#VALUE!</v>
      </c>
      <c r="AE320" t="e">
        <v>#VALUE!</v>
      </c>
      <c r="AF320" t="e">
        <v>#VALUE!</v>
      </c>
      <c r="AG320" t="e">
        <v>#VALUE!</v>
      </c>
      <c r="AH320" t="e">
        <v>#VALUE!</v>
      </c>
    </row>
    <row r="321" spans="3:34" x14ac:dyDescent="0.25">
      <c r="C321" t="s">
        <v>36</v>
      </c>
      <c r="G321">
        <v>0</v>
      </c>
      <c r="H321">
        <v>0</v>
      </c>
      <c r="I321">
        <v>0</v>
      </c>
      <c r="J321">
        <v>-0.64692423003538124</v>
      </c>
      <c r="K321">
        <v>-3.9525842172220109</v>
      </c>
      <c r="L321">
        <v>13.332305784184712</v>
      </c>
      <c r="M321">
        <v>12.588341164620431</v>
      </c>
      <c r="N321">
        <v>7.7912037089992054</v>
      </c>
      <c r="O321">
        <v>3.9113955009605093</v>
      </c>
      <c r="P321">
        <v>-0.18746382514075322</v>
      </c>
      <c r="Q321" t="e">
        <v>#VALUE!</v>
      </c>
      <c r="R321" t="e">
        <v>#VALUE!</v>
      </c>
      <c r="S321" t="e">
        <v>#VALUE!</v>
      </c>
      <c r="T321" t="e">
        <v>#VALUE!</v>
      </c>
      <c r="U321" t="e">
        <v>#VALUE!</v>
      </c>
      <c r="V321" t="e">
        <v>#VALUE!</v>
      </c>
      <c r="W321" t="e">
        <v>#VALUE!</v>
      </c>
      <c r="X321" t="e">
        <v>#VALUE!</v>
      </c>
      <c r="Y321" t="e">
        <v>#VALUE!</v>
      </c>
      <c r="Z321" t="e">
        <v>#VALUE!</v>
      </c>
      <c r="AA321" t="e">
        <v>#VALUE!</v>
      </c>
      <c r="AB321" t="e">
        <v>#VALUE!</v>
      </c>
      <c r="AC321" t="e">
        <v>#VALUE!</v>
      </c>
      <c r="AD321" t="e">
        <v>#VALUE!</v>
      </c>
      <c r="AE321" t="e">
        <v>#VALUE!</v>
      </c>
      <c r="AF321" t="e">
        <v>#VALUE!</v>
      </c>
      <c r="AG321" t="e">
        <v>#VALUE!</v>
      </c>
      <c r="AH321" t="e">
        <v>#VALUE!</v>
      </c>
    </row>
    <row r="322" spans="3:34" x14ac:dyDescent="0.25">
      <c r="D322" t="s">
        <v>35</v>
      </c>
      <c r="G322">
        <v>0</v>
      </c>
      <c r="H322">
        <v>0</v>
      </c>
      <c r="I322">
        <v>0</v>
      </c>
      <c r="J322">
        <v>-1.4193449650913422E-3</v>
      </c>
      <c r="K322">
        <v>-8.4531916581213062E-3</v>
      </c>
      <c r="L322">
        <v>2.8519409721447564E-2</v>
      </c>
      <c r="M322">
        <v>2.6850037873249556E-2</v>
      </c>
      <c r="N322">
        <v>1.6449668413626922E-2</v>
      </c>
      <c r="O322">
        <v>8.2907715320148633E-3</v>
      </c>
      <c r="P322">
        <v>-3.973963330941606E-4</v>
      </c>
      <c r="Q322" t="e">
        <v>#VALUE!</v>
      </c>
      <c r="R322" t="e">
        <v>#VALUE!</v>
      </c>
      <c r="S322" t="e">
        <v>#VALUE!</v>
      </c>
      <c r="T322" t="e">
        <v>#VALUE!</v>
      </c>
      <c r="U322" t="e">
        <v>#VALUE!</v>
      </c>
      <c r="V322" t="e">
        <v>#VALUE!</v>
      </c>
      <c r="W322" t="e">
        <v>#VALUE!</v>
      </c>
      <c r="X322" t="e">
        <v>#VALUE!</v>
      </c>
      <c r="Y322" t="e">
        <v>#VALUE!</v>
      </c>
      <c r="Z322" t="e">
        <v>#VALUE!</v>
      </c>
      <c r="AA322" t="e">
        <v>#VALUE!</v>
      </c>
      <c r="AB322" t="e">
        <v>#VALUE!</v>
      </c>
      <c r="AC322" t="e">
        <v>#VALUE!</v>
      </c>
      <c r="AD322" t="e">
        <v>#VALUE!</v>
      </c>
      <c r="AE322" t="e">
        <v>#VALUE!</v>
      </c>
      <c r="AF322" t="e">
        <v>#VALUE!</v>
      </c>
      <c r="AG322" t="e">
        <v>#VALUE!</v>
      </c>
      <c r="AH322" t="e">
        <v>#VALUE!</v>
      </c>
    </row>
    <row r="325" spans="3:34" x14ac:dyDescent="0.25">
      <c r="C325" t="s">
        <v>18</v>
      </c>
      <c r="H325">
        <v>7.7044932876333738E-2</v>
      </c>
      <c r="I325">
        <v>-5.2486391791793353E-2</v>
      </c>
      <c r="J325">
        <v>-3.3321077225124694E-2</v>
      </c>
      <c r="K325">
        <v>2.5876213795470709E-2</v>
      </c>
      <c r="L325">
        <v>-2.2029389980667569E-4</v>
      </c>
      <c r="M325">
        <v>2.902856891743077E-3</v>
      </c>
      <c r="N325">
        <v>1.0238254149707641E-2</v>
      </c>
      <c r="O325">
        <v>-3.9311174533194796E-3</v>
      </c>
      <c r="P325">
        <v>-9.9387007463531762E-5</v>
      </c>
      <c r="Q325">
        <v>-5.9472387710581551E-4</v>
      </c>
      <c r="R325">
        <v>2.5418057466707299E-3</v>
      </c>
      <c r="S325">
        <v>-4.7668835770143577E-3</v>
      </c>
      <c r="T325">
        <v>-1.6691008112735221E-3</v>
      </c>
      <c r="U325">
        <v>-2.0435747238808605E-3</v>
      </c>
      <c r="V325" t="e">
        <v>#VALUE!</v>
      </c>
      <c r="W325" t="e">
        <v>#VALUE!</v>
      </c>
      <c r="X325" t="e">
        <v>#VALUE!</v>
      </c>
      <c r="Y325" t="e">
        <v>#VALUE!</v>
      </c>
      <c r="Z325" t="e">
        <v>#VALUE!</v>
      </c>
      <c r="AA325" t="e">
        <v>#VALUE!</v>
      </c>
      <c r="AB325" t="e">
        <v>#VALUE!</v>
      </c>
      <c r="AC325" t="e">
        <v>#VALUE!</v>
      </c>
      <c r="AD325" t="e">
        <v>#VALUE!</v>
      </c>
      <c r="AE325" t="e">
        <v>#VALUE!</v>
      </c>
      <c r="AF325" t="e">
        <v>#VALUE!</v>
      </c>
      <c r="AG325" t="e">
        <v>#VALUE!</v>
      </c>
      <c r="AH325" t="e">
        <v>#VALUE!</v>
      </c>
    </row>
    <row r="326" spans="3:34" x14ac:dyDescent="0.25">
      <c r="C326" t="s">
        <v>25</v>
      </c>
      <c r="H326">
        <v>7.7044932876333738E-2</v>
      </c>
      <c r="I326">
        <v>-5.2486391791793353E-2</v>
      </c>
      <c r="J326">
        <v>-3.3321077225124694E-2</v>
      </c>
      <c r="K326">
        <v>2.5876213795470709E-2</v>
      </c>
      <c r="L326">
        <v>-2.2029389980667569E-4</v>
      </c>
      <c r="M326">
        <v>2.902856891743077E-3</v>
      </c>
      <c r="N326">
        <v>1.0238254149707641E-2</v>
      </c>
      <c r="O326">
        <v>-3.9311174533194796E-3</v>
      </c>
      <c r="P326">
        <v>-9.9387007463531762E-5</v>
      </c>
      <c r="Q326">
        <v>-5.947238771058154E-4</v>
      </c>
      <c r="R326">
        <v>2.5418057466707299E-3</v>
      </c>
      <c r="S326">
        <v>-4.7668835770143577E-3</v>
      </c>
      <c r="T326">
        <v>-1.6691008112735221E-3</v>
      </c>
      <c r="U326">
        <v>-2.0435747238808605E-3</v>
      </c>
      <c r="V326" t="e">
        <v>#VALUE!</v>
      </c>
      <c r="W326" t="e">
        <v>#VALUE!</v>
      </c>
      <c r="X326" t="e">
        <v>#VALUE!</v>
      </c>
      <c r="Y326" t="e">
        <v>#VALUE!</v>
      </c>
      <c r="Z326" t="e">
        <v>#VALUE!</v>
      </c>
      <c r="AA326" t="e">
        <v>#VALUE!</v>
      </c>
      <c r="AB326" t="e">
        <v>#VALUE!</v>
      </c>
      <c r="AC326" t="e">
        <v>#VALUE!</v>
      </c>
      <c r="AD326" t="e">
        <v>#VALUE!</v>
      </c>
      <c r="AE326" t="e">
        <v>#VALUE!</v>
      </c>
      <c r="AF326" t="e">
        <v>#VALUE!</v>
      </c>
      <c r="AG326" t="e">
        <v>#VALUE!</v>
      </c>
      <c r="AH326" t="e">
        <v>#VALUE!</v>
      </c>
    </row>
    <row r="327" spans="3:34" x14ac:dyDescent="0.25">
      <c r="C327" t="s">
        <v>26</v>
      </c>
      <c r="H327">
        <v>7.7044932876333738E-2</v>
      </c>
      <c r="I327">
        <v>-5.2486391791793353E-2</v>
      </c>
      <c r="J327">
        <v>-3.4693128087025141E-2</v>
      </c>
      <c r="K327">
        <v>1.8650101435411903E-2</v>
      </c>
      <c r="L327">
        <v>3.7059294143887443E-2</v>
      </c>
      <c r="M327">
        <v>1.2750628219881316E-3</v>
      </c>
      <c r="N327">
        <v>6.1358287478696199E-6</v>
      </c>
      <c r="O327">
        <v>-1.1926420666280779E-2</v>
      </c>
      <c r="P327">
        <v>-8.7152591540516876E-3</v>
      </c>
      <c r="Q327" t="e">
        <v>#VALUE!</v>
      </c>
      <c r="R327" t="e">
        <v>#VALUE!</v>
      </c>
      <c r="S327" t="e">
        <v>#VALUE!</v>
      </c>
      <c r="T327" t="e">
        <v>#VALUE!</v>
      </c>
      <c r="U327" t="e">
        <v>#VALUE!</v>
      </c>
      <c r="V327" t="e">
        <v>#VALUE!</v>
      </c>
      <c r="W327" t="e">
        <v>#VALUE!</v>
      </c>
      <c r="X327" t="e">
        <v>#VALUE!</v>
      </c>
      <c r="Y327" t="e">
        <v>#VALUE!</v>
      </c>
      <c r="Z327" t="e">
        <v>#VALUE!</v>
      </c>
      <c r="AA327" t="e">
        <v>#VALUE!</v>
      </c>
      <c r="AB327" t="e">
        <v>#VALUE!</v>
      </c>
      <c r="AC327" t="e">
        <v>#VALUE!</v>
      </c>
      <c r="AD327" t="e">
        <v>#VALUE!</v>
      </c>
      <c r="AE327" t="e">
        <v>#VALUE!</v>
      </c>
      <c r="AF327" t="e">
        <v>#VALUE!</v>
      </c>
      <c r="AG327" t="e">
        <v>#VALUE!</v>
      </c>
      <c r="AH327" t="e">
        <v>#VALUE!</v>
      </c>
    </row>
    <row r="329" spans="3:34" x14ac:dyDescent="0.25">
      <c r="C329" t="s">
        <v>34</v>
      </c>
      <c r="H329">
        <v>0</v>
      </c>
      <c r="I329">
        <v>0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 t="e">
        <v>#VALUE!</v>
      </c>
      <c r="W329" t="e">
        <v>#VALUE!</v>
      </c>
      <c r="X329" t="e">
        <v>#VALUE!</v>
      </c>
      <c r="Y329" t="e">
        <v>#VALUE!</v>
      </c>
      <c r="Z329" t="e">
        <v>#VALUE!</v>
      </c>
      <c r="AA329" t="e">
        <v>#VALUE!</v>
      </c>
      <c r="AB329" t="e">
        <v>#VALUE!</v>
      </c>
      <c r="AC329" t="e">
        <v>#VALUE!</v>
      </c>
      <c r="AD329" t="e">
        <v>#VALUE!</v>
      </c>
      <c r="AE329" t="e">
        <v>#VALUE!</v>
      </c>
      <c r="AF329" t="e">
        <v>#VALUE!</v>
      </c>
      <c r="AG329" t="e">
        <v>#VALUE!</v>
      </c>
      <c r="AH329" t="e">
        <v>#VALUE!</v>
      </c>
    </row>
    <row r="330" spans="3:34" x14ac:dyDescent="0.25">
      <c r="C330" t="s">
        <v>37</v>
      </c>
      <c r="H330">
        <v>0</v>
      </c>
      <c r="I330">
        <v>0</v>
      </c>
      <c r="J330">
        <v>-1.3720508619004465E-3</v>
      </c>
      <c r="K330">
        <v>-7.2261123600588055E-3</v>
      </c>
      <c r="L330">
        <v>3.727958804369412E-2</v>
      </c>
      <c r="M330">
        <v>-1.6277940697549454E-3</v>
      </c>
      <c r="N330">
        <v>-1.0232118320959771E-2</v>
      </c>
      <c r="O330">
        <v>-7.9953032129613001E-3</v>
      </c>
      <c r="P330">
        <v>-8.6158721465881567E-3</v>
      </c>
      <c r="Q330" t="e">
        <v>#VALUE!</v>
      </c>
      <c r="R330" t="e">
        <v>#VALUE!</v>
      </c>
      <c r="S330" t="e">
        <v>#VALUE!</v>
      </c>
      <c r="T330" t="e">
        <v>#VALUE!</v>
      </c>
      <c r="U330" t="e">
        <v>#VALUE!</v>
      </c>
      <c r="V330" t="e">
        <v>#VALUE!</v>
      </c>
      <c r="W330" t="e">
        <v>#VALUE!</v>
      </c>
      <c r="X330" t="e">
        <v>#VALUE!</v>
      </c>
      <c r="Y330" t="e">
        <v>#VALUE!</v>
      </c>
      <c r="Z330" t="e">
        <v>#VALUE!</v>
      </c>
      <c r="AA330" t="e">
        <v>#VALUE!</v>
      </c>
      <c r="AB330" t="e">
        <v>#VALUE!</v>
      </c>
      <c r="AC330" t="e">
        <v>#VALUE!</v>
      </c>
      <c r="AD330" t="e">
        <v>#VALUE!</v>
      </c>
      <c r="AE330" t="e">
        <v>#VALUE!</v>
      </c>
      <c r="AF330" t="e">
        <v>#VALUE!</v>
      </c>
      <c r="AG330" t="e">
        <v>#VALUE!</v>
      </c>
      <c r="AH330" t="e">
        <v>#VALUE!</v>
      </c>
    </row>
    <row r="332" spans="3:34" x14ac:dyDescent="0.25">
      <c r="C332" t="s">
        <v>38</v>
      </c>
      <c r="G332" t="s">
        <v>39</v>
      </c>
      <c r="H332" t="s">
        <v>40</v>
      </c>
      <c r="I332" t="s">
        <v>41</v>
      </c>
    </row>
    <row r="333" spans="3:34" x14ac:dyDescent="0.25">
      <c r="D333" t="s">
        <v>18</v>
      </c>
      <c r="G333">
        <v>2.5876213795470709E-2</v>
      </c>
      <c r="H333">
        <v>6.9183736051195623E-3</v>
      </c>
      <c r="I333" t="e">
        <v>#VALUE!</v>
      </c>
    </row>
    <row r="334" spans="3:34" x14ac:dyDescent="0.25">
      <c r="D334" t="s">
        <v>25</v>
      </c>
      <c r="G334">
        <v>2.5876213795470709E-2</v>
      </c>
      <c r="H334">
        <v>6.9183736051195623E-3</v>
      </c>
      <c r="I334" t="e">
        <v>#VALUE!</v>
      </c>
    </row>
    <row r="335" spans="3:34" x14ac:dyDescent="0.25">
      <c r="D335" t="s">
        <v>26</v>
      </c>
      <c r="G335">
        <v>1.8650101435411903E-2</v>
      </c>
      <c r="H335">
        <v>8.869039401507104E-3</v>
      </c>
      <c r="I335" t="e">
        <v>#VALUE!</v>
      </c>
    </row>
    <row r="356" spans="1:34" x14ac:dyDescent="0.25">
      <c r="A356" t="s">
        <v>48</v>
      </c>
    </row>
    <row r="357" spans="1:34" x14ac:dyDescent="0.25">
      <c r="B357" t="s">
        <v>33</v>
      </c>
    </row>
    <row r="358" spans="1:34" x14ac:dyDescent="0.25">
      <c r="C358" t="s">
        <v>18</v>
      </c>
      <c r="G358">
        <v>572089</v>
      </c>
      <c r="H358">
        <v>593573</v>
      </c>
      <c r="I358">
        <v>574342</v>
      </c>
      <c r="J358">
        <v>516566.04</v>
      </c>
      <c r="K358">
        <v>521685.55000000005</v>
      </c>
      <c r="L358">
        <v>521090.24</v>
      </c>
      <c r="M358">
        <v>523697.76000000007</v>
      </c>
      <c r="N358">
        <v>530955.57000000007</v>
      </c>
      <c r="O358">
        <v>533916.04999999993</v>
      </c>
      <c r="P358">
        <v>541548.1</v>
      </c>
      <c r="Q358">
        <v>548504.23</v>
      </c>
      <c r="R358">
        <v>557000.31000000006</v>
      </c>
      <c r="S358">
        <v>561233.3899999999</v>
      </c>
      <c r="T358">
        <v>567419.47</v>
      </c>
      <c r="U358">
        <v>573866.67000000004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</row>
    <row r="359" spans="1:34" x14ac:dyDescent="0.25">
      <c r="C359" t="s">
        <v>25</v>
      </c>
      <c r="G359">
        <v>572089</v>
      </c>
      <c r="H359">
        <v>593573</v>
      </c>
      <c r="I359">
        <v>574342</v>
      </c>
      <c r="J359">
        <v>516566.04</v>
      </c>
      <c r="K359">
        <v>521685.55000000005</v>
      </c>
      <c r="L359">
        <v>521090.24</v>
      </c>
      <c r="M359">
        <v>523697.76000000007</v>
      </c>
      <c r="N359">
        <v>530955.57000000007</v>
      </c>
      <c r="O359">
        <v>533916.04999999993</v>
      </c>
      <c r="P359">
        <v>541548.1</v>
      </c>
      <c r="Q359">
        <v>548504.23</v>
      </c>
      <c r="R359">
        <v>557000.31000000006</v>
      </c>
      <c r="S359">
        <v>561233.3899999999</v>
      </c>
      <c r="T359">
        <v>567419.47</v>
      </c>
      <c r="U359">
        <v>573866.67000000004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</row>
    <row r="360" spans="1:34" x14ac:dyDescent="0.25">
      <c r="C360" t="s">
        <v>26</v>
      </c>
      <c r="G360">
        <v>572089</v>
      </c>
      <c r="H360">
        <v>593573</v>
      </c>
      <c r="I360">
        <v>574342</v>
      </c>
      <c r="J360">
        <v>527900</v>
      </c>
      <c r="K360">
        <v>500349.5</v>
      </c>
      <c r="L360">
        <v>521377.81999999995</v>
      </c>
      <c r="M360">
        <v>521104.88</v>
      </c>
      <c r="N360">
        <v>525080.22000000009</v>
      </c>
      <c r="O360">
        <v>528799.99000000011</v>
      </c>
      <c r="P360">
        <v>537617.03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</row>
    <row r="362" spans="1:34" x14ac:dyDescent="0.25">
      <c r="C362" t="s">
        <v>34</v>
      </c>
      <c r="G362">
        <v>0</v>
      </c>
      <c r="H362">
        <v>0</v>
      </c>
      <c r="I362">
        <v>0</v>
      </c>
      <c r="J362">
        <v>0</v>
      </c>
      <c r="K362">
        <v>0</v>
      </c>
      <c r="L362">
        <v>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</row>
    <row r="363" spans="1:34" x14ac:dyDescent="0.25">
      <c r="D363" t="s">
        <v>35</v>
      </c>
      <c r="G363">
        <v>0</v>
      </c>
      <c r="H363">
        <v>0</v>
      </c>
      <c r="I363">
        <v>0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 t="e">
        <v>#DIV/0!</v>
      </c>
      <c r="W363" t="e">
        <v>#DIV/0!</v>
      </c>
      <c r="X363" t="e">
        <v>#DIV/0!</v>
      </c>
      <c r="Y363" t="e">
        <v>#DIV/0!</v>
      </c>
      <c r="Z363" t="e">
        <v>#DIV/0!</v>
      </c>
      <c r="AA363" t="e">
        <v>#DIV/0!</v>
      </c>
      <c r="AB363" t="e">
        <v>#DIV/0!</v>
      </c>
      <c r="AC363" t="e">
        <v>#DIV/0!</v>
      </c>
      <c r="AD363" t="e">
        <v>#DIV/0!</v>
      </c>
      <c r="AE363" t="e">
        <v>#DIV/0!</v>
      </c>
      <c r="AF363" t="e">
        <v>#DIV/0!</v>
      </c>
      <c r="AG363" t="e">
        <v>#DIV/0!</v>
      </c>
      <c r="AH363" t="e">
        <v>#DIV/0!</v>
      </c>
    </row>
    <row r="364" spans="1:34" x14ac:dyDescent="0.25">
      <c r="C364" t="s">
        <v>36</v>
      </c>
      <c r="G364">
        <v>0</v>
      </c>
      <c r="H364">
        <v>0</v>
      </c>
      <c r="I364">
        <v>0</v>
      </c>
      <c r="J364">
        <v>11333.960000000021</v>
      </c>
      <c r="K364">
        <v>-21336.050000000047</v>
      </c>
      <c r="L364">
        <v>287.57999999995809</v>
      </c>
      <c r="M364">
        <v>-2592.8800000000629</v>
      </c>
      <c r="N364">
        <v>-5875.3499999999767</v>
      </c>
      <c r="O364">
        <v>-5116.059999999823</v>
      </c>
      <c r="P364">
        <v>-3931.0699999999488</v>
      </c>
      <c r="Q364">
        <v>-548504.23</v>
      </c>
      <c r="R364">
        <v>-557000.31000000006</v>
      </c>
      <c r="S364">
        <v>-561233.3899999999</v>
      </c>
      <c r="T364">
        <v>-567419.47</v>
      </c>
      <c r="U364">
        <v>-573866.67000000004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</row>
    <row r="365" spans="1:34" x14ac:dyDescent="0.25">
      <c r="D365" t="s">
        <v>35</v>
      </c>
      <c r="G365">
        <v>0</v>
      </c>
      <c r="H365">
        <v>0</v>
      </c>
      <c r="I365">
        <v>0</v>
      </c>
      <c r="J365">
        <v>2.1940970025826748E-2</v>
      </c>
      <c r="K365">
        <v>-4.089829591791462E-2</v>
      </c>
      <c r="L365">
        <v>5.5188137854963104E-4</v>
      </c>
      <c r="M365">
        <v>-4.951100039076093E-3</v>
      </c>
      <c r="N365">
        <v>-1.1065615151188594E-2</v>
      </c>
      <c r="O365">
        <v>-9.5821431103257221E-3</v>
      </c>
      <c r="P365">
        <v>-7.2589489280821939E-3</v>
      </c>
      <c r="Q365">
        <v>-1</v>
      </c>
      <c r="R365">
        <v>-1</v>
      </c>
      <c r="S365">
        <v>-1</v>
      </c>
      <c r="T365">
        <v>-1</v>
      </c>
      <c r="U365">
        <v>-1</v>
      </c>
      <c r="V365" t="e">
        <v>#DIV/0!</v>
      </c>
      <c r="W365" t="e">
        <v>#DIV/0!</v>
      </c>
      <c r="X365" t="e">
        <v>#DIV/0!</v>
      </c>
      <c r="Y365" t="e">
        <v>#DIV/0!</v>
      </c>
      <c r="Z365" t="e">
        <v>#DIV/0!</v>
      </c>
      <c r="AA365" t="e">
        <v>#DIV/0!</v>
      </c>
      <c r="AB365" t="e">
        <v>#DIV/0!</v>
      </c>
      <c r="AC365" t="e">
        <v>#DIV/0!</v>
      </c>
      <c r="AD365" t="e">
        <v>#DIV/0!</v>
      </c>
      <c r="AE365" t="e">
        <v>#DIV/0!</v>
      </c>
      <c r="AF365" t="e">
        <v>#DIV/0!</v>
      </c>
      <c r="AG365" t="e">
        <v>#DIV/0!</v>
      </c>
      <c r="AH365" t="e">
        <v>#DIV/0!</v>
      </c>
    </row>
    <row r="368" spans="1:34" x14ac:dyDescent="0.25">
      <c r="C368" t="s">
        <v>18</v>
      </c>
      <c r="H368">
        <v>3.755359742977054E-2</v>
      </c>
      <c r="I368">
        <v>-3.2398710857805192E-2</v>
      </c>
      <c r="J368">
        <v>-0.10059504615716772</v>
      </c>
      <c r="K368">
        <v>9.910659245040707E-3</v>
      </c>
      <c r="L368">
        <v>-1.1411280224266434E-3</v>
      </c>
      <c r="M368">
        <v>5.0039701376868558E-3</v>
      </c>
      <c r="N368">
        <v>1.3858776100168916E-2</v>
      </c>
      <c r="O368">
        <v>5.5757584386954724E-3</v>
      </c>
      <c r="P368">
        <v>1.4294475695195992E-2</v>
      </c>
      <c r="Q368">
        <v>1.284489780316837E-2</v>
      </c>
      <c r="R368">
        <v>1.5489543262045718E-2</v>
      </c>
      <c r="S368">
        <v>7.5997803304630861E-3</v>
      </c>
      <c r="T368">
        <v>1.1022295020615355E-2</v>
      </c>
      <c r="U368">
        <v>1.1362317193662866E-2</v>
      </c>
      <c r="V368">
        <v>-1</v>
      </c>
      <c r="W368" t="e">
        <v>#DIV/0!</v>
      </c>
      <c r="X368" t="e">
        <v>#DIV/0!</v>
      </c>
      <c r="Y368" t="e">
        <v>#DIV/0!</v>
      </c>
      <c r="Z368" t="e">
        <v>#DIV/0!</v>
      </c>
      <c r="AA368" t="e">
        <v>#DIV/0!</v>
      </c>
      <c r="AB368" t="e">
        <v>#DIV/0!</v>
      </c>
      <c r="AC368" t="e">
        <v>#DIV/0!</v>
      </c>
      <c r="AD368" t="e">
        <v>#DIV/0!</v>
      </c>
      <c r="AE368" t="e">
        <v>#DIV/0!</v>
      </c>
      <c r="AF368" t="e">
        <v>#DIV/0!</v>
      </c>
      <c r="AG368" t="e">
        <v>#DIV/0!</v>
      </c>
      <c r="AH368" t="e">
        <v>#DIV/0!</v>
      </c>
    </row>
    <row r="369" spans="3:34" x14ac:dyDescent="0.25">
      <c r="C369" t="s">
        <v>25</v>
      </c>
      <c r="H369">
        <v>3.755359742977054E-2</v>
      </c>
      <c r="I369">
        <v>-3.2398710857805192E-2</v>
      </c>
      <c r="J369">
        <v>-0.10059504615716772</v>
      </c>
      <c r="K369">
        <v>9.910659245040707E-3</v>
      </c>
      <c r="L369">
        <v>-1.1411280224266434E-3</v>
      </c>
      <c r="M369">
        <v>5.0039701376868558E-3</v>
      </c>
      <c r="N369">
        <v>1.3858776100168916E-2</v>
      </c>
      <c r="O369">
        <v>5.5757584386954724E-3</v>
      </c>
      <c r="P369">
        <v>1.4294475695195992E-2</v>
      </c>
      <c r="Q369">
        <v>1.284489780316837E-2</v>
      </c>
      <c r="R369">
        <v>1.5489543262045718E-2</v>
      </c>
      <c r="S369">
        <v>7.5997803304630861E-3</v>
      </c>
      <c r="T369">
        <v>1.1022295020615355E-2</v>
      </c>
      <c r="U369">
        <v>1.1362317193662866E-2</v>
      </c>
      <c r="V369">
        <v>-1</v>
      </c>
      <c r="W369" t="e">
        <v>#DIV/0!</v>
      </c>
      <c r="X369" t="e">
        <v>#DIV/0!</v>
      </c>
      <c r="Y369" t="e">
        <v>#DIV/0!</v>
      </c>
      <c r="Z369" t="e">
        <v>#DIV/0!</v>
      </c>
      <c r="AA369" t="e">
        <v>#DIV/0!</v>
      </c>
      <c r="AB369" t="e">
        <v>#DIV/0!</v>
      </c>
      <c r="AC369" t="e">
        <v>#DIV/0!</v>
      </c>
      <c r="AD369" t="e">
        <v>#DIV/0!</v>
      </c>
      <c r="AE369" t="e">
        <v>#DIV/0!</v>
      </c>
      <c r="AF369" t="e">
        <v>#DIV/0!</v>
      </c>
      <c r="AG369" t="e">
        <v>#DIV/0!</v>
      </c>
      <c r="AH369" t="e">
        <v>#DIV/0!</v>
      </c>
    </row>
    <row r="370" spans="3:34" x14ac:dyDescent="0.25">
      <c r="C370" t="s">
        <v>26</v>
      </c>
      <c r="H370">
        <v>3.755359742977054E-2</v>
      </c>
      <c r="I370">
        <v>-3.2398710857805192E-2</v>
      </c>
      <c r="J370">
        <v>-8.0861229023822048E-2</v>
      </c>
      <c r="K370">
        <v>-5.2188861526804319E-2</v>
      </c>
      <c r="L370">
        <v>4.2027262943202602E-2</v>
      </c>
      <c r="M370">
        <v>-5.2349752814560499E-4</v>
      </c>
      <c r="N370">
        <v>7.6286754405371984E-3</v>
      </c>
      <c r="O370">
        <v>7.0841937256749419E-3</v>
      </c>
      <c r="P370">
        <v>1.6673676563420357E-2</v>
      </c>
      <c r="Q370">
        <v>-1</v>
      </c>
      <c r="R370" t="e">
        <v>#DIV/0!</v>
      </c>
      <c r="S370" t="e">
        <v>#DIV/0!</v>
      </c>
      <c r="T370" t="e">
        <v>#DIV/0!</v>
      </c>
      <c r="U370" t="e">
        <v>#DIV/0!</v>
      </c>
      <c r="V370" t="e">
        <v>#DIV/0!</v>
      </c>
      <c r="W370" t="e">
        <v>#DIV/0!</v>
      </c>
      <c r="X370" t="e">
        <v>#DIV/0!</v>
      </c>
      <c r="Y370" t="e">
        <v>#DIV/0!</v>
      </c>
      <c r="Z370" t="e">
        <v>#DIV/0!</v>
      </c>
      <c r="AA370" t="e">
        <v>#DIV/0!</v>
      </c>
      <c r="AB370" t="e">
        <v>#DIV/0!</v>
      </c>
      <c r="AC370" t="e">
        <v>#DIV/0!</v>
      </c>
      <c r="AD370" t="e">
        <v>#DIV/0!</v>
      </c>
      <c r="AE370" t="e">
        <v>#DIV/0!</v>
      </c>
      <c r="AF370" t="e">
        <v>#DIV/0!</v>
      </c>
      <c r="AG370" t="e">
        <v>#DIV/0!</v>
      </c>
      <c r="AH370" t="e">
        <v>#DIV/0!</v>
      </c>
    </row>
    <row r="372" spans="3:34" x14ac:dyDescent="0.25">
      <c r="C372" t="s">
        <v>34</v>
      </c>
      <c r="H372">
        <v>0</v>
      </c>
      <c r="I372">
        <v>0</v>
      </c>
      <c r="J372">
        <v>0</v>
      </c>
      <c r="K372">
        <v>0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 t="e">
        <v>#DIV/0!</v>
      </c>
      <c r="X372" t="e">
        <v>#DIV/0!</v>
      </c>
      <c r="Y372" t="e">
        <v>#DIV/0!</v>
      </c>
      <c r="Z372" t="e">
        <v>#DIV/0!</v>
      </c>
      <c r="AA372" t="e">
        <v>#DIV/0!</v>
      </c>
      <c r="AB372" t="e">
        <v>#DIV/0!</v>
      </c>
      <c r="AC372" t="e">
        <v>#DIV/0!</v>
      </c>
      <c r="AD372" t="e">
        <v>#DIV/0!</v>
      </c>
      <c r="AE372" t="e">
        <v>#DIV/0!</v>
      </c>
      <c r="AF372" t="e">
        <v>#DIV/0!</v>
      </c>
      <c r="AG372" t="e">
        <v>#DIV/0!</v>
      </c>
      <c r="AH372" t="e">
        <v>#DIV/0!</v>
      </c>
    </row>
    <row r="373" spans="3:34" x14ac:dyDescent="0.25">
      <c r="C373" t="s">
        <v>37</v>
      </c>
      <c r="H373">
        <v>0</v>
      </c>
      <c r="I373">
        <v>0</v>
      </c>
      <c r="J373">
        <v>1.9733817133345669E-2</v>
      </c>
      <c r="K373">
        <v>-6.2099520771845024E-2</v>
      </c>
      <c r="L373">
        <v>4.3168390965629244E-2</v>
      </c>
      <c r="M373">
        <v>-5.5274676658324607E-3</v>
      </c>
      <c r="N373">
        <v>-6.2301006596317179E-3</v>
      </c>
      <c r="O373">
        <v>1.5084352869794695E-3</v>
      </c>
      <c r="P373">
        <v>2.3792008682243654E-3</v>
      </c>
      <c r="Q373">
        <v>-1.0128448978031683</v>
      </c>
      <c r="R373" t="e">
        <v>#DIV/0!</v>
      </c>
      <c r="S373" t="e">
        <v>#DIV/0!</v>
      </c>
      <c r="T373" t="e">
        <v>#DIV/0!</v>
      </c>
      <c r="U373" t="e">
        <v>#DIV/0!</v>
      </c>
      <c r="V373" t="e">
        <v>#DIV/0!</v>
      </c>
      <c r="W373" t="e">
        <v>#DIV/0!</v>
      </c>
      <c r="X373" t="e">
        <v>#DIV/0!</v>
      </c>
      <c r="Y373" t="e">
        <v>#DIV/0!</v>
      </c>
      <c r="Z373" t="e">
        <v>#DIV/0!</v>
      </c>
      <c r="AA373" t="e">
        <v>#DIV/0!</v>
      </c>
      <c r="AB373" t="e">
        <v>#DIV/0!</v>
      </c>
      <c r="AC373" t="e">
        <v>#DIV/0!</v>
      </c>
      <c r="AD373" t="e">
        <v>#DIV/0!</v>
      </c>
      <c r="AE373" t="e">
        <v>#DIV/0!</v>
      </c>
      <c r="AF373" t="e">
        <v>#DIV/0!</v>
      </c>
      <c r="AG373" t="e">
        <v>#DIV/0!</v>
      </c>
      <c r="AH373" t="e">
        <v>#DIV/0!</v>
      </c>
    </row>
    <row r="375" spans="3:34" x14ac:dyDescent="0.25">
      <c r="C375" t="s">
        <v>38</v>
      </c>
      <c r="G375" t="s">
        <v>39</v>
      </c>
      <c r="H375" t="s">
        <v>40</v>
      </c>
      <c r="I375" t="s">
        <v>41</v>
      </c>
    </row>
    <row r="376" spans="3:34" x14ac:dyDescent="0.25">
      <c r="D376" t="s">
        <v>18</v>
      </c>
      <c r="G376">
        <v>9.910659245040707E-3</v>
      </c>
      <c r="H376">
        <v>6.6289701789756109E-3</v>
      </c>
      <c r="I376">
        <v>-0.99911307159991847</v>
      </c>
    </row>
    <row r="377" spans="3:34" x14ac:dyDescent="0.25">
      <c r="D377" t="s">
        <v>25</v>
      </c>
      <c r="G377">
        <v>9.910659245040707E-3</v>
      </c>
      <c r="H377">
        <v>6.6289701789756109E-3</v>
      </c>
      <c r="I377">
        <v>-0.99911307159991847</v>
      </c>
    </row>
    <row r="378" spans="3:34" x14ac:dyDescent="0.25">
      <c r="D378" t="s">
        <v>26</v>
      </c>
      <c r="G378">
        <v>-5.2188861526804319E-2</v>
      </c>
      <c r="H378">
        <v>3.4073759730466702E-4</v>
      </c>
      <c r="I378">
        <v>-0.99911307159991847</v>
      </c>
    </row>
    <row r="399" spans="2:34" x14ac:dyDescent="0.25">
      <c r="B399" t="s">
        <v>28</v>
      </c>
    </row>
    <row r="400" spans="2:34" x14ac:dyDescent="0.25">
      <c r="C400" t="s">
        <v>18</v>
      </c>
      <c r="G400">
        <v>380</v>
      </c>
      <c r="H400">
        <v>380</v>
      </c>
      <c r="I400">
        <v>382</v>
      </c>
      <c r="J400">
        <v>384</v>
      </c>
      <c r="K400">
        <v>382.57166666666672</v>
      </c>
      <c r="L400">
        <v>383.84500000000003</v>
      </c>
      <c r="M400">
        <v>386.17</v>
      </c>
      <c r="N400">
        <v>389.6466666666667</v>
      </c>
      <c r="O400">
        <v>394.31416666666672</v>
      </c>
      <c r="P400">
        <v>399.83333333333331</v>
      </c>
      <c r="Q400">
        <v>404.89000000000004</v>
      </c>
      <c r="R400">
        <v>409.58916666666664</v>
      </c>
      <c r="S400">
        <v>414.10000000000008</v>
      </c>
      <c r="T400">
        <v>418.48499999999996</v>
      </c>
      <c r="U400">
        <v>422.93166666666667</v>
      </c>
      <c r="V400">
        <v>427.3925000000001</v>
      </c>
      <c r="W400">
        <v>431.90333333333325</v>
      </c>
      <c r="X400">
        <v>436.38333333333327</v>
      </c>
      <c r="Y400">
        <v>440.54416666666674</v>
      </c>
      <c r="Z400">
        <v>443.82083333333338</v>
      </c>
      <c r="AA400">
        <v>446.83666666666664</v>
      </c>
      <c r="AB400">
        <v>449.77250000000004</v>
      </c>
      <c r="AC400">
        <v>452.82833333333338</v>
      </c>
      <c r="AD400">
        <v>455.89333333333343</v>
      </c>
      <c r="AE400">
        <v>458.91250000000008</v>
      </c>
      <c r="AF400">
        <v>461.87833333333333</v>
      </c>
      <c r="AG400">
        <v>464.86583333333328</v>
      </c>
      <c r="AH400">
        <v>468.25083333333333</v>
      </c>
    </row>
    <row r="401" spans="3:34" x14ac:dyDescent="0.25">
      <c r="C401" t="s">
        <v>25</v>
      </c>
      <c r="G401">
        <v>380</v>
      </c>
      <c r="H401">
        <v>380</v>
      </c>
      <c r="I401">
        <v>382</v>
      </c>
      <c r="J401">
        <v>384</v>
      </c>
      <c r="K401">
        <v>382.57166666666672</v>
      </c>
      <c r="L401">
        <v>383.84500000000003</v>
      </c>
      <c r="M401">
        <v>386.17</v>
      </c>
      <c r="N401">
        <v>389.6466666666667</v>
      </c>
      <c r="O401">
        <v>394.31416666666672</v>
      </c>
      <c r="P401">
        <v>399.83333333333331</v>
      </c>
      <c r="Q401">
        <v>404.89000000000004</v>
      </c>
      <c r="R401">
        <v>409.58916666666664</v>
      </c>
      <c r="S401">
        <v>414.10000000000008</v>
      </c>
      <c r="T401">
        <v>418.48499999999996</v>
      </c>
      <c r="U401">
        <v>422.93166666666667</v>
      </c>
      <c r="V401">
        <v>427.3925000000001</v>
      </c>
      <c r="W401">
        <v>431.90333333333325</v>
      </c>
      <c r="X401">
        <v>436.38333333333327</v>
      </c>
      <c r="Y401">
        <v>440.54416666666674</v>
      </c>
      <c r="Z401">
        <v>443.82083333333338</v>
      </c>
      <c r="AA401">
        <v>446.83666666666664</v>
      </c>
      <c r="AB401">
        <v>449.77250000000004</v>
      </c>
      <c r="AC401">
        <v>452.82833333333338</v>
      </c>
      <c r="AD401">
        <v>455.89333333333343</v>
      </c>
      <c r="AE401">
        <v>458.91250000000008</v>
      </c>
      <c r="AF401">
        <v>461.87833333333333</v>
      </c>
      <c r="AG401">
        <v>464.86583333333328</v>
      </c>
      <c r="AH401">
        <v>468.25083333333333</v>
      </c>
    </row>
    <row r="402" spans="3:34" x14ac:dyDescent="0.25">
      <c r="C402" t="s">
        <v>26</v>
      </c>
      <c r="G402">
        <v>380</v>
      </c>
      <c r="H402">
        <v>380</v>
      </c>
      <c r="I402">
        <v>382</v>
      </c>
      <c r="J402">
        <v>384</v>
      </c>
      <c r="K402">
        <v>377.42000000000007</v>
      </c>
      <c r="L402">
        <v>382.28000000000003</v>
      </c>
      <c r="M402">
        <v>384.5741666666666</v>
      </c>
      <c r="N402">
        <v>386.87833333333327</v>
      </c>
      <c r="O402">
        <v>389.20416666666671</v>
      </c>
      <c r="P402">
        <v>391.53916666666663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0</v>
      </c>
    </row>
    <row r="404" spans="3:34" x14ac:dyDescent="0.25">
      <c r="C404" t="s">
        <v>34</v>
      </c>
      <c r="G404">
        <v>0</v>
      </c>
      <c r="H404">
        <v>0</v>
      </c>
      <c r="I404">
        <v>0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</row>
    <row r="405" spans="3:34" x14ac:dyDescent="0.25">
      <c r="D405" t="s">
        <v>35</v>
      </c>
      <c r="G405">
        <v>0</v>
      </c>
      <c r="H405">
        <v>0</v>
      </c>
      <c r="I405">
        <v>0</v>
      </c>
      <c r="J405">
        <v>0</v>
      </c>
      <c r="K405">
        <v>0</v>
      </c>
      <c r="L405">
        <v>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0</v>
      </c>
    </row>
    <row r="406" spans="3:34" x14ac:dyDescent="0.25">
      <c r="C406" t="s">
        <v>36</v>
      </c>
      <c r="G406">
        <v>0</v>
      </c>
      <c r="H406">
        <v>0</v>
      </c>
      <c r="I406">
        <v>0</v>
      </c>
      <c r="J406">
        <v>0</v>
      </c>
      <c r="K406">
        <v>-5.1516666666666424</v>
      </c>
      <c r="L406">
        <v>-1.5649999999999977</v>
      </c>
      <c r="M406">
        <v>-1.5958333333334167</v>
      </c>
      <c r="N406">
        <v>-2.7683333333334303</v>
      </c>
      <c r="O406">
        <v>-5.1100000000000136</v>
      </c>
      <c r="P406">
        <v>-8.2941666666666833</v>
      </c>
      <c r="Q406">
        <v>-404.89000000000004</v>
      </c>
      <c r="R406">
        <v>-409.58916666666664</v>
      </c>
      <c r="S406">
        <v>-414.10000000000008</v>
      </c>
      <c r="T406">
        <v>-418.48499999999996</v>
      </c>
      <c r="U406">
        <v>-422.93166666666667</v>
      </c>
      <c r="V406">
        <v>-427.3925000000001</v>
      </c>
      <c r="W406">
        <v>-431.90333333333325</v>
      </c>
      <c r="X406">
        <v>-436.38333333333327</v>
      </c>
      <c r="Y406">
        <v>-440.54416666666674</v>
      </c>
      <c r="Z406">
        <v>-443.82083333333338</v>
      </c>
      <c r="AA406">
        <v>-446.83666666666664</v>
      </c>
      <c r="AB406">
        <v>-449.77250000000004</v>
      </c>
      <c r="AC406">
        <v>-452.82833333333338</v>
      </c>
      <c r="AD406">
        <v>-455.89333333333343</v>
      </c>
      <c r="AE406">
        <v>-458.91250000000008</v>
      </c>
      <c r="AF406">
        <v>-461.87833333333333</v>
      </c>
      <c r="AG406">
        <v>-464.86583333333328</v>
      </c>
      <c r="AH406">
        <v>-468.25083333333333</v>
      </c>
    </row>
    <row r="407" spans="3:34" x14ac:dyDescent="0.25">
      <c r="D407" t="s">
        <v>35</v>
      </c>
      <c r="G407">
        <v>0</v>
      </c>
      <c r="H407">
        <v>0</v>
      </c>
      <c r="I407">
        <v>0</v>
      </c>
      <c r="J407">
        <v>0</v>
      </c>
      <c r="K407">
        <v>-1.3465886565915689E-2</v>
      </c>
      <c r="L407">
        <v>-4.0771665646289453E-3</v>
      </c>
      <c r="M407">
        <v>-4.1324632502095365E-3</v>
      </c>
      <c r="N407">
        <v>-7.1047273598305221E-3</v>
      </c>
      <c r="O407">
        <v>-1.2959209767169612E-2</v>
      </c>
      <c r="P407">
        <v>-2.0744060025010464E-2</v>
      </c>
      <c r="Q407">
        <v>-1</v>
      </c>
      <c r="R407">
        <v>-1</v>
      </c>
      <c r="S407">
        <v>-1</v>
      </c>
      <c r="T407">
        <v>-1</v>
      </c>
      <c r="U407">
        <v>-1</v>
      </c>
      <c r="V407">
        <v>-1</v>
      </c>
      <c r="W407">
        <v>-1</v>
      </c>
      <c r="X407">
        <v>-1</v>
      </c>
      <c r="Y407">
        <v>-1</v>
      </c>
      <c r="Z407">
        <v>-1</v>
      </c>
      <c r="AA407">
        <v>-1</v>
      </c>
      <c r="AB407">
        <v>-1</v>
      </c>
      <c r="AC407">
        <v>-1</v>
      </c>
      <c r="AD407">
        <v>-1</v>
      </c>
      <c r="AE407">
        <v>-1</v>
      </c>
      <c r="AF407">
        <v>-1</v>
      </c>
      <c r="AG407">
        <v>-1</v>
      </c>
      <c r="AH407">
        <v>-1</v>
      </c>
    </row>
    <row r="410" spans="3:34" x14ac:dyDescent="0.25">
      <c r="C410" t="s">
        <v>18</v>
      </c>
      <c r="H410">
        <v>0</v>
      </c>
      <c r="I410">
        <v>5.263157894736842E-3</v>
      </c>
      <c r="J410">
        <v>5.235602094240838E-3</v>
      </c>
      <c r="K410">
        <v>-3.7196180555554292E-3</v>
      </c>
      <c r="L410">
        <v>3.3283524219862386E-3</v>
      </c>
      <c r="M410">
        <v>6.0571324362698187E-3</v>
      </c>
      <c r="N410">
        <v>9.0029434359652164E-3</v>
      </c>
      <c r="O410">
        <v>1.1978801307167223E-2</v>
      </c>
      <c r="P410">
        <v>1.3996876433131598E-2</v>
      </c>
      <c r="Q410">
        <v>1.2646936223426584E-2</v>
      </c>
      <c r="R410">
        <v>1.160603291428931E-2</v>
      </c>
      <c r="S410">
        <v>1.1013067972582537E-2</v>
      </c>
      <c r="T410">
        <v>1.0589229654672485E-2</v>
      </c>
      <c r="U410">
        <v>1.0625629751763422E-2</v>
      </c>
      <c r="V410">
        <v>1.0547409155931635E-2</v>
      </c>
      <c r="W410">
        <v>1.0554310928088706E-2</v>
      </c>
      <c r="X410">
        <v>1.0372691420148071E-2</v>
      </c>
      <c r="Y410">
        <v>9.5348126647064237E-3</v>
      </c>
      <c r="Z410">
        <v>7.437771089920932E-3</v>
      </c>
      <c r="AA410">
        <v>6.7951594581145058E-3</v>
      </c>
      <c r="AB410">
        <v>6.5702605724688185E-3</v>
      </c>
      <c r="AC410">
        <v>6.7941755739475826E-3</v>
      </c>
      <c r="AD410">
        <v>6.7685693989997407E-3</v>
      </c>
      <c r="AE410">
        <v>6.6225286616752059E-3</v>
      </c>
      <c r="AF410">
        <v>6.4627425344335795E-3</v>
      </c>
      <c r="AG410">
        <v>6.4681535902310948E-3</v>
      </c>
      <c r="AH410">
        <v>7.2816708763640721E-3</v>
      </c>
    </row>
    <row r="411" spans="3:34" x14ac:dyDescent="0.25">
      <c r="C411" t="s">
        <v>25</v>
      </c>
      <c r="H411">
        <v>0</v>
      </c>
      <c r="I411">
        <v>5.263157894736842E-3</v>
      </c>
      <c r="J411">
        <v>5.235602094240838E-3</v>
      </c>
      <c r="K411">
        <v>-3.7196180555554292E-3</v>
      </c>
      <c r="L411">
        <v>3.3283524219862386E-3</v>
      </c>
      <c r="M411">
        <v>6.0571324362698187E-3</v>
      </c>
      <c r="N411">
        <v>9.0029434359652164E-3</v>
      </c>
      <c r="O411">
        <v>1.1978801307167223E-2</v>
      </c>
      <c r="P411">
        <v>1.3996876433131598E-2</v>
      </c>
      <c r="Q411">
        <v>1.2646936223426584E-2</v>
      </c>
      <c r="R411">
        <v>1.160603291428931E-2</v>
      </c>
      <c r="S411">
        <v>1.1013067972582537E-2</v>
      </c>
      <c r="T411">
        <v>1.0589229654672485E-2</v>
      </c>
      <c r="U411">
        <v>1.0625629751763422E-2</v>
      </c>
      <c r="V411">
        <v>1.0547409155931635E-2</v>
      </c>
      <c r="W411">
        <v>1.0554310928088706E-2</v>
      </c>
      <c r="X411">
        <v>1.0372691420148071E-2</v>
      </c>
      <c r="Y411">
        <v>9.5348126647064237E-3</v>
      </c>
      <c r="Z411">
        <v>7.437771089920932E-3</v>
      </c>
      <c r="AA411">
        <v>6.7951594581145058E-3</v>
      </c>
      <c r="AB411">
        <v>6.5702605724688185E-3</v>
      </c>
      <c r="AC411">
        <v>6.7941755739475826E-3</v>
      </c>
      <c r="AD411">
        <v>6.7685693989997407E-3</v>
      </c>
      <c r="AE411">
        <v>6.6225286616752059E-3</v>
      </c>
      <c r="AF411">
        <v>6.4627425344335795E-3</v>
      </c>
      <c r="AG411">
        <v>6.4681535902310948E-3</v>
      </c>
      <c r="AH411">
        <v>7.2816708763640721E-3</v>
      </c>
    </row>
    <row r="412" spans="3:34" x14ac:dyDescent="0.25">
      <c r="C412" t="s">
        <v>26</v>
      </c>
      <c r="H412">
        <v>0</v>
      </c>
      <c r="I412">
        <v>5.263157894736842E-3</v>
      </c>
      <c r="J412">
        <v>5.235602094240838E-3</v>
      </c>
      <c r="K412">
        <v>-1.7135416666666476E-2</v>
      </c>
      <c r="L412">
        <v>1.2876901065126267E-2</v>
      </c>
      <c r="M412">
        <v>6.0012730633738865E-3</v>
      </c>
      <c r="N412">
        <v>5.9914754197825078E-3</v>
      </c>
      <c r="O412">
        <v>6.0117952672462107E-3</v>
      </c>
      <c r="P412">
        <v>5.9994218972473897E-3</v>
      </c>
      <c r="Q412">
        <v>-1</v>
      </c>
      <c r="R412" t="e">
        <v>#DIV/0!</v>
      </c>
      <c r="S412" t="e">
        <v>#DIV/0!</v>
      </c>
      <c r="T412" t="e">
        <v>#DIV/0!</v>
      </c>
      <c r="U412" t="e">
        <v>#DIV/0!</v>
      </c>
      <c r="V412" t="e">
        <v>#DIV/0!</v>
      </c>
      <c r="W412" t="e">
        <v>#DIV/0!</v>
      </c>
      <c r="X412" t="e">
        <v>#DIV/0!</v>
      </c>
      <c r="Y412" t="e">
        <v>#DIV/0!</v>
      </c>
      <c r="Z412" t="e">
        <v>#DIV/0!</v>
      </c>
      <c r="AA412" t="e">
        <v>#DIV/0!</v>
      </c>
      <c r="AB412" t="e">
        <v>#DIV/0!</v>
      </c>
      <c r="AC412" t="e">
        <v>#DIV/0!</v>
      </c>
      <c r="AD412" t="e">
        <v>#DIV/0!</v>
      </c>
      <c r="AE412" t="e">
        <v>#DIV/0!</v>
      </c>
      <c r="AF412" t="e">
        <v>#DIV/0!</v>
      </c>
      <c r="AG412" t="e">
        <v>#DIV/0!</v>
      </c>
      <c r="AH412" t="e">
        <v>#DIV/0!</v>
      </c>
    </row>
    <row r="414" spans="3:34" x14ac:dyDescent="0.25">
      <c r="C414" t="s">
        <v>34</v>
      </c>
      <c r="H414">
        <v>0</v>
      </c>
      <c r="I414">
        <v>0</v>
      </c>
      <c r="J414">
        <v>0</v>
      </c>
      <c r="K414">
        <v>0</v>
      </c>
      <c r="L414">
        <v>0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0</v>
      </c>
      <c r="AH414">
        <v>0</v>
      </c>
    </row>
    <row r="415" spans="3:34" x14ac:dyDescent="0.25">
      <c r="C415" t="s">
        <v>37</v>
      </c>
      <c r="H415">
        <v>0</v>
      </c>
      <c r="I415">
        <v>0</v>
      </c>
      <c r="J415">
        <v>0</v>
      </c>
      <c r="K415">
        <v>-1.3415798611111047E-2</v>
      </c>
      <c r="L415">
        <v>9.5485486431400278E-3</v>
      </c>
      <c r="M415">
        <v>-5.5859372895932131E-5</v>
      </c>
      <c r="N415">
        <v>-3.0114680161827086E-3</v>
      </c>
      <c r="O415">
        <v>-5.9670060399210122E-3</v>
      </c>
      <c r="P415">
        <v>-7.9974545358842096E-3</v>
      </c>
      <c r="Q415">
        <v>-1.0126469362234265</v>
      </c>
      <c r="R415" t="e">
        <v>#DIV/0!</v>
      </c>
      <c r="S415" t="e">
        <v>#DIV/0!</v>
      </c>
      <c r="T415" t="e">
        <v>#DIV/0!</v>
      </c>
      <c r="U415" t="e">
        <v>#DIV/0!</v>
      </c>
      <c r="V415" t="e">
        <v>#DIV/0!</v>
      </c>
      <c r="W415" t="e">
        <v>#DIV/0!</v>
      </c>
      <c r="X415" t="e">
        <v>#DIV/0!</v>
      </c>
      <c r="Y415" t="e">
        <v>#DIV/0!</v>
      </c>
      <c r="Z415" t="e">
        <v>#DIV/0!</v>
      </c>
      <c r="AA415" t="e">
        <v>#DIV/0!</v>
      </c>
      <c r="AB415" t="e">
        <v>#DIV/0!</v>
      </c>
      <c r="AC415" t="e">
        <v>#DIV/0!</v>
      </c>
      <c r="AD415" t="e">
        <v>#DIV/0!</v>
      </c>
      <c r="AE415" t="e">
        <v>#DIV/0!</v>
      </c>
      <c r="AF415" t="e">
        <v>#DIV/0!</v>
      </c>
      <c r="AG415" t="e">
        <v>#DIV/0!</v>
      </c>
      <c r="AH415" t="e">
        <v>#DIV/0!</v>
      </c>
    </row>
    <row r="417" spans="3:9" x14ac:dyDescent="0.25">
      <c r="C417" t="s">
        <v>38</v>
      </c>
      <c r="G417" t="s">
        <v>39</v>
      </c>
      <c r="H417" t="s">
        <v>40</v>
      </c>
      <c r="I417" t="s">
        <v>41</v>
      </c>
    </row>
    <row r="418" spans="3:9" x14ac:dyDescent="0.25">
      <c r="D418" t="s">
        <v>18</v>
      </c>
      <c r="G418">
        <v>-3.7196180555554292E-3</v>
      </c>
      <c r="H418">
        <v>5.3151588629275406E-3</v>
      </c>
      <c r="I418">
        <v>8.6177362975189999E-3</v>
      </c>
    </row>
    <row r="419" spans="3:9" x14ac:dyDescent="0.25">
      <c r="D419" t="s">
        <v>25</v>
      </c>
      <c r="G419">
        <v>-3.7196180555554292E-3</v>
      </c>
      <c r="H419">
        <v>5.3151588629275406E-3</v>
      </c>
      <c r="I419">
        <v>8.6177362975189999E-3</v>
      </c>
    </row>
    <row r="420" spans="3:9" x14ac:dyDescent="0.25">
      <c r="D420" t="s">
        <v>26</v>
      </c>
      <c r="G420">
        <v>-1.7135416666666476E-2</v>
      </c>
      <c r="H420">
        <v>2.6959281737665721E-3</v>
      </c>
      <c r="I420">
        <v>-0.99911307159991847</v>
      </c>
    </row>
    <row r="441" spans="2:34" x14ac:dyDescent="0.25">
      <c r="B441" t="s">
        <v>45</v>
      </c>
    </row>
    <row r="442" spans="2:34" x14ac:dyDescent="0.25">
      <c r="C442" t="s">
        <v>18</v>
      </c>
      <c r="G442">
        <v>1505.4973684210527</v>
      </c>
      <c r="H442">
        <v>1562.0342105263157</v>
      </c>
      <c r="I442">
        <v>1503.5130890052355</v>
      </c>
      <c r="J442">
        <v>1345.2240624999999</v>
      </c>
      <c r="K442">
        <v>1363.6282962233654</v>
      </c>
      <c r="L442">
        <v>1357.5538042699527</v>
      </c>
      <c r="M442">
        <v>1356.1326876764122</v>
      </c>
      <c r="N442">
        <v>1362.6590842985954</v>
      </c>
      <c r="O442">
        <v>1354.0371996102936</v>
      </c>
      <c r="P442">
        <v>1354.434597749062</v>
      </c>
      <c r="Q442">
        <v>1354.6993751389264</v>
      </c>
      <c r="R442">
        <v>1359.9000054933097</v>
      </c>
      <c r="S442">
        <v>1355.3088384448197</v>
      </c>
      <c r="T442">
        <v>1355.8896256735607</v>
      </c>
      <c r="U442">
        <v>1356.877990534326</v>
      </c>
      <c r="V442" t="s">
        <v>30</v>
      </c>
      <c r="W442" t="s">
        <v>30</v>
      </c>
      <c r="X442" t="s">
        <v>30</v>
      </c>
      <c r="Y442" t="s">
        <v>30</v>
      </c>
      <c r="Z442" t="s">
        <v>30</v>
      </c>
      <c r="AA442" t="s">
        <v>30</v>
      </c>
      <c r="AB442" t="s">
        <v>30</v>
      </c>
      <c r="AC442" t="s">
        <v>30</v>
      </c>
      <c r="AD442" t="s">
        <v>30</v>
      </c>
      <c r="AE442" t="s">
        <v>30</v>
      </c>
      <c r="AF442" t="s">
        <v>30</v>
      </c>
      <c r="AG442" t="s">
        <v>30</v>
      </c>
      <c r="AH442" t="s">
        <v>30</v>
      </c>
    </row>
    <row r="443" spans="2:34" x14ac:dyDescent="0.25">
      <c r="C443" t="s">
        <v>25</v>
      </c>
      <c r="G443">
        <v>1505.4973684210527</v>
      </c>
      <c r="H443">
        <v>1562.0342105263157</v>
      </c>
      <c r="I443">
        <v>1503.5130890052355</v>
      </c>
      <c r="J443">
        <v>1345.2240624999999</v>
      </c>
      <c r="K443">
        <v>1363.6282962233654</v>
      </c>
      <c r="L443">
        <v>1357.5538042699527</v>
      </c>
      <c r="M443">
        <v>1356.1326876764122</v>
      </c>
      <c r="N443">
        <v>1362.6590842985954</v>
      </c>
      <c r="O443">
        <v>1354.0371996102936</v>
      </c>
      <c r="P443">
        <v>1354.434597749062</v>
      </c>
      <c r="Q443">
        <v>1354.6993751389264</v>
      </c>
      <c r="R443">
        <v>1359.9000054933097</v>
      </c>
      <c r="S443">
        <v>1355.3088384448197</v>
      </c>
      <c r="T443">
        <v>1355.8896256735607</v>
      </c>
      <c r="U443">
        <v>1356.877990534326</v>
      </c>
      <c r="V443" t="s">
        <v>30</v>
      </c>
      <c r="W443" t="s">
        <v>30</v>
      </c>
      <c r="X443" t="s">
        <v>30</v>
      </c>
      <c r="Y443" t="s">
        <v>30</v>
      </c>
      <c r="Z443" t="s">
        <v>30</v>
      </c>
      <c r="AA443" t="s">
        <v>30</v>
      </c>
      <c r="AB443" t="s">
        <v>30</v>
      </c>
      <c r="AC443" t="s">
        <v>30</v>
      </c>
      <c r="AD443" t="s">
        <v>30</v>
      </c>
      <c r="AE443" t="s">
        <v>30</v>
      </c>
      <c r="AF443" t="s">
        <v>30</v>
      </c>
      <c r="AG443" t="s">
        <v>30</v>
      </c>
      <c r="AH443" t="s">
        <v>30</v>
      </c>
    </row>
    <row r="444" spans="2:34" x14ac:dyDescent="0.25">
      <c r="C444" t="s">
        <v>26</v>
      </c>
      <c r="G444">
        <v>1505.4973684210527</v>
      </c>
      <c r="H444">
        <v>1562.0342105263157</v>
      </c>
      <c r="I444">
        <v>1503.5130890052355</v>
      </c>
      <c r="J444">
        <v>1374.7395833333333</v>
      </c>
      <c r="K444">
        <v>1325.7100842562659</v>
      </c>
      <c r="L444">
        <v>1363.8637124620695</v>
      </c>
      <c r="M444">
        <v>1355.0179007516974</v>
      </c>
      <c r="N444">
        <v>1357.2231235487475</v>
      </c>
      <c r="O444">
        <v>1358.6699097517371</v>
      </c>
      <c r="P444">
        <v>1373.0862089148172</v>
      </c>
      <c r="Q444" t="s">
        <v>30</v>
      </c>
      <c r="R444" t="s">
        <v>30</v>
      </c>
      <c r="S444" t="s">
        <v>30</v>
      </c>
      <c r="T444" t="s">
        <v>30</v>
      </c>
      <c r="U444" t="s">
        <v>30</v>
      </c>
      <c r="V444" t="s">
        <v>30</v>
      </c>
      <c r="W444" t="s">
        <v>30</v>
      </c>
      <c r="X444" t="s">
        <v>30</v>
      </c>
      <c r="Y444" t="s">
        <v>30</v>
      </c>
      <c r="Z444" t="s">
        <v>30</v>
      </c>
      <c r="AA444" t="s">
        <v>30</v>
      </c>
      <c r="AB444" t="s">
        <v>30</v>
      </c>
      <c r="AC444" t="s">
        <v>30</v>
      </c>
      <c r="AD444" t="s">
        <v>30</v>
      </c>
      <c r="AE444" t="s">
        <v>30</v>
      </c>
      <c r="AF444" t="s">
        <v>30</v>
      </c>
      <c r="AG444" t="s">
        <v>30</v>
      </c>
      <c r="AH444" t="s">
        <v>30</v>
      </c>
    </row>
    <row r="446" spans="2:34" x14ac:dyDescent="0.25">
      <c r="C446" t="s">
        <v>34</v>
      </c>
      <c r="G446">
        <v>0</v>
      </c>
      <c r="H446">
        <v>0</v>
      </c>
      <c r="I446">
        <v>0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0</v>
      </c>
      <c r="P446">
        <v>0</v>
      </c>
      <c r="Q446">
        <v>0</v>
      </c>
      <c r="R446">
        <v>0</v>
      </c>
      <c r="S446">
        <v>0</v>
      </c>
      <c r="T446">
        <v>0</v>
      </c>
      <c r="U446">
        <v>0</v>
      </c>
      <c r="V446" t="e">
        <v>#VALUE!</v>
      </c>
      <c r="W446" t="e">
        <v>#VALUE!</v>
      </c>
      <c r="X446" t="e">
        <v>#VALUE!</v>
      </c>
      <c r="Y446" t="e">
        <v>#VALUE!</v>
      </c>
      <c r="Z446" t="e">
        <v>#VALUE!</v>
      </c>
      <c r="AA446" t="e">
        <v>#VALUE!</v>
      </c>
      <c r="AB446" t="e">
        <v>#VALUE!</v>
      </c>
      <c r="AC446" t="e">
        <v>#VALUE!</v>
      </c>
      <c r="AD446" t="e">
        <v>#VALUE!</v>
      </c>
      <c r="AE446" t="e">
        <v>#VALUE!</v>
      </c>
      <c r="AF446" t="e">
        <v>#VALUE!</v>
      </c>
      <c r="AG446" t="e">
        <v>#VALUE!</v>
      </c>
      <c r="AH446" t="e">
        <v>#VALUE!</v>
      </c>
    </row>
    <row r="447" spans="2:34" x14ac:dyDescent="0.25">
      <c r="D447" t="s">
        <v>35</v>
      </c>
      <c r="G447">
        <v>0</v>
      </c>
      <c r="H447">
        <v>0</v>
      </c>
      <c r="I447">
        <v>0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0</v>
      </c>
      <c r="P447">
        <v>0</v>
      </c>
      <c r="Q447">
        <v>0</v>
      </c>
      <c r="R447">
        <v>0</v>
      </c>
      <c r="S447">
        <v>0</v>
      </c>
      <c r="T447">
        <v>0</v>
      </c>
      <c r="U447">
        <v>0</v>
      </c>
      <c r="V447" t="e">
        <v>#VALUE!</v>
      </c>
      <c r="W447" t="e">
        <v>#VALUE!</v>
      </c>
      <c r="X447" t="e">
        <v>#VALUE!</v>
      </c>
      <c r="Y447" t="e">
        <v>#VALUE!</v>
      </c>
      <c r="Z447" t="e">
        <v>#VALUE!</v>
      </c>
      <c r="AA447" t="e">
        <v>#VALUE!</v>
      </c>
      <c r="AB447" t="e">
        <v>#VALUE!</v>
      </c>
      <c r="AC447" t="e">
        <v>#VALUE!</v>
      </c>
      <c r="AD447" t="e">
        <v>#VALUE!</v>
      </c>
      <c r="AE447" t="e">
        <v>#VALUE!</v>
      </c>
      <c r="AF447" t="e">
        <v>#VALUE!</v>
      </c>
      <c r="AG447" t="e">
        <v>#VALUE!</v>
      </c>
      <c r="AH447" t="e">
        <v>#VALUE!</v>
      </c>
    </row>
    <row r="448" spans="2:34" x14ac:dyDescent="0.25">
      <c r="C448" t="s">
        <v>36</v>
      </c>
      <c r="G448">
        <v>0</v>
      </c>
      <c r="H448">
        <v>0</v>
      </c>
      <c r="I448">
        <v>0</v>
      </c>
      <c r="J448">
        <v>29.515520833333312</v>
      </c>
      <c r="K448">
        <v>-37.918211967099523</v>
      </c>
      <c r="L448">
        <v>6.3099081921168363</v>
      </c>
      <c r="M448">
        <v>-1.1147869247147355</v>
      </c>
      <c r="N448">
        <v>-5.4359607498479363</v>
      </c>
      <c r="O448">
        <v>4.6327101414435674</v>
      </c>
      <c r="P448">
        <v>18.651611165755185</v>
      </c>
      <c r="Q448" t="e">
        <v>#VALUE!</v>
      </c>
      <c r="R448" t="e">
        <v>#VALUE!</v>
      </c>
      <c r="S448" t="e">
        <v>#VALUE!</v>
      </c>
      <c r="T448" t="e">
        <v>#VALUE!</v>
      </c>
      <c r="U448" t="e">
        <v>#VALUE!</v>
      </c>
      <c r="V448" t="e">
        <v>#VALUE!</v>
      </c>
      <c r="W448" t="e">
        <v>#VALUE!</v>
      </c>
      <c r="X448" t="e">
        <v>#VALUE!</v>
      </c>
      <c r="Y448" t="e">
        <v>#VALUE!</v>
      </c>
      <c r="Z448" t="e">
        <v>#VALUE!</v>
      </c>
      <c r="AA448" t="e">
        <v>#VALUE!</v>
      </c>
      <c r="AB448" t="e">
        <v>#VALUE!</v>
      </c>
      <c r="AC448" t="e">
        <v>#VALUE!</v>
      </c>
      <c r="AD448" t="e">
        <v>#VALUE!</v>
      </c>
      <c r="AE448" t="e">
        <v>#VALUE!</v>
      </c>
      <c r="AF448" t="e">
        <v>#VALUE!</v>
      </c>
      <c r="AG448" t="e">
        <v>#VALUE!</v>
      </c>
      <c r="AH448" t="e">
        <v>#VALUE!</v>
      </c>
    </row>
    <row r="449" spans="3:34" x14ac:dyDescent="0.25">
      <c r="D449" t="s">
        <v>35</v>
      </c>
      <c r="G449">
        <v>0</v>
      </c>
      <c r="H449">
        <v>0</v>
      </c>
      <c r="I449">
        <v>0</v>
      </c>
      <c r="J449">
        <v>2.1940970025826692E-2</v>
      </c>
      <c r="K449">
        <v>-2.7806853284077376E-2</v>
      </c>
      <c r="L449">
        <v>4.6479986076942972E-3</v>
      </c>
      <c r="M449">
        <v>-8.2203381339093252E-4</v>
      </c>
      <c r="N449">
        <v>-3.9892301841924025E-3</v>
      </c>
      <c r="O449">
        <v>3.421405366689269E-3</v>
      </c>
      <c r="P449">
        <v>1.3770772835212818E-2</v>
      </c>
      <c r="Q449" t="e">
        <v>#VALUE!</v>
      </c>
      <c r="R449" t="e">
        <v>#VALUE!</v>
      </c>
      <c r="S449" t="e">
        <v>#VALUE!</v>
      </c>
      <c r="T449" t="e">
        <v>#VALUE!</v>
      </c>
      <c r="U449" t="e">
        <v>#VALUE!</v>
      </c>
      <c r="V449" t="e">
        <v>#VALUE!</v>
      </c>
      <c r="W449" t="e">
        <v>#VALUE!</v>
      </c>
      <c r="X449" t="e">
        <v>#VALUE!</v>
      </c>
      <c r="Y449" t="e">
        <v>#VALUE!</v>
      </c>
      <c r="Z449" t="e">
        <v>#VALUE!</v>
      </c>
      <c r="AA449" t="e">
        <v>#VALUE!</v>
      </c>
      <c r="AB449" t="e">
        <v>#VALUE!</v>
      </c>
      <c r="AC449" t="e">
        <v>#VALUE!</v>
      </c>
      <c r="AD449" t="e">
        <v>#VALUE!</v>
      </c>
      <c r="AE449" t="e">
        <v>#VALUE!</v>
      </c>
      <c r="AF449" t="e">
        <v>#VALUE!</v>
      </c>
      <c r="AG449" t="e">
        <v>#VALUE!</v>
      </c>
      <c r="AH449" t="e">
        <v>#VALUE!</v>
      </c>
    </row>
    <row r="452" spans="3:34" x14ac:dyDescent="0.25">
      <c r="C452" t="s">
        <v>18</v>
      </c>
      <c r="H452">
        <v>3.7553597429770491E-2</v>
      </c>
      <c r="I452">
        <v>-3.7464686193628208E-2</v>
      </c>
      <c r="J452">
        <v>-0.10527944695843243</v>
      </c>
      <c r="K452">
        <v>1.3681166012718012E-2</v>
      </c>
      <c r="L452">
        <v>-4.4546537866926705E-3</v>
      </c>
      <c r="M452">
        <v>-1.0468215617463318E-3</v>
      </c>
      <c r="N452">
        <v>4.8125059453920666E-3</v>
      </c>
      <c r="O452">
        <v>-6.3272499979258011E-3</v>
      </c>
      <c r="P452">
        <v>2.9349130059563345E-4</v>
      </c>
      <c r="Q452">
        <v>1.9548923979375232E-4</v>
      </c>
      <c r="R452">
        <v>3.8389553061172416E-3</v>
      </c>
      <c r="S452">
        <v>-3.3761063533671453E-3</v>
      </c>
      <c r="T452">
        <v>4.2852758889067038E-4</v>
      </c>
      <c r="U452">
        <v>7.2894197436933715E-4</v>
      </c>
      <c r="V452" t="e">
        <v>#VALUE!</v>
      </c>
      <c r="W452" t="e">
        <v>#VALUE!</v>
      </c>
      <c r="X452" t="e">
        <v>#VALUE!</v>
      </c>
      <c r="Y452" t="e">
        <v>#VALUE!</v>
      </c>
      <c r="Z452" t="e">
        <v>#VALUE!</v>
      </c>
      <c r="AA452" t="e">
        <v>#VALUE!</v>
      </c>
      <c r="AB452" t="e">
        <v>#VALUE!</v>
      </c>
      <c r="AC452" t="e">
        <v>#VALUE!</v>
      </c>
      <c r="AD452" t="e">
        <v>#VALUE!</v>
      </c>
      <c r="AE452" t="e">
        <v>#VALUE!</v>
      </c>
      <c r="AF452" t="e">
        <v>#VALUE!</v>
      </c>
      <c r="AG452" t="e">
        <v>#VALUE!</v>
      </c>
      <c r="AH452" t="e">
        <v>#VALUE!</v>
      </c>
    </row>
    <row r="453" spans="3:34" x14ac:dyDescent="0.25">
      <c r="C453" t="s">
        <v>25</v>
      </c>
      <c r="H453">
        <v>3.7553597429770491E-2</v>
      </c>
      <c r="I453">
        <v>-3.7464686193628208E-2</v>
      </c>
      <c r="J453">
        <v>-0.10527944695843243</v>
      </c>
      <c r="K453">
        <v>1.3681166012718012E-2</v>
      </c>
      <c r="L453">
        <v>-4.4546537866926705E-3</v>
      </c>
      <c r="M453">
        <v>-1.0468215617463318E-3</v>
      </c>
      <c r="N453">
        <v>4.8125059453920666E-3</v>
      </c>
      <c r="O453">
        <v>-6.3272499979258011E-3</v>
      </c>
      <c r="P453">
        <v>2.9349130059563345E-4</v>
      </c>
      <c r="Q453">
        <v>1.9548923979375232E-4</v>
      </c>
      <c r="R453">
        <v>3.8389553061172416E-3</v>
      </c>
      <c r="S453">
        <v>-3.3761063533671453E-3</v>
      </c>
      <c r="T453">
        <v>4.2852758889067038E-4</v>
      </c>
      <c r="U453">
        <v>7.2894197436933715E-4</v>
      </c>
      <c r="V453" t="e">
        <v>#VALUE!</v>
      </c>
      <c r="W453" t="e">
        <v>#VALUE!</v>
      </c>
      <c r="X453" t="e">
        <v>#VALUE!</v>
      </c>
      <c r="Y453" t="e">
        <v>#VALUE!</v>
      </c>
      <c r="Z453" t="e">
        <v>#VALUE!</v>
      </c>
      <c r="AA453" t="e">
        <v>#VALUE!</v>
      </c>
      <c r="AB453" t="e">
        <v>#VALUE!</v>
      </c>
      <c r="AC453" t="e">
        <v>#VALUE!</v>
      </c>
      <c r="AD453" t="e">
        <v>#VALUE!</v>
      </c>
      <c r="AE453" t="e">
        <v>#VALUE!</v>
      </c>
      <c r="AF453" t="e">
        <v>#VALUE!</v>
      </c>
      <c r="AG453" t="e">
        <v>#VALUE!</v>
      </c>
      <c r="AH453" t="e">
        <v>#VALUE!</v>
      </c>
    </row>
    <row r="454" spans="3:34" x14ac:dyDescent="0.25">
      <c r="C454" t="s">
        <v>26</v>
      </c>
      <c r="H454">
        <v>3.7553597429770491E-2</v>
      </c>
      <c r="I454">
        <v>-3.7464686193628208E-2</v>
      </c>
      <c r="J454">
        <v>-8.5648410122656324E-2</v>
      </c>
      <c r="K454">
        <v>-3.5664572164413481E-2</v>
      </c>
      <c r="L454">
        <v>2.8779767657276415E-2</v>
      </c>
      <c r="M454">
        <v>-6.4858472511183035E-3</v>
      </c>
      <c r="N454">
        <v>1.6274491988826907E-3</v>
      </c>
      <c r="O454">
        <v>1.0659899451217079E-3</v>
      </c>
      <c r="P454">
        <v>1.061059721688716E-2</v>
      </c>
      <c r="Q454" t="e">
        <v>#VALUE!</v>
      </c>
      <c r="R454" t="e">
        <v>#VALUE!</v>
      </c>
      <c r="S454" t="e">
        <v>#VALUE!</v>
      </c>
      <c r="T454" t="e">
        <v>#VALUE!</v>
      </c>
      <c r="U454" t="e">
        <v>#VALUE!</v>
      </c>
      <c r="V454" t="e">
        <v>#VALUE!</v>
      </c>
      <c r="W454" t="e">
        <v>#VALUE!</v>
      </c>
      <c r="X454" t="e">
        <v>#VALUE!</v>
      </c>
      <c r="Y454" t="e">
        <v>#VALUE!</v>
      </c>
      <c r="Z454" t="e">
        <v>#VALUE!</v>
      </c>
      <c r="AA454" t="e">
        <v>#VALUE!</v>
      </c>
      <c r="AB454" t="e">
        <v>#VALUE!</v>
      </c>
      <c r="AC454" t="e">
        <v>#VALUE!</v>
      </c>
      <c r="AD454" t="e">
        <v>#VALUE!</v>
      </c>
      <c r="AE454" t="e">
        <v>#VALUE!</v>
      </c>
      <c r="AF454" t="e">
        <v>#VALUE!</v>
      </c>
      <c r="AG454" t="e">
        <v>#VALUE!</v>
      </c>
      <c r="AH454" t="e">
        <v>#VALUE!</v>
      </c>
    </row>
    <row r="456" spans="3:34" x14ac:dyDescent="0.25">
      <c r="C456" t="s">
        <v>34</v>
      </c>
      <c r="H456">
        <v>0</v>
      </c>
      <c r="I456">
        <v>0</v>
      </c>
      <c r="J456">
        <v>0</v>
      </c>
      <c r="K456">
        <v>0</v>
      </c>
      <c r="L456">
        <v>0</v>
      </c>
      <c r="M456">
        <v>0</v>
      </c>
      <c r="N456">
        <v>0</v>
      </c>
      <c r="O456">
        <v>0</v>
      </c>
      <c r="P456">
        <v>0</v>
      </c>
      <c r="Q456">
        <v>0</v>
      </c>
      <c r="R456">
        <v>0</v>
      </c>
      <c r="S456">
        <v>0</v>
      </c>
      <c r="T456">
        <v>0</v>
      </c>
      <c r="U456">
        <v>0</v>
      </c>
      <c r="V456" t="e">
        <v>#VALUE!</v>
      </c>
      <c r="W456" t="e">
        <v>#VALUE!</v>
      </c>
      <c r="X456" t="e">
        <v>#VALUE!</v>
      </c>
      <c r="Y456" t="e">
        <v>#VALUE!</v>
      </c>
      <c r="Z456" t="e">
        <v>#VALUE!</v>
      </c>
      <c r="AA456" t="e">
        <v>#VALUE!</v>
      </c>
      <c r="AB456" t="e">
        <v>#VALUE!</v>
      </c>
      <c r="AC456" t="e">
        <v>#VALUE!</v>
      </c>
      <c r="AD456" t="e">
        <v>#VALUE!</v>
      </c>
      <c r="AE456" t="e">
        <v>#VALUE!</v>
      </c>
      <c r="AF456" t="e">
        <v>#VALUE!</v>
      </c>
      <c r="AG456" t="e">
        <v>#VALUE!</v>
      </c>
      <c r="AH456" t="e">
        <v>#VALUE!</v>
      </c>
    </row>
    <row r="457" spans="3:34" x14ac:dyDescent="0.25">
      <c r="C457" t="s">
        <v>37</v>
      </c>
      <c r="H457">
        <v>0</v>
      </c>
      <c r="I457">
        <v>0</v>
      </c>
      <c r="J457">
        <v>1.9631036835776106E-2</v>
      </c>
      <c r="K457">
        <v>-4.934573817713149E-2</v>
      </c>
      <c r="L457">
        <v>3.3234421443969084E-2</v>
      </c>
      <c r="M457">
        <v>-5.4390256893719719E-3</v>
      </c>
      <c r="N457">
        <v>-3.1850567465093759E-3</v>
      </c>
      <c r="O457">
        <v>7.3932399430475092E-3</v>
      </c>
      <c r="P457">
        <v>1.0317105916291527E-2</v>
      </c>
      <c r="Q457" t="e">
        <v>#VALUE!</v>
      </c>
      <c r="R457" t="e">
        <v>#VALUE!</v>
      </c>
      <c r="S457" t="e">
        <v>#VALUE!</v>
      </c>
      <c r="T457" t="e">
        <v>#VALUE!</v>
      </c>
      <c r="U457" t="e">
        <v>#VALUE!</v>
      </c>
      <c r="V457" t="e">
        <v>#VALUE!</v>
      </c>
      <c r="W457" t="e">
        <v>#VALUE!</v>
      </c>
      <c r="X457" t="e">
        <v>#VALUE!</v>
      </c>
      <c r="Y457" t="e">
        <v>#VALUE!</v>
      </c>
      <c r="Z457" t="e">
        <v>#VALUE!</v>
      </c>
      <c r="AA457" t="e">
        <v>#VALUE!</v>
      </c>
      <c r="AB457" t="e">
        <v>#VALUE!</v>
      </c>
      <c r="AC457" t="e">
        <v>#VALUE!</v>
      </c>
      <c r="AD457" t="e">
        <v>#VALUE!</v>
      </c>
      <c r="AE457" t="e">
        <v>#VALUE!</v>
      </c>
      <c r="AF457" t="e">
        <v>#VALUE!</v>
      </c>
      <c r="AG457" t="e">
        <v>#VALUE!</v>
      </c>
      <c r="AH457" t="e">
        <v>#VALUE!</v>
      </c>
    </row>
    <row r="459" spans="3:34" x14ac:dyDescent="0.25">
      <c r="C459" t="s">
        <v>38</v>
      </c>
      <c r="G459" t="s">
        <v>39</v>
      </c>
      <c r="H459" t="s">
        <v>40</v>
      </c>
      <c r="I459" t="s">
        <v>41</v>
      </c>
    </row>
    <row r="460" spans="3:34" x14ac:dyDescent="0.25">
      <c r="D460" t="s">
        <v>18</v>
      </c>
      <c r="G460">
        <v>1.3681166012718012E-2</v>
      </c>
      <c r="H460">
        <v>1.3068651203210465E-3</v>
      </c>
      <c r="I460" t="e">
        <v>#VALUE!</v>
      </c>
    </row>
    <row r="461" spans="3:34" x14ac:dyDescent="0.25">
      <c r="D461" t="s">
        <v>25</v>
      </c>
      <c r="G461">
        <v>1.3681166012718012E-2</v>
      </c>
      <c r="H461">
        <v>1.3068651203210465E-3</v>
      </c>
      <c r="I461" t="e">
        <v>#VALUE!</v>
      </c>
    </row>
    <row r="462" spans="3:34" x14ac:dyDescent="0.25">
      <c r="D462" t="s">
        <v>26</v>
      </c>
      <c r="G462">
        <v>-3.5664572164413481E-2</v>
      </c>
      <c r="H462">
        <v>-2.3488582234010244E-3</v>
      </c>
      <c r="I462" t="e">
        <v>#VALUE!</v>
      </c>
    </row>
    <row r="483" spans="1:34" x14ac:dyDescent="0.25">
      <c r="A483" t="s">
        <v>49</v>
      </c>
    </row>
    <row r="484" spans="1:34" x14ac:dyDescent="0.25">
      <c r="B484" t="s">
        <v>33</v>
      </c>
    </row>
    <row r="485" spans="1:34" x14ac:dyDescent="0.25">
      <c r="C485" t="s">
        <v>18</v>
      </c>
      <c r="G485">
        <v>1631370</v>
      </c>
      <c r="H485">
        <v>1769232</v>
      </c>
      <c r="I485">
        <v>1929493</v>
      </c>
      <c r="J485">
        <v>1770007.08</v>
      </c>
      <c r="K485">
        <v>1817460.77</v>
      </c>
      <c r="L485">
        <v>1867878.06</v>
      </c>
      <c r="M485">
        <v>1909853.51</v>
      </c>
      <c r="N485">
        <v>1917867.77</v>
      </c>
      <c r="O485">
        <v>1947911.17</v>
      </c>
      <c r="P485">
        <v>1988536.08</v>
      </c>
      <c r="Q485">
        <v>2029867.23</v>
      </c>
      <c r="R485">
        <v>2067088.6800000002</v>
      </c>
      <c r="S485">
        <v>2102621.77</v>
      </c>
      <c r="T485">
        <v>2141221.73</v>
      </c>
      <c r="U485">
        <v>2182650.5099999998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0</v>
      </c>
      <c r="AD485">
        <v>0</v>
      </c>
      <c r="AE485">
        <v>0</v>
      </c>
      <c r="AF485">
        <v>0</v>
      </c>
      <c r="AG485">
        <v>0</v>
      </c>
      <c r="AH485">
        <v>0</v>
      </c>
    </row>
    <row r="486" spans="1:34" x14ac:dyDescent="0.25">
      <c r="C486" t="s">
        <v>25</v>
      </c>
      <c r="G486">
        <v>1631370</v>
      </c>
      <c r="H486">
        <v>1769232</v>
      </c>
      <c r="I486">
        <v>1929493</v>
      </c>
      <c r="J486">
        <v>1770007.08</v>
      </c>
      <c r="K486">
        <v>1817460.77</v>
      </c>
      <c r="L486">
        <v>1867878.06</v>
      </c>
      <c r="M486">
        <v>1909853.51</v>
      </c>
      <c r="N486">
        <v>1917867.77</v>
      </c>
      <c r="O486">
        <v>1947911.17</v>
      </c>
      <c r="P486">
        <v>1988536.08</v>
      </c>
      <c r="Q486">
        <v>2029867.23</v>
      </c>
      <c r="R486">
        <v>2067088.6800000002</v>
      </c>
      <c r="S486">
        <v>2102621.77</v>
      </c>
      <c r="T486">
        <v>2141221.73</v>
      </c>
      <c r="U486">
        <v>2182650.5099999998</v>
      </c>
      <c r="V486">
        <v>0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0</v>
      </c>
      <c r="AC486">
        <v>0</v>
      </c>
      <c r="AD486">
        <v>0</v>
      </c>
      <c r="AE486">
        <v>0</v>
      </c>
      <c r="AF486">
        <v>0</v>
      </c>
      <c r="AG486">
        <v>0</v>
      </c>
      <c r="AH486">
        <v>0</v>
      </c>
    </row>
    <row r="487" spans="1:34" x14ac:dyDescent="0.25">
      <c r="C487" t="s">
        <v>26</v>
      </c>
      <c r="G487">
        <v>1631370</v>
      </c>
      <c r="H487">
        <v>1769232</v>
      </c>
      <c r="I487">
        <v>1929493</v>
      </c>
      <c r="J487">
        <v>1805038</v>
      </c>
      <c r="K487">
        <v>1803732.6400000001</v>
      </c>
      <c r="L487">
        <v>1884368.68</v>
      </c>
      <c r="M487">
        <v>1911401.3</v>
      </c>
      <c r="N487">
        <v>1945278.33</v>
      </c>
      <c r="O487">
        <v>1981060.02</v>
      </c>
      <c r="P487">
        <v>2023976.6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0</v>
      </c>
      <c r="AD487">
        <v>0</v>
      </c>
      <c r="AE487">
        <v>0</v>
      </c>
      <c r="AF487">
        <v>0</v>
      </c>
      <c r="AG487">
        <v>0</v>
      </c>
      <c r="AH487">
        <v>0</v>
      </c>
    </row>
    <row r="489" spans="1:34" x14ac:dyDescent="0.25">
      <c r="C489" t="s">
        <v>34</v>
      </c>
      <c r="G489">
        <v>0</v>
      </c>
      <c r="H489">
        <v>0</v>
      </c>
      <c r="I489">
        <v>0</v>
      </c>
      <c r="J489">
        <v>0</v>
      </c>
      <c r="K489">
        <v>0</v>
      </c>
      <c r="L489">
        <v>0</v>
      </c>
      <c r="M489">
        <v>0</v>
      </c>
      <c r="N489">
        <v>0</v>
      </c>
      <c r="O489">
        <v>0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0</v>
      </c>
      <c r="AD489">
        <v>0</v>
      </c>
      <c r="AE489">
        <v>0</v>
      </c>
      <c r="AF489">
        <v>0</v>
      </c>
      <c r="AG489">
        <v>0</v>
      </c>
      <c r="AH489">
        <v>0</v>
      </c>
    </row>
    <row r="490" spans="1:34" x14ac:dyDescent="0.25">
      <c r="D490" t="s">
        <v>35</v>
      </c>
      <c r="G490">
        <v>0</v>
      </c>
      <c r="H490">
        <v>0</v>
      </c>
      <c r="I490">
        <v>0</v>
      </c>
      <c r="J490">
        <v>0</v>
      </c>
      <c r="K490">
        <v>0</v>
      </c>
      <c r="L490">
        <v>0</v>
      </c>
      <c r="M490">
        <v>0</v>
      </c>
      <c r="N490">
        <v>0</v>
      </c>
      <c r="O490">
        <v>0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0</v>
      </c>
      <c r="V490" t="e">
        <v>#DIV/0!</v>
      </c>
      <c r="W490" t="e">
        <v>#DIV/0!</v>
      </c>
      <c r="X490" t="e">
        <v>#DIV/0!</v>
      </c>
      <c r="Y490" t="e">
        <v>#DIV/0!</v>
      </c>
      <c r="Z490" t="e">
        <v>#DIV/0!</v>
      </c>
      <c r="AA490" t="e">
        <v>#DIV/0!</v>
      </c>
      <c r="AB490" t="e">
        <v>#DIV/0!</v>
      </c>
      <c r="AC490" t="e">
        <v>#DIV/0!</v>
      </c>
      <c r="AD490" t="e">
        <v>#DIV/0!</v>
      </c>
      <c r="AE490" t="e">
        <v>#DIV/0!</v>
      </c>
      <c r="AF490" t="e">
        <v>#DIV/0!</v>
      </c>
      <c r="AG490" t="e">
        <v>#DIV/0!</v>
      </c>
      <c r="AH490" t="e">
        <v>#DIV/0!</v>
      </c>
    </row>
    <row r="491" spans="1:34" x14ac:dyDescent="0.25">
      <c r="C491" t="s">
        <v>36</v>
      </c>
      <c r="G491">
        <v>0</v>
      </c>
      <c r="H491">
        <v>0</v>
      </c>
      <c r="I491">
        <v>0</v>
      </c>
      <c r="J491">
        <v>35030.919999999925</v>
      </c>
      <c r="K491">
        <v>-13728.129999999888</v>
      </c>
      <c r="L491">
        <v>16490.619999999879</v>
      </c>
      <c r="M491">
        <v>1547.7900000000373</v>
      </c>
      <c r="N491">
        <v>27410.560000000056</v>
      </c>
      <c r="O491">
        <v>33148.850000000093</v>
      </c>
      <c r="P491">
        <v>35440.520000000019</v>
      </c>
      <c r="Q491">
        <v>-2029867.23</v>
      </c>
      <c r="R491">
        <v>-2067088.6800000002</v>
      </c>
      <c r="S491">
        <v>-2102621.77</v>
      </c>
      <c r="T491">
        <v>-2141221.73</v>
      </c>
      <c r="U491">
        <v>-2182650.5099999998</v>
      </c>
      <c r="V491">
        <v>0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0</v>
      </c>
      <c r="AD491">
        <v>0</v>
      </c>
      <c r="AE491">
        <v>0</v>
      </c>
      <c r="AF491">
        <v>0</v>
      </c>
      <c r="AG491">
        <v>0</v>
      </c>
      <c r="AH491">
        <v>0</v>
      </c>
    </row>
    <row r="492" spans="1:34" x14ac:dyDescent="0.25">
      <c r="D492" t="s">
        <v>35</v>
      </c>
      <c r="G492">
        <v>0</v>
      </c>
      <c r="H492">
        <v>0</v>
      </c>
      <c r="I492">
        <v>0</v>
      </c>
      <c r="J492">
        <v>1.9791401060384416E-2</v>
      </c>
      <c r="K492">
        <v>-7.5534670275165762E-3</v>
      </c>
      <c r="L492">
        <v>8.828531344278372E-3</v>
      </c>
      <c r="M492">
        <v>8.1042341305016493E-4</v>
      </c>
      <c r="N492">
        <v>1.4292205348442794E-2</v>
      </c>
      <c r="O492">
        <v>1.7017639464534769E-2</v>
      </c>
      <c r="P492">
        <v>1.7822417383545799E-2</v>
      </c>
      <c r="Q492">
        <v>-1</v>
      </c>
      <c r="R492">
        <v>-1</v>
      </c>
      <c r="S492">
        <v>-1</v>
      </c>
      <c r="T492">
        <v>-1</v>
      </c>
      <c r="U492">
        <v>-1</v>
      </c>
      <c r="V492" t="e">
        <v>#DIV/0!</v>
      </c>
      <c r="W492" t="e">
        <v>#DIV/0!</v>
      </c>
      <c r="X492" t="e">
        <v>#DIV/0!</v>
      </c>
      <c r="Y492" t="e">
        <v>#DIV/0!</v>
      </c>
      <c r="Z492" t="e">
        <v>#DIV/0!</v>
      </c>
      <c r="AA492" t="e">
        <v>#DIV/0!</v>
      </c>
      <c r="AB492" t="e">
        <v>#DIV/0!</v>
      </c>
      <c r="AC492" t="e">
        <v>#DIV/0!</v>
      </c>
      <c r="AD492" t="e">
        <v>#DIV/0!</v>
      </c>
      <c r="AE492" t="e">
        <v>#DIV/0!</v>
      </c>
      <c r="AF492" t="e">
        <v>#DIV/0!</v>
      </c>
      <c r="AG492" t="e">
        <v>#DIV/0!</v>
      </c>
      <c r="AH492" t="e">
        <v>#DIV/0!</v>
      </c>
    </row>
    <row r="494" spans="1:34" x14ac:dyDescent="0.25">
      <c r="J494">
        <v>2016</v>
      </c>
      <c r="K494">
        <v>2017</v>
      </c>
      <c r="L494">
        <v>2018</v>
      </c>
      <c r="M494">
        <v>2019</v>
      </c>
      <c r="N494">
        <v>2020</v>
      </c>
      <c r="O494">
        <v>2021</v>
      </c>
    </row>
    <row r="495" spans="1:34" x14ac:dyDescent="0.25">
      <c r="C495" t="s">
        <v>18</v>
      </c>
      <c r="H495">
        <v>8.4506886849703006E-2</v>
      </c>
      <c r="I495">
        <v>9.0582241334092983E-2</v>
      </c>
      <c r="J495">
        <v>-8.2656905207741063E-2</v>
      </c>
      <c r="K495">
        <v>2.680988711073401E-2</v>
      </c>
      <c r="L495">
        <v>2.7740510734655381E-2</v>
      </c>
      <c r="M495">
        <v>2.2472264597400943E-2</v>
      </c>
      <c r="N495">
        <v>4.1962694824693699E-3</v>
      </c>
      <c r="O495">
        <v>1.5665000721087202E-2</v>
      </c>
      <c r="P495">
        <v>2.0855627620842768E-2</v>
      </c>
      <c r="Q495">
        <v>2.0784712138589866E-2</v>
      </c>
      <c r="R495">
        <v>1.8336888959974089E-2</v>
      </c>
      <c r="S495">
        <v>1.7189920463402591E-2</v>
      </c>
      <c r="T495">
        <v>1.8358014052142133E-2</v>
      </c>
      <c r="U495">
        <v>1.9348197068782689E-2</v>
      </c>
      <c r="V495">
        <v>-1</v>
      </c>
      <c r="W495" t="e">
        <v>#DIV/0!</v>
      </c>
      <c r="X495" t="e">
        <v>#DIV/0!</v>
      </c>
      <c r="Y495" t="e">
        <v>#DIV/0!</v>
      </c>
      <c r="Z495" t="e">
        <v>#DIV/0!</v>
      </c>
      <c r="AA495" t="e">
        <v>#DIV/0!</v>
      </c>
      <c r="AB495" t="e">
        <v>#DIV/0!</v>
      </c>
      <c r="AC495" t="e">
        <v>#DIV/0!</v>
      </c>
      <c r="AD495" t="e">
        <v>#DIV/0!</v>
      </c>
      <c r="AE495" t="e">
        <v>#DIV/0!</v>
      </c>
      <c r="AF495" t="e">
        <v>#DIV/0!</v>
      </c>
      <c r="AG495" t="e">
        <v>#DIV/0!</v>
      </c>
      <c r="AH495" t="e">
        <v>#DIV/0!</v>
      </c>
    </row>
    <row r="496" spans="1:34" x14ac:dyDescent="0.25">
      <c r="C496" t="s">
        <v>25</v>
      </c>
      <c r="H496">
        <v>8.4506886849703006E-2</v>
      </c>
      <c r="I496">
        <v>9.0582241334092983E-2</v>
      </c>
      <c r="J496">
        <v>-8.2656905207741063E-2</v>
      </c>
      <c r="K496">
        <v>2.680988711073401E-2</v>
      </c>
      <c r="L496">
        <v>2.7740510734655381E-2</v>
      </c>
      <c r="M496">
        <v>2.2472264597400943E-2</v>
      </c>
      <c r="N496">
        <v>4.1962694824693699E-3</v>
      </c>
      <c r="O496">
        <v>1.5665000721087202E-2</v>
      </c>
      <c r="P496">
        <v>2.0855627620842768E-2</v>
      </c>
      <c r="Q496">
        <v>2.0784712138589866E-2</v>
      </c>
      <c r="R496">
        <v>1.8336888959974089E-2</v>
      </c>
      <c r="S496">
        <v>1.7189920463402591E-2</v>
      </c>
      <c r="T496">
        <v>1.8358014052142133E-2</v>
      </c>
      <c r="U496">
        <v>1.9348197068782689E-2</v>
      </c>
      <c r="V496">
        <v>-1</v>
      </c>
      <c r="W496" t="e">
        <v>#DIV/0!</v>
      </c>
      <c r="X496" t="e">
        <v>#DIV/0!</v>
      </c>
      <c r="Y496" t="e">
        <v>#DIV/0!</v>
      </c>
      <c r="Z496" t="e">
        <v>#DIV/0!</v>
      </c>
      <c r="AA496" t="e">
        <v>#DIV/0!</v>
      </c>
      <c r="AB496" t="e">
        <v>#DIV/0!</v>
      </c>
      <c r="AC496" t="e">
        <v>#DIV/0!</v>
      </c>
      <c r="AD496" t="e">
        <v>#DIV/0!</v>
      </c>
      <c r="AE496" t="e">
        <v>#DIV/0!</v>
      </c>
      <c r="AF496" t="e">
        <v>#DIV/0!</v>
      </c>
      <c r="AG496" t="e">
        <v>#DIV/0!</v>
      </c>
      <c r="AH496" t="e">
        <v>#DIV/0!</v>
      </c>
    </row>
    <row r="497" spans="3:34" x14ac:dyDescent="0.25">
      <c r="C497" t="s">
        <v>26</v>
      </c>
      <c r="H497">
        <v>8.4506886849703006E-2</v>
      </c>
      <c r="I497">
        <v>9.0582241334092983E-2</v>
      </c>
      <c r="J497">
        <v>-6.4501400108733231E-2</v>
      </c>
      <c r="K497">
        <v>-7.231759109779792E-4</v>
      </c>
      <c r="L497">
        <v>4.4705095540101665E-2</v>
      </c>
      <c r="M497">
        <v>1.4345717102451583E-2</v>
      </c>
      <c r="N497">
        <v>1.7723661692602189E-2</v>
      </c>
      <c r="O497">
        <v>1.8394123580248768E-2</v>
      </c>
      <c r="P497">
        <v>2.1663442584642173E-2</v>
      </c>
      <c r="Q497">
        <v>-1</v>
      </c>
      <c r="R497" t="e">
        <v>#DIV/0!</v>
      </c>
      <c r="S497" t="e">
        <v>#DIV/0!</v>
      </c>
      <c r="T497" t="e">
        <v>#DIV/0!</v>
      </c>
      <c r="U497" t="e">
        <v>#DIV/0!</v>
      </c>
      <c r="V497" t="e">
        <v>#DIV/0!</v>
      </c>
      <c r="W497" t="e">
        <v>#DIV/0!</v>
      </c>
      <c r="X497" t="e">
        <v>#DIV/0!</v>
      </c>
      <c r="Y497" t="e">
        <v>#DIV/0!</v>
      </c>
      <c r="Z497" t="e">
        <v>#DIV/0!</v>
      </c>
      <c r="AA497" t="e">
        <v>#DIV/0!</v>
      </c>
      <c r="AB497" t="e">
        <v>#DIV/0!</v>
      </c>
      <c r="AC497" t="e">
        <v>#DIV/0!</v>
      </c>
      <c r="AD497" t="e">
        <v>#DIV/0!</v>
      </c>
      <c r="AE497" t="e">
        <v>#DIV/0!</v>
      </c>
      <c r="AF497" t="e">
        <v>#DIV/0!</v>
      </c>
      <c r="AG497" t="e">
        <v>#DIV/0!</v>
      </c>
      <c r="AH497" t="e">
        <v>#DIV/0!</v>
      </c>
    </row>
    <row r="499" spans="3:34" x14ac:dyDescent="0.25">
      <c r="C499" t="s">
        <v>34</v>
      </c>
      <c r="H499">
        <v>0</v>
      </c>
      <c r="I499">
        <v>0</v>
      </c>
      <c r="J499">
        <v>0</v>
      </c>
      <c r="K499">
        <v>0</v>
      </c>
      <c r="L499">
        <v>0</v>
      </c>
      <c r="M499">
        <v>0</v>
      </c>
      <c r="N499">
        <v>0</v>
      </c>
      <c r="O499">
        <v>0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 t="e">
        <v>#DIV/0!</v>
      </c>
      <c r="X499" t="e">
        <v>#DIV/0!</v>
      </c>
      <c r="Y499" t="e">
        <v>#DIV/0!</v>
      </c>
      <c r="Z499" t="e">
        <v>#DIV/0!</v>
      </c>
      <c r="AA499" t="e">
        <v>#DIV/0!</v>
      </c>
      <c r="AB499" t="e">
        <v>#DIV/0!</v>
      </c>
      <c r="AC499" t="e">
        <v>#DIV/0!</v>
      </c>
      <c r="AD499" t="e">
        <v>#DIV/0!</v>
      </c>
      <c r="AE499" t="e">
        <v>#DIV/0!</v>
      </c>
      <c r="AF499" t="e">
        <v>#DIV/0!</v>
      </c>
      <c r="AG499" t="e">
        <v>#DIV/0!</v>
      </c>
      <c r="AH499" t="e">
        <v>#DIV/0!</v>
      </c>
    </row>
    <row r="500" spans="3:34" x14ac:dyDescent="0.25">
      <c r="C500" t="s">
        <v>37</v>
      </c>
      <c r="H500">
        <v>0</v>
      </c>
      <c r="I500">
        <v>0</v>
      </c>
      <c r="J500">
        <v>1.8155505099007832E-2</v>
      </c>
      <c r="K500">
        <v>-2.753306302171199E-2</v>
      </c>
      <c r="L500">
        <v>1.6964584805446284E-2</v>
      </c>
      <c r="M500">
        <v>-8.1265474949493606E-3</v>
      </c>
      <c r="N500">
        <v>1.352739221013282E-2</v>
      </c>
      <c r="O500">
        <v>2.7291228591615653E-3</v>
      </c>
      <c r="P500">
        <v>8.0781496379940532E-4</v>
      </c>
      <c r="Q500">
        <v>-1.0207847121385898</v>
      </c>
      <c r="R500" t="e">
        <v>#DIV/0!</v>
      </c>
      <c r="S500" t="e">
        <v>#DIV/0!</v>
      </c>
      <c r="T500" t="e">
        <v>#DIV/0!</v>
      </c>
      <c r="U500" t="e">
        <v>#DIV/0!</v>
      </c>
      <c r="V500" t="e">
        <v>#DIV/0!</v>
      </c>
      <c r="W500" t="e">
        <v>#DIV/0!</v>
      </c>
      <c r="X500" t="e">
        <v>#DIV/0!</v>
      </c>
      <c r="Y500" t="e">
        <v>#DIV/0!</v>
      </c>
      <c r="Z500" t="e">
        <v>#DIV/0!</v>
      </c>
      <c r="AA500" t="e">
        <v>#DIV/0!</v>
      </c>
      <c r="AB500" t="e">
        <v>#DIV/0!</v>
      </c>
      <c r="AC500" t="e">
        <v>#DIV/0!</v>
      </c>
      <c r="AD500" t="e">
        <v>#DIV/0!</v>
      </c>
      <c r="AE500" t="e">
        <v>#DIV/0!</v>
      </c>
      <c r="AF500" t="e">
        <v>#DIV/0!</v>
      </c>
      <c r="AG500" t="e">
        <v>#DIV/0!</v>
      </c>
      <c r="AH500" t="e">
        <v>#DIV/0!</v>
      </c>
    </row>
    <row r="502" spans="3:34" x14ac:dyDescent="0.25">
      <c r="C502" t="s">
        <v>38</v>
      </c>
      <c r="G502" t="s">
        <v>39</v>
      </c>
      <c r="H502" t="s">
        <v>40</v>
      </c>
      <c r="I502" t="s">
        <v>41</v>
      </c>
    </row>
    <row r="503" spans="3:34" x14ac:dyDescent="0.25">
      <c r="D503" t="s">
        <v>18</v>
      </c>
      <c r="G503">
        <v>2.680988711073401E-2</v>
      </c>
      <c r="H503">
        <v>1.9339441766378054E-2</v>
      </c>
      <c r="I503">
        <v>-0.99911307159991847</v>
      </c>
    </row>
    <row r="504" spans="3:34" x14ac:dyDescent="0.25">
      <c r="D504" t="s">
        <v>25</v>
      </c>
      <c r="G504">
        <v>2.680988711073401E-2</v>
      </c>
      <c r="H504">
        <v>1.9339441766378054E-2</v>
      </c>
      <c r="I504">
        <v>-0.99911307159991847</v>
      </c>
    </row>
    <row r="505" spans="3:34" x14ac:dyDescent="0.25">
      <c r="D505" t="s">
        <v>26</v>
      </c>
      <c r="G505">
        <v>-7.231759109779792E-4</v>
      </c>
      <c r="H505">
        <v>1.8784331032768466E-2</v>
      </c>
      <c r="I505">
        <v>-0.99911307159991847</v>
      </c>
    </row>
    <row r="526" spans="2:34" x14ac:dyDescent="0.25">
      <c r="B526" t="s">
        <v>28</v>
      </c>
    </row>
    <row r="527" spans="2:34" x14ac:dyDescent="0.25">
      <c r="C527" t="s">
        <v>18</v>
      </c>
      <c r="G527">
        <v>244</v>
      </c>
      <c r="H527">
        <v>244</v>
      </c>
      <c r="I527">
        <v>256</v>
      </c>
      <c r="J527">
        <v>248</v>
      </c>
      <c r="K527">
        <v>246.60666666666665</v>
      </c>
      <c r="L527">
        <v>245.44666666666669</v>
      </c>
      <c r="M527">
        <v>243.95500000000001</v>
      </c>
      <c r="N527">
        <v>241.83500000000001</v>
      </c>
      <c r="O527">
        <v>240.07833333333338</v>
      </c>
      <c r="P527">
        <v>238.87916666666663</v>
      </c>
      <c r="Q527">
        <v>237.82750000000001</v>
      </c>
      <c r="R527">
        <v>236.85666666666668</v>
      </c>
      <c r="S527">
        <v>236.01499999999999</v>
      </c>
      <c r="T527">
        <v>235.24499999999998</v>
      </c>
      <c r="U527">
        <v>234.64750000000001</v>
      </c>
      <c r="V527">
        <v>234.14333333333335</v>
      </c>
      <c r="W527">
        <v>233.8125</v>
      </c>
      <c r="X527">
        <v>233.52750000000003</v>
      </c>
      <c r="Y527">
        <v>233.26083333333338</v>
      </c>
      <c r="Z527">
        <v>232.99583333333331</v>
      </c>
      <c r="AA527">
        <v>232.71499999999995</v>
      </c>
      <c r="AB527">
        <v>232.43166666666664</v>
      </c>
      <c r="AC527">
        <v>232.20666666666662</v>
      </c>
      <c r="AD527">
        <v>232.00583333333336</v>
      </c>
      <c r="AE527">
        <v>231.85583333333332</v>
      </c>
      <c r="AF527">
        <v>231.70833333333337</v>
      </c>
      <c r="AG527">
        <v>231.61</v>
      </c>
      <c r="AH527">
        <v>231.5616666666667</v>
      </c>
    </row>
    <row r="528" spans="2:34" x14ac:dyDescent="0.25">
      <c r="C528" t="s">
        <v>25</v>
      </c>
      <c r="G528">
        <v>244</v>
      </c>
      <c r="H528">
        <v>244</v>
      </c>
      <c r="I528">
        <v>256</v>
      </c>
      <c r="J528">
        <v>248</v>
      </c>
      <c r="K528">
        <v>246.60666666666665</v>
      </c>
      <c r="L528">
        <v>245.44666666666669</v>
      </c>
      <c r="M528">
        <v>243.95500000000001</v>
      </c>
      <c r="N528">
        <v>241.83500000000001</v>
      </c>
      <c r="O528">
        <v>240.07833333333338</v>
      </c>
      <c r="P528">
        <v>238.87916666666663</v>
      </c>
      <c r="Q528">
        <v>237.82750000000001</v>
      </c>
      <c r="R528">
        <v>236.85666666666668</v>
      </c>
      <c r="S528">
        <v>236.01499999999999</v>
      </c>
      <c r="T528">
        <v>235.24499999999998</v>
      </c>
      <c r="U528">
        <v>234.64750000000001</v>
      </c>
      <c r="V528">
        <v>234.14333333333335</v>
      </c>
      <c r="W528">
        <v>233.8125</v>
      </c>
      <c r="X528">
        <v>233.52750000000003</v>
      </c>
      <c r="Y528">
        <v>233.26083333333338</v>
      </c>
      <c r="Z528">
        <v>232.99583333333331</v>
      </c>
      <c r="AA528">
        <v>232.71499999999995</v>
      </c>
      <c r="AB528">
        <v>232.43166666666664</v>
      </c>
      <c r="AC528">
        <v>232.20666666666662</v>
      </c>
      <c r="AD528">
        <v>232.00583333333336</v>
      </c>
      <c r="AE528">
        <v>231.85583333333332</v>
      </c>
      <c r="AF528">
        <v>231.70833333333337</v>
      </c>
      <c r="AG528">
        <v>231.61</v>
      </c>
      <c r="AH528">
        <v>231.5616666666667</v>
      </c>
    </row>
    <row r="529" spans="3:34" x14ac:dyDescent="0.25">
      <c r="C529" t="s">
        <v>26</v>
      </c>
      <c r="G529">
        <v>244</v>
      </c>
      <c r="H529">
        <v>244</v>
      </c>
      <c r="I529">
        <v>256</v>
      </c>
      <c r="J529">
        <v>248</v>
      </c>
      <c r="K529">
        <v>245.34916666666672</v>
      </c>
      <c r="L529">
        <v>247.47499999999999</v>
      </c>
      <c r="M529">
        <v>248.95916666666668</v>
      </c>
      <c r="N529">
        <v>250.45499999999996</v>
      </c>
      <c r="O529">
        <v>251.95833333333337</v>
      </c>
      <c r="P529">
        <v>253.47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0</v>
      </c>
      <c r="Y529">
        <v>0</v>
      </c>
      <c r="Z529">
        <v>0</v>
      </c>
      <c r="AA529">
        <v>0</v>
      </c>
      <c r="AB529">
        <v>0</v>
      </c>
      <c r="AC529">
        <v>0</v>
      </c>
      <c r="AD529">
        <v>0</v>
      </c>
      <c r="AE529">
        <v>0</v>
      </c>
      <c r="AF529">
        <v>0</v>
      </c>
      <c r="AG529">
        <v>0</v>
      </c>
      <c r="AH529">
        <v>0</v>
      </c>
    </row>
    <row r="531" spans="3:34" x14ac:dyDescent="0.25">
      <c r="C531" t="s">
        <v>34</v>
      </c>
      <c r="G531">
        <v>0</v>
      </c>
      <c r="H531">
        <v>0</v>
      </c>
      <c r="I531">
        <v>0</v>
      </c>
      <c r="J531">
        <v>0</v>
      </c>
      <c r="K531">
        <v>0</v>
      </c>
      <c r="L531">
        <v>0</v>
      </c>
      <c r="M531">
        <v>0</v>
      </c>
      <c r="N531">
        <v>0</v>
      </c>
      <c r="O531">
        <v>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0</v>
      </c>
      <c r="W531">
        <v>0</v>
      </c>
      <c r="X531">
        <v>0</v>
      </c>
      <c r="Y531">
        <v>0</v>
      </c>
      <c r="Z531">
        <v>0</v>
      </c>
      <c r="AA531">
        <v>0</v>
      </c>
      <c r="AB531">
        <v>0</v>
      </c>
      <c r="AC531">
        <v>0</v>
      </c>
      <c r="AD531">
        <v>0</v>
      </c>
      <c r="AE531">
        <v>0</v>
      </c>
      <c r="AF531">
        <v>0</v>
      </c>
      <c r="AG531">
        <v>0</v>
      </c>
      <c r="AH531">
        <v>0</v>
      </c>
    </row>
    <row r="532" spans="3:34" x14ac:dyDescent="0.25">
      <c r="D532" t="s">
        <v>35</v>
      </c>
      <c r="G532">
        <v>0</v>
      </c>
      <c r="H532">
        <v>0</v>
      </c>
      <c r="I532">
        <v>0</v>
      </c>
      <c r="J532">
        <v>0</v>
      </c>
      <c r="K532">
        <v>0</v>
      </c>
      <c r="L532">
        <v>0</v>
      </c>
      <c r="M532">
        <v>0</v>
      </c>
      <c r="N532">
        <v>0</v>
      </c>
      <c r="O532">
        <v>0</v>
      </c>
      <c r="P532">
        <v>0</v>
      </c>
      <c r="Q532">
        <v>0</v>
      </c>
      <c r="R532">
        <v>0</v>
      </c>
      <c r="S532">
        <v>0</v>
      </c>
      <c r="T532">
        <v>0</v>
      </c>
      <c r="U532">
        <v>0</v>
      </c>
      <c r="V532">
        <v>0</v>
      </c>
      <c r="W532">
        <v>0</v>
      </c>
      <c r="X532">
        <v>0</v>
      </c>
      <c r="Y532">
        <v>0</v>
      </c>
      <c r="Z532">
        <v>0</v>
      </c>
      <c r="AA532">
        <v>0</v>
      </c>
      <c r="AB532">
        <v>0</v>
      </c>
      <c r="AC532">
        <v>0</v>
      </c>
      <c r="AD532">
        <v>0</v>
      </c>
      <c r="AE532">
        <v>0</v>
      </c>
      <c r="AF532">
        <v>0</v>
      </c>
      <c r="AG532">
        <v>0</v>
      </c>
      <c r="AH532">
        <v>0</v>
      </c>
    </row>
    <row r="533" spans="3:34" x14ac:dyDescent="0.25">
      <c r="C533" t="s">
        <v>36</v>
      </c>
      <c r="G533">
        <v>0</v>
      </c>
      <c r="H533">
        <v>0</v>
      </c>
      <c r="I533">
        <v>0</v>
      </c>
      <c r="J533">
        <v>0</v>
      </c>
      <c r="K533">
        <v>-1.2574999999999363</v>
      </c>
      <c r="L533">
        <v>2.0283333333333076</v>
      </c>
      <c r="M533">
        <v>5.0041666666666629</v>
      </c>
      <c r="N533">
        <v>8.6199999999999477</v>
      </c>
      <c r="O533">
        <v>11.879999999999995</v>
      </c>
      <c r="P533">
        <v>14.590833333333364</v>
      </c>
      <c r="Q533">
        <v>-237.82750000000001</v>
      </c>
      <c r="R533">
        <v>-236.85666666666668</v>
      </c>
      <c r="S533">
        <v>-236.01499999999999</v>
      </c>
      <c r="T533">
        <v>-235.24499999999998</v>
      </c>
      <c r="U533">
        <v>-234.64750000000001</v>
      </c>
      <c r="V533">
        <v>-234.14333333333335</v>
      </c>
      <c r="W533">
        <v>-233.8125</v>
      </c>
      <c r="X533">
        <v>-233.52750000000003</v>
      </c>
      <c r="Y533">
        <v>-233.26083333333338</v>
      </c>
      <c r="Z533">
        <v>-232.99583333333331</v>
      </c>
      <c r="AA533">
        <v>-232.71499999999995</v>
      </c>
      <c r="AB533">
        <v>-232.43166666666664</v>
      </c>
      <c r="AC533">
        <v>-232.20666666666662</v>
      </c>
      <c r="AD533">
        <v>-232.00583333333336</v>
      </c>
      <c r="AE533">
        <v>-231.85583333333332</v>
      </c>
      <c r="AF533">
        <v>-231.70833333333337</v>
      </c>
      <c r="AG533">
        <v>-231.61</v>
      </c>
      <c r="AH533">
        <v>-231.5616666666667</v>
      </c>
    </row>
    <row r="534" spans="3:34" x14ac:dyDescent="0.25">
      <c r="D534" t="s">
        <v>35</v>
      </c>
      <c r="G534">
        <v>0</v>
      </c>
      <c r="H534">
        <v>0</v>
      </c>
      <c r="I534">
        <v>0</v>
      </c>
      <c r="J534">
        <v>0</v>
      </c>
      <c r="K534">
        <v>-5.0992133221591865E-3</v>
      </c>
      <c r="L534">
        <v>8.2638455061519438E-3</v>
      </c>
      <c r="M534">
        <v>2.0512662854488176E-2</v>
      </c>
      <c r="N534">
        <v>3.5644137531787988E-2</v>
      </c>
      <c r="O534">
        <v>4.9483849021499902E-2</v>
      </c>
      <c r="P534">
        <v>6.1080392806684133E-2</v>
      </c>
      <c r="Q534">
        <v>-1</v>
      </c>
      <c r="R534">
        <v>-1</v>
      </c>
      <c r="S534">
        <v>-1</v>
      </c>
      <c r="T534">
        <v>-1</v>
      </c>
      <c r="U534">
        <v>-1</v>
      </c>
      <c r="V534">
        <v>-1</v>
      </c>
      <c r="W534">
        <v>-1</v>
      </c>
      <c r="X534">
        <v>-1</v>
      </c>
      <c r="Y534">
        <v>-1</v>
      </c>
      <c r="Z534">
        <v>-1</v>
      </c>
      <c r="AA534">
        <v>-1</v>
      </c>
      <c r="AB534">
        <v>-1</v>
      </c>
      <c r="AC534">
        <v>-1</v>
      </c>
      <c r="AD534">
        <v>-1</v>
      </c>
      <c r="AE534">
        <v>-1</v>
      </c>
      <c r="AF534">
        <v>-1</v>
      </c>
      <c r="AG534">
        <v>-1</v>
      </c>
      <c r="AH534">
        <v>-1</v>
      </c>
    </row>
    <row r="537" spans="3:34" x14ac:dyDescent="0.25">
      <c r="C537" t="s">
        <v>18</v>
      </c>
      <c r="H537">
        <v>0</v>
      </c>
      <c r="I537">
        <v>4.9180327868852458E-2</v>
      </c>
      <c r="J537">
        <v>-3.125E-2</v>
      </c>
      <c r="K537">
        <v>-5.6182795698925207E-3</v>
      </c>
      <c r="L537">
        <v>-4.7038468816737915E-3</v>
      </c>
      <c r="M537">
        <v>-6.0773555694380614E-3</v>
      </c>
      <c r="N537">
        <v>-8.6901272775717023E-3</v>
      </c>
      <c r="O537">
        <v>-7.2639058311106007E-3</v>
      </c>
      <c r="P537">
        <v>-4.9948974987333626E-3</v>
      </c>
      <c r="Q537">
        <v>-4.4025047531002209E-3</v>
      </c>
      <c r="R537">
        <v>-4.08209031055421E-3</v>
      </c>
      <c r="S537">
        <v>-3.5534852301674583E-3</v>
      </c>
      <c r="T537">
        <v>-3.2625045018325541E-3</v>
      </c>
      <c r="U537">
        <v>-2.5399052052114527E-3</v>
      </c>
      <c r="V537">
        <v>-2.1486129904075809E-3</v>
      </c>
      <c r="W537">
        <v>-1.4129521802884774E-3</v>
      </c>
      <c r="X537">
        <v>-1.218925421010289E-3</v>
      </c>
      <c r="Y537">
        <v>-1.1419069131757564E-3</v>
      </c>
      <c r="Z537">
        <v>-1.1360672780474142E-3</v>
      </c>
      <c r="AA537">
        <v>-1.20531483037978E-3</v>
      </c>
      <c r="AB537">
        <v>-1.2175121214073139E-3</v>
      </c>
      <c r="AC537">
        <v>-9.6802644504846334E-4</v>
      </c>
      <c r="AD537">
        <v>-8.6489047113174071E-4</v>
      </c>
      <c r="AE537">
        <v>-6.4653546785835455E-4</v>
      </c>
      <c r="AF537">
        <v>-6.3617118396108697E-4</v>
      </c>
      <c r="AG537">
        <v>-4.2438410357859767E-4</v>
      </c>
      <c r="AH537">
        <v>-2.0868413856620091E-4</v>
      </c>
    </row>
    <row r="538" spans="3:34" x14ac:dyDescent="0.25">
      <c r="C538" t="s">
        <v>25</v>
      </c>
      <c r="H538">
        <v>0</v>
      </c>
      <c r="I538">
        <v>4.9180327868852458E-2</v>
      </c>
      <c r="J538">
        <v>-3.125E-2</v>
      </c>
      <c r="K538">
        <v>-5.6182795698925207E-3</v>
      </c>
      <c r="L538">
        <v>-4.7038468816737915E-3</v>
      </c>
      <c r="M538">
        <v>-6.0773555694380614E-3</v>
      </c>
      <c r="N538">
        <v>-8.6901272775717023E-3</v>
      </c>
      <c r="O538">
        <v>-7.2639058311106007E-3</v>
      </c>
      <c r="P538">
        <v>-4.9948974987333626E-3</v>
      </c>
      <c r="Q538">
        <v>-4.4025047531002209E-3</v>
      </c>
      <c r="R538">
        <v>-4.08209031055421E-3</v>
      </c>
      <c r="S538">
        <v>-3.5534852301674583E-3</v>
      </c>
      <c r="T538">
        <v>-3.2625045018325541E-3</v>
      </c>
      <c r="U538">
        <v>-2.5399052052114527E-3</v>
      </c>
      <c r="V538">
        <v>-2.1486129904075809E-3</v>
      </c>
      <c r="W538">
        <v>-1.4129521802884774E-3</v>
      </c>
      <c r="X538">
        <v>-1.218925421010289E-3</v>
      </c>
      <c r="Y538">
        <v>-1.1419069131757564E-3</v>
      </c>
      <c r="Z538">
        <v>-1.1360672780474142E-3</v>
      </c>
      <c r="AA538">
        <v>-1.20531483037978E-3</v>
      </c>
      <c r="AB538">
        <v>-1.2175121214073139E-3</v>
      </c>
      <c r="AC538">
        <v>-9.6802644504846334E-4</v>
      </c>
      <c r="AD538">
        <v>-8.6489047113174071E-4</v>
      </c>
      <c r="AE538">
        <v>-6.4653546785835455E-4</v>
      </c>
      <c r="AF538">
        <v>-6.3617118396108697E-4</v>
      </c>
      <c r="AG538">
        <v>-4.2438410357859767E-4</v>
      </c>
      <c r="AH538">
        <v>-2.0868413856620091E-4</v>
      </c>
    </row>
    <row r="539" spans="3:34" x14ac:dyDescent="0.25">
      <c r="C539" t="s">
        <v>26</v>
      </c>
      <c r="H539">
        <v>0</v>
      </c>
      <c r="I539">
        <v>4.9180327868852458E-2</v>
      </c>
      <c r="J539">
        <v>-3.125E-2</v>
      </c>
      <c r="K539">
        <v>-1.0688844086021295E-2</v>
      </c>
      <c r="L539">
        <v>8.6645223304200152E-3</v>
      </c>
      <c r="M539">
        <v>5.9972387783278356E-3</v>
      </c>
      <c r="N539">
        <v>6.0083480892112037E-3</v>
      </c>
      <c r="O539">
        <v>6.0024089490463986E-3</v>
      </c>
      <c r="P539">
        <v>5.9996692574828935E-3</v>
      </c>
      <c r="Q539">
        <v>-1</v>
      </c>
      <c r="R539" t="e">
        <v>#DIV/0!</v>
      </c>
      <c r="S539" t="e">
        <v>#DIV/0!</v>
      </c>
      <c r="T539" t="e">
        <v>#DIV/0!</v>
      </c>
      <c r="U539" t="e">
        <v>#DIV/0!</v>
      </c>
      <c r="V539" t="e">
        <v>#DIV/0!</v>
      </c>
      <c r="W539" t="e">
        <v>#DIV/0!</v>
      </c>
      <c r="X539" t="e">
        <v>#DIV/0!</v>
      </c>
      <c r="Y539" t="e">
        <v>#DIV/0!</v>
      </c>
      <c r="Z539" t="e">
        <v>#DIV/0!</v>
      </c>
      <c r="AA539" t="e">
        <v>#DIV/0!</v>
      </c>
      <c r="AB539" t="e">
        <v>#DIV/0!</v>
      </c>
      <c r="AC539" t="e">
        <v>#DIV/0!</v>
      </c>
      <c r="AD539" t="e">
        <v>#DIV/0!</v>
      </c>
      <c r="AE539" t="e">
        <v>#DIV/0!</v>
      </c>
      <c r="AF539" t="e">
        <v>#DIV/0!</v>
      </c>
      <c r="AG539" t="e">
        <v>#DIV/0!</v>
      </c>
      <c r="AH539" t="e">
        <v>#DIV/0!</v>
      </c>
    </row>
    <row r="541" spans="3:34" x14ac:dyDescent="0.25">
      <c r="C541" t="s">
        <v>34</v>
      </c>
      <c r="H541">
        <v>0</v>
      </c>
      <c r="I541">
        <v>0</v>
      </c>
      <c r="J541">
        <v>0</v>
      </c>
      <c r="K541">
        <v>0</v>
      </c>
      <c r="L541">
        <v>0</v>
      </c>
      <c r="M541">
        <v>0</v>
      </c>
      <c r="N541">
        <v>0</v>
      </c>
      <c r="O541">
        <v>0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0</v>
      </c>
      <c r="W541">
        <v>0</v>
      </c>
      <c r="X541">
        <v>0</v>
      </c>
      <c r="Y541">
        <v>0</v>
      </c>
      <c r="Z541">
        <v>0</v>
      </c>
      <c r="AA541">
        <v>0</v>
      </c>
      <c r="AB541">
        <v>0</v>
      </c>
      <c r="AC541">
        <v>0</v>
      </c>
      <c r="AD541">
        <v>0</v>
      </c>
      <c r="AE541">
        <v>0</v>
      </c>
      <c r="AF541">
        <v>0</v>
      </c>
      <c r="AG541">
        <v>0</v>
      </c>
      <c r="AH541">
        <v>0</v>
      </c>
    </row>
    <row r="542" spans="3:34" x14ac:dyDescent="0.25">
      <c r="C542" t="s">
        <v>37</v>
      </c>
      <c r="H542">
        <v>0</v>
      </c>
      <c r="I542">
        <v>0</v>
      </c>
      <c r="J542">
        <v>0</v>
      </c>
      <c r="K542">
        <v>-5.0705645161287748E-3</v>
      </c>
      <c r="L542">
        <v>1.3368369212093806E-2</v>
      </c>
      <c r="M542">
        <v>1.2074594347765897E-2</v>
      </c>
      <c r="N542">
        <v>1.4698475366782905E-2</v>
      </c>
      <c r="O542">
        <v>1.3266314780156999E-2</v>
      </c>
      <c r="P542">
        <v>1.0994566756216257E-2</v>
      </c>
      <c r="Q542">
        <v>-0.99559749524689978</v>
      </c>
      <c r="R542" t="e">
        <v>#DIV/0!</v>
      </c>
      <c r="S542" t="e">
        <v>#DIV/0!</v>
      </c>
      <c r="T542" t="e">
        <v>#DIV/0!</v>
      </c>
      <c r="U542" t="e">
        <v>#DIV/0!</v>
      </c>
      <c r="V542" t="e">
        <v>#DIV/0!</v>
      </c>
      <c r="W542" t="e">
        <v>#DIV/0!</v>
      </c>
      <c r="X542" t="e">
        <v>#DIV/0!</v>
      </c>
      <c r="Y542" t="e">
        <v>#DIV/0!</v>
      </c>
      <c r="Z542" t="e">
        <v>#DIV/0!</v>
      </c>
      <c r="AA542" t="e">
        <v>#DIV/0!</v>
      </c>
      <c r="AB542" t="e">
        <v>#DIV/0!</v>
      </c>
      <c r="AC542" t="e">
        <v>#DIV/0!</v>
      </c>
      <c r="AD542" t="e">
        <v>#DIV/0!</v>
      </c>
      <c r="AE542" t="e">
        <v>#DIV/0!</v>
      </c>
      <c r="AF542" t="e">
        <v>#DIV/0!</v>
      </c>
      <c r="AG542" t="e">
        <v>#DIV/0!</v>
      </c>
      <c r="AH542" t="e">
        <v>#DIV/0!</v>
      </c>
    </row>
    <row r="544" spans="3:34" x14ac:dyDescent="0.25">
      <c r="C544" t="s">
        <v>38</v>
      </c>
      <c r="G544" t="s">
        <v>39</v>
      </c>
      <c r="H544" t="s">
        <v>40</v>
      </c>
      <c r="I544" t="s">
        <v>41</v>
      </c>
    </row>
    <row r="545" spans="4:9" x14ac:dyDescent="0.25">
      <c r="D545" t="s">
        <v>18</v>
      </c>
      <c r="G545">
        <v>-5.6182795698925207E-3</v>
      </c>
      <c r="H545">
        <v>-6.4716654202579896E-3</v>
      </c>
      <c r="I545">
        <v>-3.3277622337992809E-3</v>
      </c>
    </row>
    <row r="546" spans="4:9" x14ac:dyDescent="0.25">
      <c r="D546" t="s">
        <v>25</v>
      </c>
      <c r="G546">
        <v>-5.6182795698925207E-3</v>
      </c>
      <c r="H546">
        <v>-6.4716654202579896E-3</v>
      </c>
      <c r="I546">
        <v>-3.3277622337992809E-3</v>
      </c>
    </row>
    <row r="547" spans="4:9" x14ac:dyDescent="0.25">
      <c r="D547" t="s">
        <v>26</v>
      </c>
      <c r="G547">
        <v>-1.0688844086021295E-2</v>
      </c>
      <c r="H547">
        <v>3.1720169845586735E-3</v>
      </c>
      <c r="I547">
        <v>-0.99911307159991847</v>
      </c>
    </row>
    <row r="568" spans="2:34" x14ac:dyDescent="0.25">
      <c r="B568" t="s">
        <v>45</v>
      </c>
    </row>
    <row r="569" spans="2:34" x14ac:dyDescent="0.25">
      <c r="C569" t="s">
        <v>18</v>
      </c>
      <c r="G569">
        <v>6685.9426229508199</v>
      </c>
      <c r="H569">
        <v>7250.9508196721308</v>
      </c>
      <c r="I569">
        <v>7537.08203125</v>
      </c>
      <c r="J569">
        <v>7137.1253225806458</v>
      </c>
      <c r="K569">
        <v>7369.8768754561925</v>
      </c>
      <c r="L569">
        <v>7610.1178531656569</v>
      </c>
      <c r="M569">
        <v>7828.7123034985952</v>
      </c>
      <c r="N569">
        <v>7930.4805755990656</v>
      </c>
      <c r="O569">
        <v>8113.6483370011156</v>
      </c>
      <c r="P569">
        <v>8324.4433064136338</v>
      </c>
      <c r="Q569">
        <v>8535.0400185008039</v>
      </c>
      <c r="R569">
        <v>8727.1712005854461</v>
      </c>
      <c r="S569">
        <v>8908.848039319535</v>
      </c>
      <c r="T569">
        <v>9102.0924142914846</v>
      </c>
      <c r="U569">
        <v>9301.8272515155695</v>
      </c>
      <c r="V569" t="s">
        <v>30</v>
      </c>
      <c r="W569" t="s">
        <v>30</v>
      </c>
      <c r="X569" t="s">
        <v>30</v>
      </c>
      <c r="Y569" t="s">
        <v>30</v>
      </c>
      <c r="Z569" t="s">
        <v>30</v>
      </c>
      <c r="AA569" t="s">
        <v>30</v>
      </c>
      <c r="AB569" t="s">
        <v>30</v>
      </c>
      <c r="AC569" t="s">
        <v>30</v>
      </c>
      <c r="AD569" t="s">
        <v>30</v>
      </c>
      <c r="AE569" t="s">
        <v>30</v>
      </c>
      <c r="AF569" t="s">
        <v>30</v>
      </c>
      <c r="AG569" t="s">
        <v>30</v>
      </c>
      <c r="AH569" t="s">
        <v>30</v>
      </c>
    </row>
    <row r="570" spans="2:34" x14ac:dyDescent="0.25">
      <c r="C570" t="s">
        <v>25</v>
      </c>
      <c r="G570">
        <v>6685.9426229508199</v>
      </c>
      <c r="H570">
        <v>7250.9508196721308</v>
      </c>
      <c r="I570">
        <v>7537.08203125</v>
      </c>
      <c r="J570">
        <v>7137.1253225806458</v>
      </c>
      <c r="K570">
        <v>7369.8768754561925</v>
      </c>
      <c r="L570">
        <v>7610.1178531656569</v>
      </c>
      <c r="M570">
        <v>7828.7123034985952</v>
      </c>
      <c r="N570">
        <v>7930.4805755990656</v>
      </c>
      <c r="O570">
        <v>8113.6483370011156</v>
      </c>
      <c r="P570">
        <v>8324.4433064136338</v>
      </c>
      <c r="Q570">
        <v>8535.0400185008039</v>
      </c>
      <c r="R570">
        <v>8727.1712005854461</v>
      </c>
      <c r="S570">
        <v>8908.848039319535</v>
      </c>
      <c r="T570">
        <v>9102.0924142914846</v>
      </c>
      <c r="U570">
        <v>9301.8272515155695</v>
      </c>
      <c r="V570" t="s">
        <v>30</v>
      </c>
      <c r="W570" t="s">
        <v>30</v>
      </c>
      <c r="X570" t="s">
        <v>30</v>
      </c>
      <c r="Y570" t="s">
        <v>30</v>
      </c>
      <c r="Z570" t="s">
        <v>30</v>
      </c>
      <c r="AA570" t="s">
        <v>30</v>
      </c>
      <c r="AB570" t="s">
        <v>30</v>
      </c>
      <c r="AC570" t="s">
        <v>30</v>
      </c>
      <c r="AD570" t="s">
        <v>30</v>
      </c>
      <c r="AE570" t="s">
        <v>30</v>
      </c>
      <c r="AF570" t="s">
        <v>30</v>
      </c>
      <c r="AG570" t="s">
        <v>30</v>
      </c>
      <c r="AH570" t="s">
        <v>30</v>
      </c>
    </row>
    <row r="571" spans="2:34" x14ac:dyDescent="0.25">
      <c r="C571" t="s">
        <v>26</v>
      </c>
      <c r="G571">
        <v>6685.9426229508199</v>
      </c>
      <c r="H571">
        <v>7250.9508196721308</v>
      </c>
      <c r="I571">
        <v>7537.08203125</v>
      </c>
      <c r="J571">
        <v>7278.3790322580644</v>
      </c>
      <c r="K571">
        <v>7351.6966228402371</v>
      </c>
      <c r="L571">
        <v>7614.379957571472</v>
      </c>
      <c r="M571">
        <v>7677.5694809389761</v>
      </c>
      <c r="N571">
        <v>7766.9774210936112</v>
      </c>
      <c r="O571">
        <v>7862.6493269389766</v>
      </c>
      <c r="P571">
        <v>7985.0735787272661</v>
      </c>
      <c r="Q571" t="s">
        <v>30</v>
      </c>
      <c r="R571" t="s">
        <v>30</v>
      </c>
      <c r="S571" t="s">
        <v>30</v>
      </c>
      <c r="T571" t="s">
        <v>30</v>
      </c>
      <c r="U571" t="s">
        <v>30</v>
      </c>
      <c r="V571" t="s">
        <v>30</v>
      </c>
      <c r="W571" t="s">
        <v>30</v>
      </c>
      <c r="X571" t="s">
        <v>30</v>
      </c>
      <c r="Y571" t="s">
        <v>30</v>
      </c>
      <c r="Z571" t="s">
        <v>30</v>
      </c>
      <c r="AA571" t="s">
        <v>30</v>
      </c>
      <c r="AB571" t="s">
        <v>30</v>
      </c>
      <c r="AC571" t="s">
        <v>30</v>
      </c>
      <c r="AD571" t="s">
        <v>30</v>
      </c>
      <c r="AE571" t="s">
        <v>30</v>
      </c>
      <c r="AF571" t="s">
        <v>30</v>
      </c>
      <c r="AG571" t="s">
        <v>30</v>
      </c>
      <c r="AH571" t="s">
        <v>30</v>
      </c>
    </row>
    <row r="573" spans="2:34" x14ac:dyDescent="0.25">
      <c r="C573" t="s">
        <v>34</v>
      </c>
      <c r="G573">
        <v>0</v>
      </c>
      <c r="H573">
        <v>0</v>
      </c>
      <c r="I573">
        <v>0</v>
      </c>
      <c r="J573">
        <v>0</v>
      </c>
      <c r="K573">
        <v>0</v>
      </c>
      <c r="L573">
        <v>0</v>
      </c>
      <c r="M573">
        <v>0</v>
      </c>
      <c r="N573">
        <v>0</v>
      </c>
      <c r="O573">
        <v>0</v>
      </c>
      <c r="P573">
        <v>0</v>
      </c>
      <c r="Q573">
        <v>0</v>
      </c>
      <c r="R573">
        <v>0</v>
      </c>
      <c r="S573">
        <v>0</v>
      </c>
      <c r="T573">
        <v>0</v>
      </c>
      <c r="U573">
        <v>0</v>
      </c>
      <c r="V573" t="e">
        <v>#VALUE!</v>
      </c>
      <c r="W573" t="e">
        <v>#VALUE!</v>
      </c>
      <c r="X573" t="e">
        <v>#VALUE!</v>
      </c>
      <c r="Y573" t="e">
        <v>#VALUE!</v>
      </c>
      <c r="Z573" t="e">
        <v>#VALUE!</v>
      </c>
      <c r="AA573" t="e">
        <v>#VALUE!</v>
      </c>
      <c r="AB573" t="e">
        <v>#VALUE!</v>
      </c>
      <c r="AC573" t="e">
        <v>#VALUE!</v>
      </c>
      <c r="AD573" t="e">
        <v>#VALUE!</v>
      </c>
      <c r="AE573" t="e">
        <v>#VALUE!</v>
      </c>
      <c r="AF573" t="e">
        <v>#VALUE!</v>
      </c>
      <c r="AG573" t="e">
        <v>#VALUE!</v>
      </c>
      <c r="AH573" t="e">
        <v>#VALUE!</v>
      </c>
    </row>
    <row r="574" spans="2:34" x14ac:dyDescent="0.25">
      <c r="D574" t="s">
        <v>35</v>
      </c>
      <c r="G574">
        <v>0</v>
      </c>
      <c r="H574">
        <v>0</v>
      </c>
      <c r="I574">
        <v>0</v>
      </c>
      <c r="J574">
        <v>0</v>
      </c>
      <c r="K574">
        <v>0</v>
      </c>
      <c r="L574">
        <v>0</v>
      </c>
      <c r="M574">
        <v>0</v>
      </c>
      <c r="N574">
        <v>0</v>
      </c>
      <c r="O574">
        <v>0</v>
      </c>
      <c r="P574">
        <v>0</v>
      </c>
      <c r="Q574">
        <v>0</v>
      </c>
      <c r="R574">
        <v>0</v>
      </c>
      <c r="S574">
        <v>0</v>
      </c>
      <c r="T574">
        <v>0</v>
      </c>
      <c r="U574">
        <v>0</v>
      </c>
      <c r="V574" t="e">
        <v>#VALUE!</v>
      </c>
      <c r="W574" t="e">
        <v>#VALUE!</v>
      </c>
      <c r="X574" t="e">
        <v>#VALUE!</v>
      </c>
      <c r="Y574" t="e">
        <v>#VALUE!</v>
      </c>
      <c r="Z574" t="e">
        <v>#VALUE!</v>
      </c>
      <c r="AA574" t="e">
        <v>#VALUE!</v>
      </c>
      <c r="AB574" t="e">
        <v>#VALUE!</v>
      </c>
      <c r="AC574" t="e">
        <v>#VALUE!</v>
      </c>
      <c r="AD574" t="e">
        <v>#VALUE!</v>
      </c>
      <c r="AE574" t="e">
        <v>#VALUE!</v>
      </c>
      <c r="AF574" t="e">
        <v>#VALUE!</v>
      </c>
      <c r="AG574" t="e">
        <v>#VALUE!</v>
      </c>
      <c r="AH574" t="e">
        <v>#VALUE!</v>
      </c>
    </row>
    <row r="575" spans="2:34" x14ac:dyDescent="0.25">
      <c r="C575" t="s">
        <v>36</v>
      </c>
      <c r="G575">
        <v>0</v>
      </c>
      <c r="H575">
        <v>0</v>
      </c>
      <c r="I575">
        <v>0</v>
      </c>
      <c r="J575">
        <v>141.25370967741856</v>
      </c>
      <c r="K575">
        <v>-18.180252615955396</v>
      </c>
      <c r="L575">
        <v>4.2621044058150801</v>
      </c>
      <c r="M575">
        <v>-151.14282255961916</v>
      </c>
      <c r="N575">
        <v>-163.5031545054544</v>
      </c>
      <c r="O575">
        <v>-250.99901006213895</v>
      </c>
      <c r="P575">
        <v>-339.3697276863677</v>
      </c>
      <c r="Q575" t="e">
        <v>#VALUE!</v>
      </c>
      <c r="R575" t="e">
        <v>#VALUE!</v>
      </c>
      <c r="S575" t="e">
        <v>#VALUE!</v>
      </c>
      <c r="T575" t="e">
        <v>#VALUE!</v>
      </c>
      <c r="U575" t="e">
        <v>#VALUE!</v>
      </c>
      <c r="V575" t="e">
        <v>#VALUE!</v>
      </c>
      <c r="W575" t="e">
        <v>#VALUE!</v>
      </c>
      <c r="X575" t="e">
        <v>#VALUE!</v>
      </c>
      <c r="Y575" t="e">
        <v>#VALUE!</v>
      </c>
      <c r="Z575" t="e">
        <v>#VALUE!</v>
      </c>
      <c r="AA575" t="e">
        <v>#VALUE!</v>
      </c>
      <c r="AB575" t="e">
        <v>#VALUE!</v>
      </c>
      <c r="AC575" t="e">
        <v>#VALUE!</v>
      </c>
      <c r="AD575" t="e">
        <v>#VALUE!</v>
      </c>
      <c r="AE575" t="e">
        <v>#VALUE!</v>
      </c>
      <c r="AF575" t="e">
        <v>#VALUE!</v>
      </c>
      <c r="AG575" t="e">
        <v>#VALUE!</v>
      </c>
      <c r="AH575" t="e">
        <v>#VALUE!</v>
      </c>
    </row>
    <row r="576" spans="2:34" x14ac:dyDescent="0.25">
      <c r="D576" t="s">
        <v>35</v>
      </c>
      <c r="G576">
        <v>0</v>
      </c>
      <c r="H576">
        <v>0</v>
      </c>
      <c r="I576">
        <v>0</v>
      </c>
      <c r="J576">
        <v>1.9791401060384343E-2</v>
      </c>
      <c r="K576">
        <v>-2.4668326110712734E-3</v>
      </c>
      <c r="L576">
        <v>5.6005760857463327E-4</v>
      </c>
      <c r="M576">
        <v>-1.9306217510646612E-2</v>
      </c>
      <c r="N576">
        <v>-2.0617055038067909E-2</v>
      </c>
      <c r="O576">
        <v>-3.0935406568891381E-2</v>
      </c>
      <c r="P576">
        <v>-4.0767858605619621E-2</v>
      </c>
      <c r="Q576" t="e">
        <v>#VALUE!</v>
      </c>
      <c r="R576" t="e">
        <v>#VALUE!</v>
      </c>
      <c r="S576" t="e">
        <v>#VALUE!</v>
      </c>
      <c r="T576" t="e">
        <v>#VALUE!</v>
      </c>
      <c r="U576" t="e">
        <v>#VALUE!</v>
      </c>
      <c r="V576" t="e">
        <v>#VALUE!</v>
      </c>
      <c r="W576" t="e">
        <v>#VALUE!</v>
      </c>
      <c r="X576" t="e">
        <v>#VALUE!</v>
      </c>
      <c r="Y576" t="e">
        <v>#VALUE!</v>
      </c>
      <c r="Z576" t="e">
        <v>#VALUE!</v>
      </c>
      <c r="AA576" t="e">
        <v>#VALUE!</v>
      </c>
      <c r="AB576" t="e">
        <v>#VALUE!</v>
      </c>
      <c r="AC576" t="e">
        <v>#VALUE!</v>
      </c>
      <c r="AD576" t="e">
        <v>#VALUE!</v>
      </c>
      <c r="AE576" t="e">
        <v>#VALUE!</v>
      </c>
      <c r="AF576" t="e">
        <v>#VALUE!</v>
      </c>
      <c r="AG576" t="e">
        <v>#VALUE!</v>
      </c>
      <c r="AH576" t="e">
        <v>#VALUE!</v>
      </c>
    </row>
    <row r="579" spans="3:34" x14ac:dyDescent="0.25">
      <c r="C579" t="s">
        <v>18</v>
      </c>
      <c r="H579">
        <v>8.4506886849702922E-2</v>
      </c>
      <c r="I579">
        <v>3.9461198771557425E-2</v>
      </c>
      <c r="J579">
        <v>-5.306519247250685E-2</v>
      </c>
      <c r="K579">
        <v>3.2611386567524665E-2</v>
      </c>
      <c r="L579">
        <v>3.259769216898805E-2</v>
      </c>
      <c r="M579">
        <v>2.8724187266299352E-2</v>
      </c>
      <c r="N579">
        <v>1.2999362877978132E-2</v>
      </c>
      <c r="O579">
        <v>2.30966786509295E-2</v>
      </c>
      <c r="P579">
        <v>2.5980294025219005E-2</v>
      </c>
      <c r="Q579">
        <v>2.529859407234045E-2</v>
      </c>
      <c r="R579">
        <v>2.2510870677603503E-2</v>
      </c>
      <c r="S579">
        <v>2.0817379945737916E-2</v>
      </c>
      <c r="T579">
        <v>2.1691286473745908E-2</v>
      </c>
      <c r="U579">
        <v>2.1943837541187221E-2</v>
      </c>
      <c r="V579" t="e">
        <v>#VALUE!</v>
      </c>
      <c r="W579" t="e">
        <v>#VALUE!</v>
      </c>
      <c r="X579" t="e">
        <v>#VALUE!</v>
      </c>
      <c r="Y579" t="e">
        <v>#VALUE!</v>
      </c>
      <c r="Z579" t="e">
        <v>#VALUE!</v>
      </c>
      <c r="AA579" t="e">
        <v>#VALUE!</v>
      </c>
      <c r="AB579" t="e">
        <v>#VALUE!</v>
      </c>
      <c r="AC579" t="e">
        <v>#VALUE!</v>
      </c>
      <c r="AD579" t="e">
        <v>#VALUE!</v>
      </c>
      <c r="AE579" t="e">
        <v>#VALUE!</v>
      </c>
      <c r="AF579" t="e">
        <v>#VALUE!</v>
      </c>
      <c r="AG579" t="e">
        <v>#VALUE!</v>
      </c>
      <c r="AH579" t="e">
        <v>#VALUE!</v>
      </c>
    </row>
    <row r="580" spans="3:34" x14ac:dyDescent="0.25">
      <c r="C580" t="s">
        <v>25</v>
      </c>
      <c r="H580">
        <v>8.4506886849702922E-2</v>
      </c>
      <c r="I580">
        <v>3.9461198771557425E-2</v>
      </c>
      <c r="J580">
        <v>-5.306519247250685E-2</v>
      </c>
      <c r="K580">
        <v>3.2611386567524665E-2</v>
      </c>
      <c r="L580">
        <v>3.259769216898805E-2</v>
      </c>
      <c r="M580">
        <v>2.8724187266299352E-2</v>
      </c>
      <c r="N580">
        <v>1.2999362877978132E-2</v>
      </c>
      <c r="O580">
        <v>2.30966786509295E-2</v>
      </c>
      <c r="P580">
        <v>2.5980294025219005E-2</v>
      </c>
      <c r="Q580">
        <v>2.529859407234045E-2</v>
      </c>
      <c r="R580">
        <v>2.2510870677603503E-2</v>
      </c>
      <c r="S580">
        <v>2.0817379945737916E-2</v>
      </c>
      <c r="T580">
        <v>2.1691286473745908E-2</v>
      </c>
      <c r="U580">
        <v>2.1943837541187221E-2</v>
      </c>
      <c r="V580" t="e">
        <v>#VALUE!</v>
      </c>
      <c r="W580" t="e">
        <v>#VALUE!</v>
      </c>
      <c r="X580" t="e">
        <v>#VALUE!</v>
      </c>
      <c r="Y580" t="e">
        <v>#VALUE!</v>
      </c>
      <c r="Z580" t="e">
        <v>#VALUE!</v>
      </c>
      <c r="AA580" t="e">
        <v>#VALUE!</v>
      </c>
      <c r="AB580" t="e">
        <v>#VALUE!</v>
      </c>
      <c r="AC580" t="e">
        <v>#VALUE!</v>
      </c>
      <c r="AD580" t="e">
        <v>#VALUE!</v>
      </c>
      <c r="AE580" t="e">
        <v>#VALUE!</v>
      </c>
      <c r="AF580" t="e">
        <v>#VALUE!</v>
      </c>
      <c r="AG580" t="e">
        <v>#VALUE!</v>
      </c>
      <c r="AH580" t="e">
        <v>#VALUE!</v>
      </c>
    </row>
    <row r="581" spans="3:34" x14ac:dyDescent="0.25">
      <c r="C581" t="s">
        <v>26</v>
      </c>
      <c r="H581">
        <v>8.4506886849702922E-2</v>
      </c>
      <c r="I581">
        <v>3.9461198771557425E-2</v>
      </c>
      <c r="J581">
        <v>-3.432402591869238E-2</v>
      </c>
      <c r="K581">
        <v>1.0073340541517033E-2</v>
      </c>
      <c r="L581">
        <v>3.5730981324111073E-2</v>
      </c>
      <c r="M581">
        <v>8.2987089847901055E-3</v>
      </c>
      <c r="N581">
        <v>1.1645344321091104E-2</v>
      </c>
      <c r="O581">
        <v>1.2317778288570667E-2</v>
      </c>
      <c r="P581">
        <v>1.5570356338904747E-2</v>
      </c>
      <c r="Q581" t="e">
        <v>#VALUE!</v>
      </c>
      <c r="R581" t="e">
        <v>#VALUE!</v>
      </c>
      <c r="S581" t="e">
        <v>#VALUE!</v>
      </c>
      <c r="T581" t="e">
        <v>#VALUE!</v>
      </c>
      <c r="U581" t="e">
        <v>#VALUE!</v>
      </c>
      <c r="V581" t="e">
        <v>#VALUE!</v>
      </c>
      <c r="W581" t="e">
        <v>#VALUE!</v>
      </c>
      <c r="X581" t="e">
        <v>#VALUE!</v>
      </c>
      <c r="Y581" t="e">
        <v>#VALUE!</v>
      </c>
      <c r="Z581" t="e">
        <v>#VALUE!</v>
      </c>
      <c r="AA581" t="e">
        <v>#VALUE!</v>
      </c>
      <c r="AB581" t="e">
        <v>#VALUE!</v>
      </c>
      <c r="AC581" t="e">
        <v>#VALUE!</v>
      </c>
      <c r="AD581" t="e">
        <v>#VALUE!</v>
      </c>
      <c r="AE581" t="e">
        <v>#VALUE!</v>
      </c>
      <c r="AF581" t="e">
        <v>#VALUE!</v>
      </c>
      <c r="AG581" t="e">
        <v>#VALUE!</v>
      </c>
      <c r="AH581" t="e">
        <v>#VALUE!</v>
      </c>
    </row>
    <row r="583" spans="3:34" x14ac:dyDescent="0.25">
      <c r="C583" t="s">
        <v>34</v>
      </c>
      <c r="H583">
        <v>0</v>
      </c>
      <c r="I583">
        <v>0</v>
      </c>
      <c r="J583">
        <v>0</v>
      </c>
      <c r="K583">
        <v>0</v>
      </c>
      <c r="L583">
        <v>0</v>
      </c>
      <c r="M583">
        <v>0</v>
      </c>
      <c r="N583">
        <v>0</v>
      </c>
      <c r="O583">
        <v>0</v>
      </c>
      <c r="P583">
        <v>0</v>
      </c>
      <c r="Q583">
        <v>0</v>
      </c>
      <c r="R583">
        <v>0</v>
      </c>
      <c r="S583">
        <v>0</v>
      </c>
      <c r="T583">
        <v>0</v>
      </c>
      <c r="U583">
        <v>0</v>
      </c>
      <c r="V583" t="e">
        <v>#VALUE!</v>
      </c>
      <c r="W583" t="e">
        <v>#VALUE!</v>
      </c>
      <c r="X583" t="e">
        <v>#VALUE!</v>
      </c>
      <c r="Y583" t="e">
        <v>#VALUE!</v>
      </c>
      <c r="Z583" t="e">
        <v>#VALUE!</v>
      </c>
      <c r="AA583" t="e">
        <v>#VALUE!</v>
      </c>
      <c r="AB583" t="e">
        <v>#VALUE!</v>
      </c>
      <c r="AC583" t="e">
        <v>#VALUE!</v>
      </c>
      <c r="AD583" t="e">
        <v>#VALUE!</v>
      </c>
      <c r="AE583" t="e">
        <v>#VALUE!</v>
      </c>
      <c r="AF583" t="e">
        <v>#VALUE!</v>
      </c>
      <c r="AG583" t="e">
        <v>#VALUE!</v>
      </c>
      <c r="AH583" t="e">
        <v>#VALUE!</v>
      </c>
    </row>
    <row r="584" spans="3:34" x14ac:dyDescent="0.25">
      <c r="C584" t="s">
        <v>37</v>
      </c>
      <c r="H584">
        <v>0</v>
      </c>
      <c r="I584">
        <v>0</v>
      </c>
      <c r="J584">
        <v>1.874116655381447E-2</v>
      </c>
      <c r="K584">
        <v>-2.2538046026007633E-2</v>
      </c>
      <c r="L584">
        <v>3.133289155123023E-3</v>
      </c>
      <c r="M584">
        <v>-2.0425478281509247E-2</v>
      </c>
      <c r="N584">
        <v>-1.354018556887028E-3</v>
      </c>
      <c r="O584">
        <v>-1.0778900362358833E-2</v>
      </c>
      <c r="P584">
        <v>-1.0409937686314258E-2</v>
      </c>
      <c r="Q584" t="e">
        <v>#VALUE!</v>
      </c>
      <c r="R584" t="e">
        <v>#VALUE!</v>
      </c>
      <c r="S584" t="e">
        <v>#VALUE!</v>
      </c>
      <c r="T584" t="e">
        <v>#VALUE!</v>
      </c>
      <c r="U584" t="e">
        <v>#VALUE!</v>
      </c>
      <c r="V584" t="e">
        <v>#VALUE!</v>
      </c>
      <c r="W584" t="e">
        <v>#VALUE!</v>
      </c>
      <c r="X584" t="e">
        <v>#VALUE!</v>
      </c>
      <c r="Y584" t="e">
        <v>#VALUE!</v>
      </c>
      <c r="Z584" t="e">
        <v>#VALUE!</v>
      </c>
      <c r="AA584" t="e">
        <v>#VALUE!</v>
      </c>
      <c r="AB584" t="e">
        <v>#VALUE!</v>
      </c>
      <c r="AC584" t="e">
        <v>#VALUE!</v>
      </c>
      <c r="AD584" t="e">
        <v>#VALUE!</v>
      </c>
      <c r="AE584" t="e">
        <v>#VALUE!</v>
      </c>
      <c r="AF584" t="e">
        <v>#VALUE!</v>
      </c>
      <c r="AG584" t="e">
        <v>#VALUE!</v>
      </c>
      <c r="AH584" t="e">
        <v>#VALUE!</v>
      </c>
    </row>
    <row r="586" spans="3:34" x14ac:dyDescent="0.25">
      <c r="C586" t="s">
        <v>38</v>
      </c>
      <c r="G586" t="s">
        <v>39</v>
      </c>
      <c r="H586" t="s">
        <v>40</v>
      </c>
      <c r="I586" t="s">
        <v>41</v>
      </c>
    </row>
    <row r="587" spans="3:34" x14ac:dyDescent="0.25">
      <c r="D587" t="s">
        <v>18</v>
      </c>
      <c r="G587">
        <v>3.2611386567524665E-2</v>
      </c>
      <c r="H587">
        <v>2.5979236112732389E-2</v>
      </c>
      <c r="I587" t="e">
        <v>#VALUE!</v>
      </c>
    </row>
    <row r="588" spans="3:34" x14ac:dyDescent="0.25">
      <c r="D588" t="s">
        <v>25</v>
      </c>
      <c r="G588">
        <v>3.2611386567524665E-2</v>
      </c>
      <c r="H588">
        <v>2.5979236112732389E-2</v>
      </c>
      <c r="I588" t="e">
        <v>#VALUE!</v>
      </c>
    </row>
    <row r="589" spans="3:34" x14ac:dyDescent="0.25">
      <c r="D589" t="s">
        <v>26</v>
      </c>
      <c r="G589">
        <v>1.0073340541517033E-2</v>
      </c>
      <c r="H589">
        <v>1.5562948112467289E-2</v>
      </c>
      <c r="I589" t="e">
        <v>#VALUE!</v>
      </c>
    </row>
    <row r="610" spans="1:34" x14ac:dyDescent="0.25">
      <c r="A610" t="s">
        <v>50</v>
      </c>
    </row>
    <row r="611" spans="1:34" x14ac:dyDescent="0.25">
      <c r="B611" t="s">
        <v>33</v>
      </c>
    </row>
    <row r="612" spans="1:34" x14ac:dyDescent="0.25">
      <c r="C612" t="s">
        <v>18</v>
      </c>
      <c r="G612">
        <v>1513013</v>
      </c>
      <c r="H612">
        <v>1339151</v>
      </c>
      <c r="I612">
        <v>1343566</v>
      </c>
      <c r="J612">
        <v>1472545.7799999998</v>
      </c>
      <c r="K612">
        <v>1418999.8500000003</v>
      </c>
      <c r="L612">
        <v>1435414.53</v>
      </c>
      <c r="M612">
        <v>1447563.8399999992</v>
      </c>
      <c r="N612">
        <v>1459813.45</v>
      </c>
      <c r="O612">
        <v>1487537.9999999998</v>
      </c>
      <c r="P612">
        <v>1521502.9000000001</v>
      </c>
      <c r="Q612">
        <v>1556801.4</v>
      </c>
      <c r="R612">
        <v>1587257.6099999996</v>
      </c>
      <c r="S612">
        <v>1616457.9999999995</v>
      </c>
      <c r="T612">
        <v>1649281.0399999996</v>
      </c>
      <c r="U612">
        <v>1682891.5399999998</v>
      </c>
      <c r="V612">
        <v>0</v>
      </c>
      <c r="W612">
        <v>0</v>
      </c>
      <c r="X612">
        <v>0</v>
      </c>
      <c r="Y612">
        <v>0</v>
      </c>
      <c r="Z612">
        <v>0</v>
      </c>
      <c r="AA612">
        <v>0</v>
      </c>
      <c r="AB612">
        <v>0</v>
      </c>
      <c r="AC612">
        <v>0</v>
      </c>
      <c r="AD612">
        <v>0</v>
      </c>
      <c r="AE612">
        <v>0</v>
      </c>
      <c r="AF612">
        <v>0</v>
      </c>
      <c r="AG612">
        <v>0</v>
      </c>
      <c r="AH612">
        <v>0</v>
      </c>
    </row>
    <row r="613" spans="1:34" x14ac:dyDescent="0.25">
      <c r="C613" t="s">
        <v>25</v>
      </c>
      <c r="G613">
        <v>1513013</v>
      </c>
      <c r="H613">
        <v>1339151</v>
      </c>
      <c r="I613">
        <v>1343566</v>
      </c>
      <c r="J613">
        <v>1472545.7799999998</v>
      </c>
      <c r="K613">
        <v>1418999.8500000003</v>
      </c>
      <c r="L613">
        <v>1435414.53</v>
      </c>
      <c r="M613">
        <v>1447563.8399999992</v>
      </c>
      <c r="N613">
        <v>1459813.45</v>
      </c>
      <c r="O613">
        <v>1487537.9999999998</v>
      </c>
      <c r="P613">
        <v>1521502.9000000001</v>
      </c>
      <c r="Q613">
        <v>1556801.4</v>
      </c>
      <c r="R613">
        <v>1587257.6099999996</v>
      </c>
      <c r="S613">
        <v>1616457.9999999995</v>
      </c>
      <c r="T613">
        <v>1649281.0399999996</v>
      </c>
      <c r="U613">
        <v>1682891.5399999998</v>
      </c>
      <c r="V613">
        <v>0</v>
      </c>
      <c r="W613">
        <v>0</v>
      </c>
      <c r="X613">
        <v>0</v>
      </c>
      <c r="Y613">
        <v>0</v>
      </c>
      <c r="Z613">
        <v>0</v>
      </c>
      <c r="AA613">
        <v>0</v>
      </c>
      <c r="AB613">
        <v>0</v>
      </c>
      <c r="AC613">
        <v>0</v>
      </c>
      <c r="AD613">
        <v>0</v>
      </c>
      <c r="AE613">
        <v>0</v>
      </c>
      <c r="AF613">
        <v>0</v>
      </c>
      <c r="AG613">
        <v>0</v>
      </c>
      <c r="AH613">
        <v>0</v>
      </c>
    </row>
    <row r="614" spans="1:34" x14ac:dyDescent="0.25">
      <c r="C614" t="s">
        <v>26</v>
      </c>
      <c r="G614">
        <v>1513013</v>
      </c>
      <c r="H614">
        <v>1339151</v>
      </c>
      <c r="I614">
        <v>1343566</v>
      </c>
      <c r="J614">
        <v>1515518</v>
      </c>
      <c r="K614">
        <v>1478285.63</v>
      </c>
      <c r="L614">
        <v>1484537.1600000004</v>
      </c>
      <c r="M614">
        <v>1484489.6000000003</v>
      </c>
      <c r="N614">
        <v>1484708.0799999996</v>
      </c>
      <c r="O614">
        <v>1485196.2200000002</v>
      </c>
      <c r="P614">
        <v>1485776.4999999995</v>
      </c>
      <c r="Q614">
        <v>0</v>
      </c>
      <c r="R614">
        <v>0</v>
      </c>
      <c r="S614">
        <v>0</v>
      </c>
      <c r="T614">
        <v>0</v>
      </c>
      <c r="U614">
        <v>0</v>
      </c>
      <c r="V614">
        <v>0</v>
      </c>
      <c r="W614">
        <v>0</v>
      </c>
      <c r="X614">
        <v>0</v>
      </c>
      <c r="Y614">
        <v>0</v>
      </c>
      <c r="Z614">
        <v>0</v>
      </c>
      <c r="AA614">
        <v>0</v>
      </c>
      <c r="AB614">
        <v>0</v>
      </c>
      <c r="AC614">
        <v>0</v>
      </c>
      <c r="AD614">
        <v>0</v>
      </c>
      <c r="AE614">
        <v>0</v>
      </c>
      <c r="AF614">
        <v>0</v>
      </c>
      <c r="AG614">
        <v>0</v>
      </c>
      <c r="AH614">
        <v>0</v>
      </c>
    </row>
    <row r="616" spans="1:34" x14ac:dyDescent="0.25">
      <c r="C616" t="s">
        <v>34</v>
      </c>
      <c r="G616">
        <v>0</v>
      </c>
      <c r="H616">
        <v>0</v>
      </c>
      <c r="I616">
        <v>0</v>
      </c>
      <c r="J616">
        <v>0</v>
      </c>
      <c r="K616">
        <v>0</v>
      </c>
      <c r="L616">
        <v>0</v>
      </c>
      <c r="M616">
        <v>0</v>
      </c>
      <c r="N616">
        <v>0</v>
      </c>
      <c r="O616">
        <v>0</v>
      </c>
      <c r="P616">
        <v>0</v>
      </c>
      <c r="Q616">
        <v>0</v>
      </c>
      <c r="R616">
        <v>0</v>
      </c>
      <c r="S616">
        <v>0</v>
      </c>
      <c r="T616">
        <v>0</v>
      </c>
      <c r="U616">
        <v>0</v>
      </c>
      <c r="V616">
        <v>0</v>
      </c>
      <c r="W616">
        <v>0</v>
      </c>
      <c r="X616">
        <v>0</v>
      </c>
      <c r="Y616">
        <v>0</v>
      </c>
      <c r="Z616">
        <v>0</v>
      </c>
      <c r="AA616">
        <v>0</v>
      </c>
      <c r="AB616">
        <v>0</v>
      </c>
      <c r="AC616">
        <v>0</v>
      </c>
      <c r="AD616">
        <v>0</v>
      </c>
      <c r="AE616">
        <v>0</v>
      </c>
      <c r="AF616">
        <v>0</v>
      </c>
      <c r="AG616">
        <v>0</v>
      </c>
      <c r="AH616">
        <v>0</v>
      </c>
    </row>
    <row r="617" spans="1:34" x14ac:dyDescent="0.25">
      <c r="D617" t="s">
        <v>35</v>
      </c>
      <c r="G617">
        <v>0</v>
      </c>
      <c r="H617">
        <v>0</v>
      </c>
      <c r="I617">
        <v>0</v>
      </c>
      <c r="J617">
        <v>0</v>
      </c>
      <c r="K617">
        <v>0</v>
      </c>
      <c r="L617">
        <v>0</v>
      </c>
      <c r="M617">
        <v>0</v>
      </c>
      <c r="N617">
        <v>0</v>
      </c>
      <c r="O617">
        <v>0</v>
      </c>
      <c r="P617">
        <v>0</v>
      </c>
      <c r="Q617">
        <v>0</v>
      </c>
      <c r="R617">
        <v>0</v>
      </c>
      <c r="S617">
        <v>0</v>
      </c>
      <c r="T617">
        <v>0</v>
      </c>
      <c r="U617">
        <v>0</v>
      </c>
      <c r="V617" t="e">
        <v>#DIV/0!</v>
      </c>
      <c r="W617" t="e">
        <v>#DIV/0!</v>
      </c>
      <c r="X617" t="e">
        <v>#DIV/0!</v>
      </c>
      <c r="Y617" t="e">
        <v>#DIV/0!</v>
      </c>
      <c r="Z617" t="e">
        <v>#DIV/0!</v>
      </c>
      <c r="AA617" t="e">
        <v>#DIV/0!</v>
      </c>
      <c r="AB617" t="e">
        <v>#DIV/0!</v>
      </c>
      <c r="AC617" t="e">
        <v>#DIV/0!</v>
      </c>
      <c r="AD617" t="e">
        <v>#DIV/0!</v>
      </c>
      <c r="AE617" t="e">
        <v>#DIV/0!</v>
      </c>
      <c r="AF617" t="e">
        <v>#DIV/0!</v>
      </c>
      <c r="AG617" t="e">
        <v>#DIV/0!</v>
      </c>
      <c r="AH617" t="e">
        <v>#DIV/0!</v>
      </c>
    </row>
    <row r="618" spans="1:34" x14ac:dyDescent="0.25">
      <c r="C618" t="s">
        <v>36</v>
      </c>
      <c r="G618">
        <v>0</v>
      </c>
      <c r="H618">
        <v>0</v>
      </c>
      <c r="I618">
        <v>0</v>
      </c>
      <c r="J618">
        <v>42972.220000000205</v>
      </c>
      <c r="K618">
        <v>59285.779999999562</v>
      </c>
      <c r="L618">
        <v>49122.630000000354</v>
      </c>
      <c r="M618">
        <v>36925.760000001173</v>
      </c>
      <c r="N618">
        <v>24894.629999999655</v>
      </c>
      <c r="O618">
        <v>-2341.7799999995623</v>
      </c>
      <c r="P618">
        <v>-35726.400000000605</v>
      </c>
      <c r="Q618">
        <v>-1556801.4</v>
      </c>
      <c r="R618">
        <v>-1587257.6099999996</v>
      </c>
      <c r="S618">
        <v>-1616457.9999999995</v>
      </c>
      <c r="T618">
        <v>-1649281.0399999996</v>
      </c>
      <c r="U618">
        <v>-1682891.5399999998</v>
      </c>
      <c r="V618">
        <v>0</v>
      </c>
      <c r="W618">
        <v>0</v>
      </c>
      <c r="X618">
        <v>0</v>
      </c>
      <c r="Y618">
        <v>0</v>
      </c>
      <c r="Z618">
        <v>0</v>
      </c>
      <c r="AA618">
        <v>0</v>
      </c>
      <c r="AB618">
        <v>0</v>
      </c>
      <c r="AC618">
        <v>0</v>
      </c>
      <c r="AD618">
        <v>0</v>
      </c>
      <c r="AE618">
        <v>0</v>
      </c>
      <c r="AF618">
        <v>0</v>
      </c>
      <c r="AG618">
        <v>0</v>
      </c>
      <c r="AH618">
        <v>0</v>
      </c>
    </row>
    <row r="619" spans="1:34" x14ac:dyDescent="0.25">
      <c r="D619" t="s">
        <v>35</v>
      </c>
      <c r="G619">
        <v>0</v>
      </c>
      <c r="H619">
        <v>0</v>
      </c>
      <c r="I619">
        <v>0</v>
      </c>
      <c r="J619">
        <v>2.9182264200981384E-2</v>
      </c>
      <c r="K619">
        <v>4.1779976227622258E-2</v>
      </c>
      <c r="L619">
        <v>3.4221912188669538E-2</v>
      </c>
      <c r="M619">
        <v>2.5508899144649259E-2</v>
      </c>
      <c r="N619">
        <v>1.7053295405655877E-2</v>
      </c>
      <c r="O619">
        <v>-1.5742656658179911E-3</v>
      </c>
      <c r="P619">
        <v>-2.3480993693801439E-2</v>
      </c>
      <c r="Q619">
        <v>-1</v>
      </c>
      <c r="R619">
        <v>-1</v>
      </c>
      <c r="S619">
        <v>-1</v>
      </c>
      <c r="T619">
        <v>-1</v>
      </c>
      <c r="U619">
        <v>-1</v>
      </c>
      <c r="V619" t="e">
        <v>#DIV/0!</v>
      </c>
      <c r="W619" t="e">
        <v>#DIV/0!</v>
      </c>
      <c r="X619" t="e">
        <v>#DIV/0!</v>
      </c>
      <c r="Y619" t="e">
        <v>#DIV/0!</v>
      </c>
      <c r="Z619" t="e">
        <v>#DIV/0!</v>
      </c>
      <c r="AA619" t="e">
        <v>#DIV/0!</v>
      </c>
      <c r="AB619" t="e">
        <v>#DIV/0!</v>
      </c>
      <c r="AC619" t="e">
        <v>#DIV/0!</v>
      </c>
      <c r="AD619" t="e">
        <v>#DIV/0!</v>
      </c>
      <c r="AE619" t="e">
        <v>#DIV/0!</v>
      </c>
      <c r="AF619" t="e">
        <v>#DIV/0!</v>
      </c>
      <c r="AG619" t="e">
        <v>#DIV/0!</v>
      </c>
      <c r="AH619" t="e">
        <v>#DIV/0!</v>
      </c>
    </row>
    <row r="622" spans="1:34" x14ac:dyDescent="0.25">
      <c r="C622" t="s">
        <v>18</v>
      </c>
      <c r="H622">
        <v>-0.11491110783582163</v>
      </c>
      <c r="I622">
        <v>3.2968649539895055E-3</v>
      </c>
      <c r="J622">
        <v>9.5998097599968885E-2</v>
      </c>
      <c r="K622">
        <v>-3.6362828733242834E-2</v>
      </c>
      <c r="L622">
        <v>1.1567781349659549E-2</v>
      </c>
      <c r="M622">
        <v>8.4639731214084368E-3</v>
      </c>
      <c r="N622">
        <v>8.4622243672519536E-3</v>
      </c>
      <c r="O622">
        <v>1.8991844471634246E-2</v>
      </c>
      <c r="P622">
        <v>2.2832962922628115E-2</v>
      </c>
      <c r="Q622">
        <v>2.319975860709813E-2</v>
      </c>
      <c r="R622">
        <v>1.9563323876764072E-2</v>
      </c>
      <c r="S622">
        <v>1.8396755394985885E-2</v>
      </c>
      <c r="T622">
        <v>2.0305532219210179E-2</v>
      </c>
      <c r="U622">
        <v>2.0378879757206352E-2</v>
      </c>
      <c r="V622">
        <v>-1</v>
      </c>
      <c r="W622" t="e">
        <v>#DIV/0!</v>
      </c>
      <c r="X622" t="e">
        <v>#DIV/0!</v>
      </c>
      <c r="Y622" t="e">
        <v>#DIV/0!</v>
      </c>
      <c r="Z622" t="e">
        <v>#DIV/0!</v>
      </c>
      <c r="AA622" t="e">
        <v>#DIV/0!</v>
      </c>
      <c r="AB622" t="e">
        <v>#DIV/0!</v>
      </c>
      <c r="AC622" t="e">
        <v>#DIV/0!</v>
      </c>
      <c r="AD622" t="e">
        <v>#DIV/0!</v>
      </c>
      <c r="AE622" t="e">
        <v>#DIV/0!</v>
      </c>
      <c r="AF622" t="e">
        <v>#DIV/0!</v>
      </c>
      <c r="AG622" t="e">
        <v>#DIV/0!</v>
      </c>
      <c r="AH622" t="e">
        <v>#DIV/0!</v>
      </c>
    </row>
    <row r="623" spans="1:34" x14ac:dyDescent="0.25">
      <c r="C623" t="s">
        <v>25</v>
      </c>
      <c r="H623">
        <v>-0.11491110783582163</v>
      </c>
      <c r="I623">
        <v>3.2968649539895055E-3</v>
      </c>
      <c r="J623">
        <v>9.5998097599968885E-2</v>
      </c>
      <c r="K623">
        <v>-3.6362828733242834E-2</v>
      </c>
      <c r="L623">
        <v>1.1567781349659549E-2</v>
      </c>
      <c r="M623">
        <v>8.4639731214084368E-3</v>
      </c>
      <c r="N623">
        <v>8.4622243672519536E-3</v>
      </c>
      <c r="O623">
        <v>1.8991844471634246E-2</v>
      </c>
      <c r="P623">
        <v>2.2832962922628115E-2</v>
      </c>
      <c r="Q623">
        <v>2.319975860709813E-2</v>
      </c>
      <c r="R623">
        <v>1.9563323876764072E-2</v>
      </c>
      <c r="S623">
        <v>1.8396755394985885E-2</v>
      </c>
      <c r="T623">
        <v>2.0305532219210179E-2</v>
      </c>
      <c r="U623">
        <v>2.0378879757206352E-2</v>
      </c>
      <c r="V623">
        <v>-1</v>
      </c>
      <c r="W623" t="e">
        <v>#DIV/0!</v>
      </c>
      <c r="X623" t="e">
        <v>#DIV/0!</v>
      </c>
      <c r="Y623" t="e">
        <v>#DIV/0!</v>
      </c>
      <c r="Z623" t="e">
        <v>#DIV/0!</v>
      </c>
      <c r="AA623" t="e">
        <v>#DIV/0!</v>
      </c>
      <c r="AB623" t="e">
        <v>#DIV/0!</v>
      </c>
      <c r="AC623" t="e">
        <v>#DIV/0!</v>
      </c>
      <c r="AD623" t="e">
        <v>#DIV/0!</v>
      </c>
      <c r="AE623" t="e">
        <v>#DIV/0!</v>
      </c>
      <c r="AF623" t="e">
        <v>#DIV/0!</v>
      </c>
      <c r="AG623" t="e">
        <v>#DIV/0!</v>
      </c>
      <c r="AH623" t="e">
        <v>#DIV/0!</v>
      </c>
    </row>
    <row r="624" spans="1:34" x14ac:dyDescent="0.25">
      <c r="C624" t="s">
        <v>26</v>
      </c>
      <c r="H624">
        <v>-0.11491110783582163</v>
      </c>
      <c r="I624">
        <v>3.2968649539895055E-3</v>
      </c>
      <c r="J624">
        <v>0.12798180364790415</v>
      </c>
      <c r="K624">
        <v>-2.4567421832007347E-2</v>
      </c>
      <c r="L624">
        <v>4.2289053435502133E-3</v>
      </c>
      <c r="M624">
        <v>-3.2036921191016781E-5</v>
      </c>
      <c r="N624">
        <v>1.4717516377297816E-4</v>
      </c>
      <c r="O624">
        <v>3.2877843569127489E-4</v>
      </c>
      <c r="P624">
        <v>3.907093165099285E-4</v>
      </c>
      <c r="Q624">
        <v>-1</v>
      </c>
      <c r="R624" t="e">
        <v>#DIV/0!</v>
      </c>
      <c r="S624" t="e">
        <v>#DIV/0!</v>
      </c>
      <c r="T624" t="e">
        <v>#DIV/0!</v>
      </c>
      <c r="U624" t="e">
        <v>#DIV/0!</v>
      </c>
      <c r="V624" t="e">
        <v>#DIV/0!</v>
      </c>
      <c r="W624" t="e">
        <v>#DIV/0!</v>
      </c>
      <c r="X624" t="e">
        <v>#DIV/0!</v>
      </c>
      <c r="Y624" t="e">
        <v>#DIV/0!</v>
      </c>
      <c r="Z624" t="e">
        <v>#DIV/0!</v>
      </c>
      <c r="AA624" t="e">
        <v>#DIV/0!</v>
      </c>
      <c r="AB624" t="e">
        <v>#DIV/0!</v>
      </c>
      <c r="AC624" t="e">
        <v>#DIV/0!</v>
      </c>
      <c r="AD624" t="e">
        <v>#DIV/0!</v>
      </c>
      <c r="AE624" t="e">
        <v>#DIV/0!</v>
      </c>
      <c r="AF624" t="e">
        <v>#DIV/0!</v>
      </c>
      <c r="AG624" t="e">
        <v>#DIV/0!</v>
      </c>
      <c r="AH624" t="e">
        <v>#DIV/0!</v>
      </c>
    </row>
    <row r="626" spans="3:34" x14ac:dyDescent="0.25">
      <c r="C626" t="s">
        <v>34</v>
      </c>
      <c r="H626">
        <v>0</v>
      </c>
      <c r="I626">
        <v>0</v>
      </c>
      <c r="J626">
        <v>0</v>
      </c>
      <c r="K626">
        <v>0</v>
      </c>
      <c r="L626">
        <v>0</v>
      </c>
      <c r="M626">
        <v>0</v>
      </c>
      <c r="N626">
        <v>0</v>
      </c>
      <c r="O626">
        <v>0</v>
      </c>
      <c r="P626">
        <v>0</v>
      </c>
      <c r="Q626">
        <v>0</v>
      </c>
      <c r="R626">
        <v>0</v>
      </c>
      <c r="S626">
        <v>0</v>
      </c>
      <c r="T626">
        <v>0</v>
      </c>
      <c r="U626">
        <v>0</v>
      </c>
      <c r="V626">
        <v>0</v>
      </c>
      <c r="W626" t="e">
        <v>#DIV/0!</v>
      </c>
      <c r="X626" t="e">
        <v>#DIV/0!</v>
      </c>
      <c r="Y626" t="e">
        <v>#DIV/0!</v>
      </c>
      <c r="Z626" t="e">
        <v>#DIV/0!</v>
      </c>
      <c r="AA626" t="e">
        <v>#DIV/0!</v>
      </c>
      <c r="AB626" t="e">
        <v>#DIV/0!</v>
      </c>
      <c r="AC626" t="e">
        <v>#DIV/0!</v>
      </c>
      <c r="AD626" t="e">
        <v>#DIV/0!</v>
      </c>
      <c r="AE626" t="e">
        <v>#DIV/0!</v>
      </c>
      <c r="AF626" t="e">
        <v>#DIV/0!</v>
      </c>
      <c r="AG626" t="e">
        <v>#DIV/0!</v>
      </c>
      <c r="AH626" t="e">
        <v>#DIV/0!</v>
      </c>
    </row>
    <row r="627" spans="3:34" x14ac:dyDescent="0.25">
      <c r="C627" t="s">
        <v>37</v>
      </c>
      <c r="H627">
        <v>0</v>
      </c>
      <c r="I627">
        <v>0</v>
      </c>
      <c r="J627">
        <v>3.1983706047935268E-2</v>
      </c>
      <c r="K627">
        <v>1.1795406901235487E-2</v>
      </c>
      <c r="L627">
        <v>-7.3388760061093355E-3</v>
      </c>
      <c r="M627">
        <v>-8.4960100425994535E-3</v>
      </c>
      <c r="N627">
        <v>-8.3150492034789747E-3</v>
      </c>
      <c r="O627">
        <v>-1.866306603594297E-2</v>
      </c>
      <c r="P627">
        <v>-2.2442253606118186E-2</v>
      </c>
      <c r="Q627">
        <v>-1.0231997586070982</v>
      </c>
      <c r="R627" t="e">
        <v>#DIV/0!</v>
      </c>
      <c r="S627" t="e">
        <v>#DIV/0!</v>
      </c>
      <c r="T627" t="e">
        <v>#DIV/0!</v>
      </c>
      <c r="U627" t="e">
        <v>#DIV/0!</v>
      </c>
      <c r="V627" t="e">
        <v>#DIV/0!</v>
      </c>
      <c r="W627" t="e">
        <v>#DIV/0!</v>
      </c>
      <c r="X627" t="e">
        <v>#DIV/0!</v>
      </c>
      <c r="Y627" t="e">
        <v>#DIV/0!</v>
      </c>
      <c r="Z627" t="e">
        <v>#DIV/0!</v>
      </c>
      <c r="AA627" t="e">
        <v>#DIV/0!</v>
      </c>
      <c r="AB627" t="e">
        <v>#DIV/0!</v>
      </c>
      <c r="AC627" t="e">
        <v>#DIV/0!</v>
      </c>
      <c r="AD627" t="e">
        <v>#DIV/0!</v>
      </c>
      <c r="AE627" t="e">
        <v>#DIV/0!</v>
      </c>
      <c r="AF627" t="e">
        <v>#DIV/0!</v>
      </c>
      <c r="AG627" t="e">
        <v>#DIV/0!</v>
      </c>
      <c r="AH627" t="e">
        <v>#DIV/0!</v>
      </c>
    </row>
    <row r="629" spans="3:34" x14ac:dyDescent="0.25">
      <c r="C629" t="s">
        <v>38</v>
      </c>
      <c r="G629" t="s">
        <v>39</v>
      </c>
      <c r="H629" t="s">
        <v>40</v>
      </c>
      <c r="I629" t="s">
        <v>41</v>
      </c>
    </row>
    <row r="630" spans="3:34" x14ac:dyDescent="0.25">
      <c r="D630" t="s">
        <v>18</v>
      </c>
      <c r="G630">
        <v>-3.6362828733242834E-2</v>
      </c>
      <c r="H630">
        <v>2.0279892515249233E-3</v>
      </c>
      <c r="I630">
        <v>-0.99911307159991847</v>
      </c>
    </row>
    <row r="631" spans="3:34" x14ac:dyDescent="0.25">
      <c r="D631" t="s">
        <v>25</v>
      </c>
      <c r="G631">
        <v>-3.6362828733242834E-2</v>
      </c>
      <c r="H631">
        <v>2.0279892515249233E-3</v>
      </c>
      <c r="I631">
        <v>-0.99911307159991847</v>
      </c>
    </row>
    <row r="632" spans="3:34" x14ac:dyDescent="0.25">
      <c r="D632" t="s">
        <v>26</v>
      </c>
      <c r="G632">
        <v>-2.4567421832007347E-2</v>
      </c>
      <c r="H632">
        <v>-4.0339210947279982E-3</v>
      </c>
      <c r="I632">
        <v>-0.99911307159991847</v>
      </c>
    </row>
    <row r="653" spans="2:34" x14ac:dyDescent="0.25">
      <c r="B653" t="s">
        <v>28</v>
      </c>
    </row>
    <row r="654" spans="2:34" x14ac:dyDescent="0.25">
      <c r="C654" t="s">
        <v>18</v>
      </c>
      <c r="G654">
        <v>22</v>
      </c>
      <c r="H654">
        <v>22</v>
      </c>
      <c r="I654">
        <v>22</v>
      </c>
      <c r="J654">
        <v>23</v>
      </c>
      <c r="K654">
        <v>21.655000000000001</v>
      </c>
      <c r="L654">
        <v>21.358333333333331</v>
      </c>
      <c r="M654">
        <v>21.037499999999998</v>
      </c>
      <c r="N654">
        <v>20.698333333333334</v>
      </c>
      <c r="O654">
        <v>20.380000000000003</v>
      </c>
      <c r="P654">
        <v>20.090000000000003</v>
      </c>
      <c r="Q654">
        <v>19.813333333333336</v>
      </c>
      <c r="R654">
        <v>19.545833333333331</v>
      </c>
      <c r="S654">
        <v>19.294166666666666</v>
      </c>
      <c r="T654">
        <v>19.056666666666668</v>
      </c>
      <c r="U654">
        <v>18.829166666666662</v>
      </c>
      <c r="V654">
        <v>18.613333333333333</v>
      </c>
      <c r="W654">
        <v>18.412500000000001</v>
      </c>
      <c r="X654">
        <v>18.221666666666664</v>
      </c>
      <c r="Y654">
        <v>18.041666666666668</v>
      </c>
      <c r="Z654">
        <v>17.872499999999999</v>
      </c>
      <c r="AA654">
        <v>17.7075</v>
      </c>
      <c r="AB654">
        <v>17.555833333333336</v>
      </c>
      <c r="AC654">
        <v>17.415000000000003</v>
      </c>
      <c r="AD654">
        <v>17.283333333333335</v>
      </c>
      <c r="AE654">
        <v>17.159166666666668</v>
      </c>
      <c r="AF654">
        <v>17.040833333333332</v>
      </c>
      <c r="AG654">
        <v>16.931666666666665</v>
      </c>
      <c r="AH654">
        <v>16.829166666666666</v>
      </c>
    </row>
    <row r="655" spans="2:34" x14ac:dyDescent="0.25">
      <c r="C655" t="s">
        <v>25</v>
      </c>
      <c r="G655">
        <v>22</v>
      </c>
      <c r="H655">
        <v>22</v>
      </c>
      <c r="I655">
        <v>22</v>
      </c>
      <c r="J655">
        <v>23</v>
      </c>
      <c r="K655">
        <v>21.655000000000001</v>
      </c>
      <c r="L655">
        <v>21.358333333333331</v>
      </c>
      <c r="M655">
        <v>21.037499999999998</v>
      </c>
      <c r="N655">
        <v>20.698333333333334</v>
      </c>
      <c r="O655">
        <v>20.380000000000003</v>
      </c>
      <c r="P655">
        <v>20.090000000000003</v>
      </c>
      <c r="Q655">
        <v>19.813333333333336</v>
      </c>
      <c r="R655">
        <v>19.545833333333331</v>
      </c>
      <c r="S655">
        <v>19.294166666666666</v>
      </c>
      <c r="T655">
        <v>19.056666666666668</v>
      </c>
      <c r="U655">
        <v>18.829166666666662</v>
      </c>
      <c r="V655">
        <v>18.613333333333333</v>
      </c>
      <c r="W655">
        <v>18.412500000000001</v>
      </c>
      <c r="X655">
        <v>18.221666666666664</v>
      </c>
      <c r="Y655">
        <v>18.041666666666668</v>
      </c>
      <c r="Z655">
        <v>17.872499999999999</v>
      </c>
      <c r="AA655">
        <v>17.7075</v>
      </c>
      <c r="AB655">
        <v>17.555833333333336</v>
      </c>
      <c r="AC655">
        <v>17.415000000000003</v>
      </c>
      <c r="AD655">
        <v>17.283333333333335</v>
      </c>
      <c r="AE655">
        <v>17.159166666666668</v>
      </c>
      <c r="AF655">
        <v>17.040833333333332</v>
      </c>
      <c r="AG655">
        <v>16.931666666666665</v>
      </c>
      <c r="AH655">
        <v>16.829166666666666</v>
      </c>
    </row>
    <row r="656" spans="2:34" x14ac:dyDescent="0.25">
      <c r="C656" t="s">
        <v>26</v>
      </c>
      <c r="G656">
        <v>22</v>
      </c>
      <c r="H656">
        <v>22</v>
      </c>
      <c r="I656">
        <v>22</v>
      </c>
      <c r="J656">
        <v>23</v>
      </c>
      <c r="K656">
        <v>0.9966666666666667</v>
      </c>
      <c r="L656">
        <v>1.0166666666666664</v>
      </c>
      <c r="M656">
        <v>1.0324999999999998</v>
      </c>
      <c r="N656">
        <v>1.05</v>
      </c>
      <c r="O656">
        <v>1.0500000000000003</v>
      </c>
      <c r="P656">
        <v>1.07</v>
      </c>
      <c r="Q656">
        <v>0</v>
      </c>
      <c r="R656">
        <v>0</v>
      </c>
      <c r="S656">
        <v>0</v>
      </c>
      <c r="T656">
        <v>0</v>
      </c>
      <c r="U656">
        <v>0</v>
      </c>
      <c r="V656">
        <v>0</v>
      </c>
      <c r="W656">
        <v>0</v>
      </c>
      <c r="X656">
        <v>0</v>
      </c>
      <c r="Y656">
        <v>0</v>
      </c>
      <c r="Z656">
        <v>0</v>
      </c>
      <c r="AA656">
        <v>0</v>
      </c>
      <c r="AB656">
        <v>0</v>
      </c>
      <c r="AC656">
        <v>0</v>
      </c>
      <c r="AD656">
        <v>0</v>
      </c>
      <c r="AE656">
        <v>0</v>
      </c>
      <c r="AF656">
        <v>0</v>
      </c>
      <c r="AG656">
        <v>0</v>
      </c>
      <c r="AH656">
        <v>0</v>
      </c>
    </row>
    <row r="658" spans="3:34" x14ac:dyDescent="0.25">
      <c r="C658" t="s">
        <v>34</v>
      </c>
      <c r="G658">
        <v>0</v>
      </c>
      <c r="H658">
        <v>0</v>
      </c>
      <c r="I658">
        <v>0</v>
      </c>
      <c r="J658">
        <v>0</v>
      </c>
      <c r="K658">
        <v>0</v>
      </c>
      <c r="L658">
        <v>0</v>
      </c>
      <c r="M658">
        <v>0</v>
      </c>
      <c r="N658">
        <v>0</v>
      </c>
      <c r="O658">
        <v>0</v>
      </c>
      <c r="P658">
        <v>0</v>
      </c>
      <c r="Q658">
        <v>0</v>
      </c>
      <c r="R658">
        <v>0</v>
      </c>
      <c r="S658">
        <v>0</v>
      </c>
      <c r="T658">
        <v>0</v>
      </c>
      <c r="U658">
        <v>0</v>
      </c>
      <c r="V658">
        <v>0</v>
      </c>
      <c r="W658">
        <v>0</v>
      </c>
      <c r="X658">
        <v>0</v>
      </c>
      <c r="Y658">
        <v>0</v>
      </c>
      <c r="Z658">
        <v>0</v>
      </c>
      <c r="AA658">
        <v>0</v>
      </c>
      <c r="AB658">
        <v>0</v>
      </c>
      <c r="AC658">
        <v>0</v>
      </c>
      <c r="AD658">
        <v>0</v>
      </c>
      <c r="AE658">
        <v>0</v>
      </c>
      <c r="AF658">
        <v>0</v>
      </c>
      <c r="AG658">
        <v>0</v>
      </c>
      <c r="AH658">
        <v>0</v>
      </c>
    </row>
    <row r="659" spans="3:34" x14ac:dyDescent="0.25">
      <c r="D659" t="s">
        <v>35</v>
      </c>
      <c r="G659">
        <v>0</v>
      </c>
      <c r="H659">
        <v>0</v>
      </c>
      <c r="I659">
        <v>0</v>
      </c>
      <c r="J659">
        <v>0</v>
      </c>
      <c r="K659">
        <v>0</v>
      </c>
      <c r="L659">
        <v>0</v>
      </c>
      <c r="M659">
        <v>0</v>
      </c>
      <c r="N659">
        <v>0</v>
      </c>
      <c r="O659">
        <v>0</v>
      </c>
      <c r="P659">
        <v>0</v>
      </c>
      <c r="Q659">
        <v>0</v>
      </c>
      <c r="R659">
        <v>0</v>
      </c>
      <c r="S659">
        <v>0</v>
      </c>
      <c r="T659">
        <v>0</v>
      </c>
      <c r="U659">
        <v>0</v>
      </c>
      <c r="V659">
        <v>0</v>
      </c>
      <c r="W659">
        <v>0</v>
      </c>
      <c r="X659">
        <v>0</v>
      </c>
      <c r="Y659">
        <v>0</v>
      </c>
      <c r="Z659">
        <v>0</v>
      </c>
      <c r="AA659">
        <v>0</v>
      </c>
      <c r="AB659">
        <v>0</v>
      </c>
      <c r="AC659">
        <v>0</v>
      </c>
      <c r="AD659">
        <v>0</v>
      </c>
      <c r="AE659">
        <v>0</v>
      </c>
      <c r="AF659">
        <v>0</v>
      </c>
      <c r="AG659">
        <v>0</v>
      </c>
      <c r="AH659">
        <v>0</v>
      </c>
    </row>
    <row r="660" spans="3:34" x14ac:dyDescent="0.25">
      <c r="C660" t="s">
        <v>36</v>
      </c>
      <c r="G660">
        <v>0</v>
      </c>
      <c r="H660">
        <v>0</v>
      </c>
      <c r="I660">
        <v>0</v>
      </c>
      <c r="J660">
        <v>0</v>
      </c>
      <c r="K660">
        <v>-20.658333333333335</v>
      </c>
      <c r="L660">
        <v>-20.341666666666665</v>
      </c>
      <c r="M660">
        <v>-20.004999999999999</v>
      </c>
      <c r="N660">
        <v>-19.648333333333333</v>
      </c>
      <c r="O660">
        <v>-19.330000000000002</v>
      </c>
      <c r="P660">
        <v>-19.020000000000003</v>
      </c>
      <c r="Q660">
        <v>-19.813333333333336</v>
      </c>
      <c r="R660">
        <v>-19.545833333333331</v>
      </c>
      <c r="S660">
        <v>-19.294166666666666</v>
      </c>
      <c r="T660">
        <v>-19.056666666666668</v>
      </c>
      <c r="U660">
        <v>-18.829166666666662</v>
      </c>
      <c r="V660">
        <v>-18.613333333333333</v>
      </c>
      <c r="W660">
        <v>-18.412500000000001</v>
      </c>
      <c r="X660">
        <v>-18.221666666666664</v>
      </c>
      <c r="Y660">
        <v>-18.041666666666668</v>
      </c>
      <c r="Z660">
        <v>-17.872499999999999</v>
      </c>
      <c r="AA660">
        <v>-17.7075</v>
      </c>
      <c r="AB660">
        <v>-17.555833333333336</v>
      </c>
      <c r="AC660">
        <v>-17.415000000000003</v>
      </c>
      <c r="AD660">
        <v>-17.283333333333335</v>
      </c>
      <c r="AE660">
        <v>-17.159166666666668</v>
      </c>
      <c r="AF660">
        <v>-17.040833333333332</v>
      </c>
      <c r="AG660">
        <v>-16.931666666666665</v>
      </c>
      <c r="AH660">
        <v>-16.829166666666666</v>
      </c>
    </row>
    <row r="661" spans="3:34" x14ac:dyDescent="0.25">
      <c r="D661" t="s">
        <v>35</v>
      </c>
      <c r="G661">
        <v>0</v>
      </c>
      <c r="H661">
        <v>0</v>
      </c>
      <c r="I661">
        <v>0</v>
      </c>
      <c r="J661">
        <v>0</v>
      </c>
      <c r="K661">
        <v>-0.95397521742476721</v>
      </c>
      <c r="L661">
        <v>-0.95239953179867343</v>
      </c>
      <c r="M661">
        <v>-0.95092097445038626</v>
      </c>
      <c r="N661">
        <v>-0.94927127788066668</v>
      </c>
      <c r="O661">
        <v>-0.94847890088321885</v>
      </c>
      <c r="P661">
        <v>-0.94673967147834748</v>
      </c>
      <c r="Q661">
        <v>-1</v>
      </c>
      <c r="R661">
        <v>-1</v>
      </c>
      <c r="S661">
        <v>-1</v>
      </c>
      <c r="T661">
        <v>-1</v>
      </c>
      <c r="U661">
        <v>-1</v>
      </c>
      <c r="V661">
        <v>-1</v>
      </c>
      <c r="W661">
        <v>-1</v>
      </c>
      <c r="X661">
        <v>-1</v>
      </c>
      <c r="Y661">
        <v>-1</v>
      </c>
      <c r="Z661">
        <v>-1</v>
      </c>
      <c r="AA661">
        <v>-1</v>
      </c>
      <c r="AB661">
        <v>-1</v>
      </c>
      <c r="AC661">
        <v>-1</v>
      </c>
      <c r="AD661">
        <v>-1</v>
      </c>
      <c r="AE661">
        <v>-1</v>
      </c>
      <c r="AF661">
        <v>-1</v>
      </c>
      <c r="AG661">
        <v>-1</v>
      </c>
      <c r="AH661">
        <v>-1</v>
      </c>
    </row>
    <row r="664" spans="3:34" x14ac:dyDescent="0.25">
      <c r="C664" t="s">
        <v>18</v>
      </c>
      <c r="H664">
        <v>0</v>
      </c>
      <c r="I664">
        <v>0</v>
      </c>
      <c r="J664">
        <v>4.5454545454545456E-2</v>
      </c>
      <c r="K664">
        <v>-5.8478260869565167E-2</v>
      </c>
      <c r="L664">
        <v>-1.369968444547081E-2</v>
      </c>
      <c r="M664">
        <v>-1.502145922746779E-2</v>
      </c>
      <c r="N664">
        <v>-1.6122004357298336E-2</v>
      </c>
      <c r="O664">
        <v>-1.5379660198083496E-2</v>
      </c>
      <c r="P664">
        <v>-1.4229636898920466E-2</v>
      </c>
      <c r="Q664">
        <v>-1.3771362203417981E-2</v>
      </c>
      <c r="R664">
        <v>-1.3501009421265413E-2</v>
      </c>
      <c r="S664">
        <v>-1.2875719462801033E-2</v>
      </c>
      <c r="T664">
        <v>-1.2309419945579259E-2</v>
      </c>
      <c r="U664">
        <v>-1.1938079412279494E-2</v>
      </c>
      <c r="V664">
        <v>-1.1462712989599236E-2</v>
      </c>
      <c r="W664">
        <v>-1.0789756446991325E-2</v>
      </c>
      <c r="X664">
        <v>-1.0364335822584515E-2</v>
      </c>
      <c r="Y664">
        <v>-9.8783499496933793E-3</v>
      </c>
      <c r="Z664">
        <v>-9.3764434180139931E-3</v>
      </c>
      <c r="AA664">
        <v>-9.2320604280318463E-3</v>
      </c>
      <c r="AB664">
        <v>-8.5651089463031904E-3</v>
      </c>
      <c r="AC664">
        <v>-8.0220249679593559E-3</v>
      </c>
      <c r="AD664">
        <v>-7.5605321083357848E-3</v>
      </c>
      <c r="AE664">
        <v>-7.1841851494696667E-3</v>
      </c>
      <c r="AF664">
        <v>-6.8962167937449857E-3</v>
      </c>
      <c r="AG664">
        <v>-6.4061812313560684E-3</v>
      </c>
      <c r="AH664">
        <v>-6.0537454473865038E-3</v>
      </c>
    </row>
    <row r="665" spans="3:34" x14ac:dyDescent="0.25">
      <c r="C665" t="s">
        <v>25</v>
      </c>
      <c r="H665">
        <v>0</v>
      </c>
      <c r="I665">
        <v>0</v>
      </c>
      <c r="J665">
        <v>4.5454545454545456E-2</v>
      </c>
      <c r="K665">
        <v>-5.8478260869565167E-2</v>
      </c>
      <c r="L665">
        <v>-1.369968444547081E-2</v>
      </c>
      <c r="M665">
        <v>-1.502145922746779E-2</v>
      </c>
      <c r="N665">
        <v>-1.6122004357298336E-2</v>
      </c>
      <c r="O665">
        <v>-1.5379660198083496E-2</v>
      </c>
      <c r="P665">
        <v>-1.4229636898920466E-2</v>
      </c>
      <c r="Q665">
        <v>-1.3771362203417981E-2</v>
      </c>
      <c r="R665">
        <v>-1.3501009421265413E-2</v>
      </c>
      <c r="S665">
        <v>-1.2875719462801033E-2</v>
      </c>
      <c r="T665">
        <v>-1.2309419945579259E-2</v>
      </c>
      <c r="U665">
        <v>-1.1938079412279494E-2</v>
      </c>
      <c r="V665">
        <v>-1.1462712989599236E-2</v>
      </c>
      <c r="W665">
        <v>-1.0789756446991325E-2</v>
      </c>
      <c r="X665">
        <v>-1.0364335822584515E-2</v>
      </c>
      <c r="Y665">
        <v>-9.8783499496933793E-3</v>
      </c>
      <c r="Z665">
        <v>-9.3764434180139931E-3</v>
      </c>
      <c r="AA665">
        <v>-9.2320604280318463E-3</v>
      </c>
      <c r="AB665">
        <v>-8.5651089463031904E-3</v>
      </c>
      <c r="AC665">
        <v>-8.0220249679593559E-3</v>
      </c>
      <c r="AD665">
        <v>-7.5605321083357848E-3</v>
      </c>
      <c r="AE665">
        <v>-7.1841851494696667E-3</v>
      </c>
      <c r="AF665">
        <v>-6.8962167937449857E-3</v>
      </c>
      <c r="AG665">
        <v>-6.4061812313560684E-3</v>
      </c>
      <c r="AH665">
        <v>-6.0537454473865038E-3</v>
      </c>
    </row>
    <row r="666" spans="3:34" x14ac:dyDescent="0.25">
      <c r="C666" t="s">
        <v>26</v>
      </c>
      <c r="H666">
        <v>0</v>
      </c>
      <c r="I666">
        <v>0</v>
      </c>
      <c r="J666">
        <v>4.5454545454545456E-2</v>
      </c>
      <c r="K666">
        <v>-0.95666666666666667</v>
      </c>
      <c r="L666">
        <v>2.0066889632106705E-2</v>
      </c>
      <c r="M666">
        <v>1.5573770491803316E-2</v>
      </c>
      <c r="N666">
        <v>1.6949152542373169E-2</v>
      </c>
      <c r="O666">
        <v>2.1147105230955362E-16</v>
      </c>
      <c r="P666">
        <v>1.9047619047618848E-2</v>
      </c>
      <c r="Q666">
        <v>-1</v>
      </c>
      <c r="R666" t="e">
        <v>#DIV/0!</v>
      </c>
      <c r="S666" t="e">
        <v>#DIV/0!</v>
      </c>
      <c r="T666" t="e">
        <v>#DIV/0!</v>
      </c>
      <c r="U666" t="e">
        <v>#DIV/0!</v>
      </c>
      <c r="V666" t="e">
        <v>#DIV/0!</v>
      </c>
      <c r="W666" t="e">
        <v>#DIV/0!</v>
      </c>
      <c r="X666" t="e">
        <v>#DIV/0!</v>
      </c>
      <c r="Y666" t="e">
        <v>#DIV/0!</v>
      </c>
      <c r="Z666" t="e">
        <v>#DIV/0!</v>
      </c>
      <c r="AA666" t="e">
        <v>#DIV/0!</v>
      </c>
      <c r="AB666" t="e">
        <v>#DIV/0!</v>
      </c>
      <c r="AC666" t="e">
        <v>#DIV/0!</v>
      </c>
      <c r="AD666" t="e">
        <v>#DIV/0!</v>
      </c>
      <c r="AE666" t="e">
        <v>#DIV/0!</v>
      </c>
      <c r="AF666" t="e">
        <v>#DIV/0!</v>
      </c>
      <c r="AG666" t="e">
        <v>#DIV/0!</v>
      </c>
      <c r="AH666" t="e">
        <v>#DIV/0!</v>
      </c>
    </row>
    <row r="668" spans="3:34" x14ac:dyDescent="0.25">
      <c r="C668" t="s">
        <v>34</v>
      </c>
      <c r="H668">
        <v>0</v>
      </c>
      <c r="I668">
        <v>0</v>
      </c>
      <c r="J668">
        <v>0</v>
      </c>
      <c r="K668">
        <v>0</v>
      </c>
      <c r="L668">
        <v>0</v>
      </c>
      <c r="M668">
        <v>0</v>
      </c>
      <c r="N668">
        <v>0</v>
      </c>
      <c r="O668">
        <v>0</v>
      </c>
      <c r="P668">
        <v>0</v>
      </c>
      <c r="Q668">
        <v>0</v>
      </c>
      <c r="R668">
        <v>0</v>
      </c>
      <c r="S668">
        <v>0</v>
      </c>
      <c r="T668">
        <v>0</v>
      </c>
      <c r="U668">
        <v>0</v>
      </c>
      <c r="V668">
        <v>0</v>
      </c>
      <c r="W668">
        <v>0</v>
      </c>
      <c r="X668">
        <v>0</v>
      </c>
      <c r="Y668">
        <v>0</v>
      </c>
      <c r="Z668">
        <v>0</v>
      </c>
      <c r="AA668">
        <v>0</v>
      </c>
      <c r="AB668">
        <v>0</v>
      </c>
      <c r="AC668">
        <v>0</v>
      </c>
      <c r="AD668">
        <v>0</v>
      </c>
      <c r="AE668">
        <v>0</v>
      </c>
      <c r="AF668">
        <v>0</v>
      </c>
      <c r="AG668">
        <v>0</v>
      </c>
      <c r="AH668">
        <v>0</v>
      </c>
    </row>
    <row r="669" spans="3:34" x14ac:dyDescent="0.25">
      <c r="C669" t="s">
        <v>37</v>
      </c>
      <c r="H669">
        <v>0</v>
      </c>
      <c r="I669">
        <v>0</v>
      </c>
      <c r="J669">
        <v>0</v>
      </c>
      <c r="K669">
        <v>-0.89818840579710146</v>
      </c>
      <c r="L669">
        <v>3.3766574077577514E-2</v>
      </c>
      <c r="M669">
        <v>3.0595229719271106E-2</v>
      </c>
      <c r="N669">
        <v>3.3071156899671508E-2</v>
      </c>
      <c r="O669">
        <v>1.5379660198083707E-2</v>
      </c>
      <c r="P669">
        <v>3.3277255946539311E-2</v>
      </c>
      <c r="Q669">
        <v>-0.98622863779658199</v>
      </c>
      <c r="R669" t="e">
        <v>#DIV/0!</v>
      </c>
      <c r="S669" t="e">
        <v>#DIV/0!</v>
      </c>
      <c r="T669" t="e">
        <v>#DIV/0!</v>
      </c>
      <c r="U669" t="e">
        <v>#DIV/0!</v>
      </c>
      <c r="V669" t="e">
        <v>#DIV/0!</v>
      </c>
      <c r="W669" t="e">
        <v>#DIV/0!</v>
      </c>
      <c r="X669" t="e">
        <v>#DIV/0!</v>
      </c>
      <c r="Y669" t="e">
        <v>#DIV/0!</v>
      </c>
      <c r="Z669" t="e">
        <v>#DIV/0!</v>
      </c>
      <c r="AA669" t="e">
        <v>#DIV/0!</v>
      </c>
      <c r="AB669" t="e">
        <v>#DIV/0!</v>
      </c>
      <c r="AC669" t="e">
        <v>#DIV/0!</v>
      </c>
      <c r="AD669" t="e">
        <v>#DIV/0!</v>
      </c>
      <c r="AE669" t="e">
        <v>#DIV/0!</v>
      </c>
      <c r="AF669" t="e">
        <v>#DIV/0!</v>
      </c>
      <c r="AG669" t="e">
        <v>#DIV/0!</v>
      </c>
      <c r="AH669" t="e">
        <v>#DIV/0!</v>
      </c>
    </row>
    <row r="671" spans="3:34" x14ac:dyDescent="0.25">
      <c r="C671" t="s">
        <v>38</v>
      </c>
      <c r="G671" t="s">
        <v>39</v>
      </c>
      <c r="H671" t="s">
        <v>40</v>
      </c>
      <c r="I671" t="s">
        <v>41</v>
      </c>
    </row>
    <row r="672" spans="3:34" x14ac:dyDescent="0.25">
      <c r="D672" t="s">
        <v>18</v>
      </c>
      <c r="G672">
        <v>-5.8478260869565167E-2</v>
      </c>
      <c r="H672">
        <v>-2.3897851431388294E-2</v>
      </c>
      <c r="I672">
        <v>-1.4185995413999309E-2</v>
      </c>
    </row>
    <row r="673" spans="4:9" x14ac:dyDescent="0.25">
      <c r="D673" t="s">
        <v>25</v>
      </c>
      <c r="G673">
        <v>-5.8478260869565167E-2</v>
      </c>
      <c r="H673">
        <v>-2.3897851431388294E-2</v>
      </c>
      <c r="I673">
        <v>-1.4185995413999309E-2</v>
      </c>
    </row>
    <row r="674" spans="4:9" x14ac:dyDescent="0.25">
      <c r="D674" t="s">
        <v>26</v>
      </c>
      <c r="G674">
        <v>-0.95666666666666667</v>
      </c>
      <c r="H674">
        <v>-0.46062316245676871</v>
      </c>
      <c r="I674">
        <v>-0.99911307159991847</v>
      </c>
    </row>
    <row r="695" spans="2:34" x14ac:dyDescent="0.25">
      <c r="B695" t="s">
        <v>45</v>
      </c>
    </row>
    <row r="696" spans="2:34" x14ac:dyDescent="0.25">
      <c r="C696" t="s">
        <v>18</v>
      </c>
      <c r="G696">
        <v>68773.318181818177</v>
      </c>
      <c r="H696">
        <v>60870.5</v>
      </c>
      <c r="I696">
        <v>61071.181818181816</v>
      </c>
      <c r="J696">
        <v>64023.729565217385</v>
      </c>
      <c r="K696">
        <v>65527.584853382599</v>
      </c>
      <c r="L696">
        <v>67206.298712446354</v>
      </c>
      <c r="M696">
        <v>68808.738680926879</v>
      </c>
      <c r="N696">
        <v>70528.067477252596</v>
      </c>
      <c r="O696">
        <v>72990.088321884177</v>
      </c>
      <c r="P696">
        <v>75734.340467894464</v>
      </c>
      <c r="Q696">
        <v>78573.42193808881</v>
      </c>
      <c r="R696">
        <v>81206.955105521207</v>
      </c>
      <c r="S696">
        <v>83779.622511121648</v>
      </c>
      <c r="T696">
        <v>86546.14518103897</v>
      </c>
      <c r="U696">
        <v>89376.846558973237</v>
      </c>
      <c r="V696" t="s">
        <v>30</v>
      </c>
      <c r="W696" t="s">
        <v>30</v>
      </c>
      <c r="X696" t="s">
        <v>30</v>
      </c>
      <c r="Y696" t="s">
        <v>30</v>
      </c>
      <c r="Z696" t="s">
        <v>30</v>
      </c>
      <c r="AA696" t="s">
        <v>30</v>
      </c>
      <c r="AB696" t="s">
        <v>30</v>
      </c>
      <c r="AC696" t="s">
        <v>30</v>
      </c>
      <c r="AD696" t="s">
        <v>30</v>
      </c>
      <c r="AE696" t="s">
        <v>30</v>
      </c>
      <c r="AF696" t="s">
        <v>30</v>
      </c>
      <c r="AG696" t="s">
        <v>30</v>
      </c>
      <c r="AH696" t="s">
        <v>30</v>
      </c>
    </row>
    <row r="697" spans="2:34" x14ac:dyDescent="0.25">
      <c r="C697" t="s">
        <v>25</v>
      </c>
      <c r="G697">
        <v>68773.318181818177</v>
      </c>
      <c r="H697">
        <v>60870.5</v>
      </c>
      <c r="I697">
        <v>61071.181818181816</v>
      </c>
      <c r="J697">
        <v>64023.729565217385</v>
      </c>
      <c r="K697">
        <v>65527.584853382599</v>
      </c>
      <c r="L697">
        <v>67206.298712446354</v>
      </c>
      <c r="M697">
        <v>68808.738680926879</v>
      </c>
      <c r="N697">
        <v>70528.067477252596</v>
      </c>
      <c r="O697">
        <v>72990.088321884177</v>
      </c>
      <c r="P697">
        <v>75734.340467894464</v>
      </c>
      <c r="Q697">
        <v>78573.42193808881</v>
      </c>
      <c r="R697">
        <v>81206.955105521207</v>
      </c>
      <c r="S697">
        <v>83779.622511121648</v>
      </c>
      <c r="T697">
        <v>86546.14518103897</v>
      </c>
      <c r="U697">
        <v>89376.846558973237</v>
      </c>
      <c r="V697" t="s">
        <v>30</v>
      </c>
      <c r="W697" t="s">
        <v>30</v>
      </c>
      <c r="X697" t="s">
        <v>30</v>
      </c>
      <c r="Y697" t="s">
        <v>30</v>
      </c>
      <c r="Z697" t="s">
        <v>30</v>
      </c>
      <c r="AA697" t="s">
        <v>30</v>
      </c>
      <c r="AB697" t="s">
        <v>30</v>
      </c>
      <c r="AC697" t="s">
        <v>30</v>
      </c>
      <c r="AD697" t="s">
        <v>30</v>
      </c>
      <c r="AE697" t="s">
        <v>30</v>
      </c>
      <c r="AF697" t="s">
        <v>30</v>
      </c>
      <c r="AG697" t="s">
        <v>30</v>
      </c>
      <c r="AH697" t="s">
        <v>30</v>
      </c>
    </row>
    <row r="698" spans="2:34" x14ac:dyDescent="0.25">
      <c r="C698" t="s">
        <v>26</v>
      </c>
      <c r="G698">
        <v>68773.318181818177</v>
      </c>
      <c r="H698">
        <v>60870.5</v>
      </c>
      <c r="I698">
        <v>61071.181818181816</v>
      </c>
      <c r="J698">
        <v>65892.086956521744</v>
      </c>
      <c r="K698">
        <v>1483229.7290969898</v>
      </c>
      <c r="L698">
        <v>1460200.4852459023</v>
      </c>
      <c r="M698">
        <v>1437762.3244552065</v>
      </c>
      <c r="N698">
        <v>1414007.6952380948</v>
      </c>
      <c r="O698">
        <v>1414472.5904761902</v>
      </c>
      <c r="P698">
        <v>1388576.1682242986</v>
      </c>
      <c r="Q698" t="s">
        <v>30</v>
      </c>
      <c r="R698" t="s">
        <v>30</v>
      </c>
      <c r="S698" t="s">
        <v>30</v>
      </c>
      <c r="T698" t="s">
        <v>30</v>
      </c>
      <c r="U698" t="s">
        <v>30</v>
      </c>
      <c r="V698" t="s">
        <v>30</v>
      </c>
      <c r="W698" t="s">
        <v>30</v>
      </c>
      <c r="X698" t="s">
        <v>30</v>
      </c>
      <c r="Y698" t="s">
        <v>30</v>
      </c>
      <c r="Z698" t="s">
        <v>30</v>
      </c>
      <c r="AA698" t="s">
        <v>30</v>
      </c>
      <c r="AB698" t="s">
        <v>30</v>
      </c>
      <c r="AC698" t="s">
        <v>30</v>
      </c>
      <c r="AD698" t="s">
        <v>30</v>
      </c>
      <c r="AE698" t="s">
        <v>30</v>
      </c>
      <c r="AF698" t="s">
        <v>30</v>
      </c>
      <c r="AG698" t="s">
        <v>30</v>
      </c>
      <c r="AH698" t="s">
        <v>30</v>
      </c>
    </row>
    <row r="700" spans="2:34" x14ac:dyDescent="0.25">
      <c r="C700" t="s">
        <v>34</v>
      </c>
      <c r="G700">
        <v>0</v>
      </c>
      <c r="H700">
        <v>0</v>
      </c>
      <c r="I700">
        <v>0</v>
      </c>
      <c r="J700">
        <v>0</v>
      </c>
      <c r="K700">
        <v>0</v>
      </c>
      <c r="L700">
        <v>0</v>
      </c>
      <c r="M700">
        <v>0</v>
      </c>
      <c r="N700">
        <v>0</v>
      </c>
      <c r="O700">
        <v>0</v>
      </c>
      <c r="P700">
        <v>0</v>
      </c>
      <c r="Q700">
        <v>0</v>
      </c>
      <c r="R700">
        <v>0</v>
      </c>
      <c r="S700">
        <v>0</v>
      </c>
      <c r="T700">
        <v>0</v>
      </c>
      <c r="U700">
        <v>0</v>
      </c>
      <c r="V700" t="e">
        <v>#VALUE!</v>
      </c>
      <c r="W700" t="e">
        <v>#VALUE!</v>
      </c>
      <c r="X700" t="e">
        <v>#VALUE!</v>
      </c>
      <c r="Y700" t="e">
        <v>#VALUE!</v>
      </c>
      <c r="Z700" t="e">
        <v>#VALUE!</v>
      </c>
      <c r="AA700" t="e">
        <v>#VALUE!</v>
      </c>
      <c r="AB700" t="e">
        <v>#VALUE!</v>
      </c>
      <c r="AC700" t="e">
        <v>#VALUE!</v>
      </c>
      <c r="AD700" t="e">
        <v>#VALUE!</v>
      </c>
      <c r="AE700" t="e">
        <v>#VALUE!</v>
      </c>
      <c r="AF700" t="e">
        <v>#VALUE!</v>
      </c>
      <c r="AG700" t="e">
        <v>#VALUE!</v>
      </c>
      <c r="AH700" t="e">
        <v>#VALUE!</v>
      </c>
    </row>
    <row r="701" spans="2:34" x14ac:dyDescent="0.25">
      <c r="D701" t="s">
        <v>35</v>
      </c>
      <c r="G701">
        <v>0</v>
      </c>
      <c r="H701">
        <v>0</v>
      </c>
      <c r="I701">
        <v>0</v>
      </c>
      <c r="J701">
        <v>0</v>
      </c>
      <c r="K701">
        <v>0</v>
      </c>
      <c r="L701">
        <v>0</v>
      </c>
      <c r="M701">
        <v>0</v>
      </c>
      <c r="N701">
        <v>0</v>
      </c>
      <c r="O701">
        <v>0</v>
      </c>
      <c r="P701">
        <v>0</v>
      </c>
      <c r="Q701">
        <v>0</v>
      </c>
      <c r="R701">
        <v>0</v>
      </c>
      <c r="S701">
        <v>0</v>
      </c>
      <c r="T701">
        <v>0</v>
      </c>
      <c r="U701">
        <v>0</v>
      </c>
      <c r="V701" t="e">
        <v>#VALUE!</v>
      </c>
      <c r="W701" t="e">
        <v>#VALUE!</v>
      </c>
      <c r="X701" t="e">
        <v>#VALUE!</v>
      </c>
      <c r="Y701" t="e">
        <v>#VALUE!</v>
      </c>
      <c r="Z701" t="e">
        <v>#VALUE!</v>
      </c>
      <c r="AA701" t="e">
        <v>#VALUE!</v>
      </c>
      <c r="AB701" t="e">
        <v>#VALUE!</v>
      </c>
      <c r="AC701" t="e">
        <v>#VALUE!</v>
      </c>
      <c r="AD701" t="e">
        <v>#VALUE!</v>
      </c>
      <c r="AE701" t="e">
        <v>#VALUE!</v>
      </c>
      <c r="AF701" t="e">
        <v>#VALUE!</v>
      </c>
      <c r="AG701" t="e">
        <v>#VALUE!</v>
      </c>
      <c r="AH701" t="e">
        <v>#VALUE!</v>
      </c>
    </row>
    <row r="702" spans="2:34" x14ac:dyDescent="0.25">
      <c r="C702" t="s">
        <v>36</v>
      </c>
      <c r="G702">
        <v>0</v>
      </c>
      <c r="H702">
        <v>0</v>
      </c>
      <c r="I702">
        <v>0</v>
      </c>
      <c r="J702">
        <v>1868.3573913043583</v>
      </c>
      <c r="K702">
        <v>1417702.1442436073</v>
      </c>
      <c r="L702">
        <v>1392994.186533456</v>
      </c>
      <c r="M702">
        <v>1368953.5857742797</v>
      </c>
      <c r="N702">
        <v>1343479.6277608422</v>
      </c>
      <c r="O702">
        <v>1341482.502154306</v>
      </c>
      <c r="P702">
        <v>1312841.8277564042</v>
      </c>
      <c r="Q702" t="e">
        <v>#VALUE!</v>
      </c>
      <c r="R702" t="e">
        <v>#VALUE!</v>
      </c>
      <c r="S702" t="e">
        <v>#VALUE!</v>
      </c>
      <c r="T702" t="e">
        <v>#VALUE!</v>
      </c>
      <c r="U702" t="e">
        <v>#VALUE!</v>
      </c>
      <c r="V702" t="e">
        <v>#VALUE!</v>
      </c>
      <c r="W702" t="e">
        <v>#VALUE!</v>
      </c>
      <c r="X702" t="e">
        <v>#VALUE!</v>
      </c>
      <c r="Y702" t="e">
        <v>#VALUE!</v>
      </c>
      <c r="Z702" t="e">
        <v>#VALUE!</v>
      </c>
      <c r="AA702" t="e">
        <v>#VALUE!</v>
      </c>
      <c r="AB702" t="e">
        <v>#VALUE!</v>
      </c>
      <c r="AC702" t="e">
        <v>#VALUE!</v>
      </c>
      <c r="AD702" t="e">
        <v>#VALUE!</v>
      </c>
      <c r="AE702" t="e">
        <v>#VALUE!</v>
      </c>
      <c r="AF702" t="e">
        <v>#VALUE!</v>
      </c>
      <c r="AG702" t="e">
        <v>#VALUE!</v>
      </c>
      <c r="AH702" t="e">
        <v>#VALUE!</v>
      </c>
    </row>
    <row r="703" spans="2:34" x14ac:dyDescent="0.25">
      <c r="D703" t="s">
        <v>35</v>
      </c>
      <c r="G703">
        <v>0</v>
      </c>
      <c r="H703">
        <v>0</v>
      </c>
      <c r="I703">
        <v>0</v>
      </c>
      <c r="J703">
        <v>2.9182264200981408E-2</v>
      </c>
      <c r="K703">
        <v>21.635196038671399</v>
      </c>
      <c r="L703">
        <v>20.727137384750495</v>
      </c>
      <c r="M703">
        <v>19.89505420412161</v>
      </c>
      <c r="N703">
        <v>19.048864881972762</v>
      </c>
      <c r="O703">
        <v>18.378968062600595</v>
      </c>
      <c r="P703">
        <v>17.334828819337883</v>
      </c>
      <c r="Q703" t="e">
        <v>#VALUE!</v>
      </c>
      <c r="R703" t="e">
        <v>#VALUE!</v>
      </c>
      <c r="S703" t="e">
        <v>#VALUE!</v>
      </c>
      <c r="T703" t="e">
        <v>#VALUE!</v>
      </c>
      <c r="U703" t="e">
        <v>#VALUE!</v>
      </c>
      <c r="V703" t="e">
        <v>#VALUE!</v>
      </c>
      <c r="W703" t="e">
        <v>#VALUE!</v>
      </c>
      <c r="X703" t="e">
        <v>#VALUE!</v>
      </c>
      <c r="Y703" t="e">
        <v>#VALUE!</v>
      </c>
      <c r="Z703" t="e">
        <v>#VALUE!</v>
      </c>
      <c r="AA703" t="e">
        <v>#VALUE!</v>
      </c>
      <c r="AB703" t="e">
        <v>#VALUE!</v>
      </c>
      <c r="AC703" t="e">
        <v>#VALUE!</v>
      </c>
      <c r="AD703" t="e">
        <v>#VALUE!</v>
      </c>
      <c r="AE703" t="e">
        <v>#VALUE!</v>
      </c>
      <c r="AF703" t="e">
        <v>#VALUE!</v>
      </c>
      <c r="AG703" t="e">
        <v>#VALUE!</v>
      </c>
      <c r="AH703" t="e">
        <v>#VALUE!</v>
      </c>
    </row>
    <row r="706" spans="3:34" x14ac:dyDescent="0.25">
      <c r="C706" t="s">
        <v>18</v>
      </c>
      <c r="H706">
        <v>-0.11491110783582156</v>
      </c>
      <c r="I706">
        <v>3.2968649539894725E-3</v>
      </c>
      <c r="J706">
        <v>4.8346006399970318E-2</v>
      </c>
      <c r="K706">
        <v>2.3489029745343417E-2</v>
      </c>
      <c r="L706">
        <v>2.5618430204926105E-2</v>
      </c>
      <c r="M706">
        <v>2.3843597983826462E-2</v>
      </c>
      <c r="N706">
        <v>2.4987070382127184E-2</v>
      </c>
      <c r="O706">
        <v>3.4908383749854707E-2</v>
      </c>
      <c r="P706">
        <v>3.7597600018076625E-2</v>
      </c>
      <c r="Q706">
        <v>3.7487373002183834E-2</v>
      </c>
      <c r="R706">
        <v>3.3516844531824831E-2</v>
      </c>
      <c r="S706">
        <v>3.1680382576313677E-2</v>
      </c>
      <c r="T706">
        <v>3.302142677415465E-2</v>
      </c>
      <c r="U706">
        <v>3.2707422982421096E-2</v>
      </c>
      <c r="V706" t="e">
        <v>#VALUE!</v>
      </c>
      <c r="W706" t="e">
        <v>#VALUE!</v>
      </c>
      <c r="X706" t="e">
        <v>#VALUE!</v>
      </c>
      <c r="Y706" t="e">
        <v>#VALUE!</v>
      </c>
      <c r="Z706" t="e">
        <v>#VALUE!</v>
      </c>
      <c r="AA706" t="e">
        <v>#VALUE!</v>
      </c>
      <c r="AB706" t="e">
        <v>#VALUE!</v>
      </c>
      <c r="AC706" t="e">
        <v>#VALUE!</v>
      </c>
      <c r="AD706" t="e">
        <v>#VALUE!</v>
      </c>
      <c r="AE706" t="e">
        <v>#VALUE!</v>
      </c>
      <c r="AF706" t="e">
        <v>#VALUE!</v>
      </c>
      <c r="AG706" t="e">
        <v>#VALUE!</v>
      </c>
      <c r="AH706" t="e">
        <v>#VALUE!</v>
      </c>
    </row>
    <row r="707" spans="3:34" x14ac:dyDescent="0.25">
      <c r="C707" t="s">
        <v>25</v>
      </c>
      <c r="H707">
        <v>-0.11491110783582156</v>
      </c>
      <c r="I707">
        <v>3.2968649539894725E-3</v>
      </c>
      <c r="J707">
        <v>4.8346006399970318E-2</v>
      </c>
      <c r="K707">
        <v>2.3489029745343417E-2</v>
      </c>
      <c r="L707">
        <v>2.5618430204926105E-2</v>
      </c>
      <c r="M707">
        <v>2.3843597983826462E-2</v>
      </c>
      <c r="N707">
        <v>2.4987070382127184E-2</v>
      </c>
      <c r="O707">
        <v>3.4908383749854707E-2</v>
      </c>
      <c r="P707">
        <v>3.7597600018076625E-2</v>
      </c>
      <c r="Q707">
        <v>3.7487373002183834E-2</v>
      </c>
      <c r="R707">
        <v>3.3516844531824831E-2</v>
      </c>
      <c r="S707">
        <v>3.1680382576313677E-2</v>
      </c>
      <c r="T707">
        <v>3.302142677415465E-2</v>
      </c>
      <c r="U707">
        <v>3.2707422982421096E-2</v>
      </c>
      <c r="V707" t="e">
        <v>#VALUE!</v>
      </c>
      <c r="W707" t="e">
        <v>#VALUE!</v>
      </c>
      <c r="X707" t="e">
        <v>#VALUE!</v>
      </c>
      <c r="Y707" t="e">
        <v>#VALUE!</v>
      </c>
      <c r="Z707" t="e">
        <v>#VALUE!</v>
      </c>
      <c r="AA707" t="e">
        <v>#VALUE!</v>
      </c>
      <c r="AB707" t="e">
        <v>#VALUE!</v>
      </c>
      <c r="AC707" t="e">
        <v>#VALUE!</v>
      </c>
      <c r="AD707" t="e">
        <v>#VALUE!</v>
      </c>
      <c r="AE707" t="e">
        <v>#VALUE!</v>
      </c>
      <c r="AF707" t="e">
        <v>#VALUE!</v>
      </c>
      <c r="AG707" t="e">
        <v>#VALUE!</v>
      </c>
      <c r="AH707" t="e">
        <v>#VALUE!</v>
      </c>
    </row>
    <row r="708" spans="3:34" x14ac:dyDescent="0.25">
      <c r="C708" t="s">
        <v>26</v>
      </c>
      <c r="H708">
        <v>-0.11491110783582156</v>
      </c>
      <c r="I708">
        <v>3.2968649539894725E-3</v>
      </c>
      <c r="J708">
        <v>7.8939116532778006E-2</v>
      </c>
      <c r="K708">
        <v>21.509982573107521</v>
      </c>
      <c r="L708">
        <v>-1.5526417384519412E-2</v>
      </c>
      <c r="M708">
        <v>-1.5366493175022575E-2</v>
      </c>
      <c r="N708">
        <v>-1.6521944422290231E-2</v>
      </c>
      <c r="O708">
        <v>3.2877843569100828E-4</v>
      </c>
      <c r="P708">
        <v>-1.8308182446415168E-2</v>
      </c>
      <c r="Q708" t="e">
        <v>#VALUE!</v>
      </c>
      <c r="R708" t="e">
        <v>#VALUE!</v>
      </c>
      <c r="S708" t="e">
        <v>#VALUE!</v>
      </c>
      <c r="T708" t="e">
        <v>#VALUE!</v>
      </c>
      <c r="U708" t="e">
        <v>#VALUE!</v>
      </c>
      <c r="V708" t="e">
        <v>#VALUE!</v>
      </c>
      <c r="W708" t="e">
        <v>#VALUE!</v>
      </c>
      <c r="X708" t="e">
        <v>#VALUE!</v>
      </c>
      <c r="Y708" t="e">
        <v>#VALUE!</v>
      </c>
      <c r="Z708" t="e">
        <v>#VALUE!</v>
      </c>
      <c r="AA708" t="e">
        <v>#VALUE!</v>
      </c>
      <c r="AB708" t="e">
        <v>#VALUE!</v>
      </c>
      <c r="AC708" t="e">
        <v>#VALUE!</v>
      </c>
      <c r="AD708" t="e">
        <v>#VALUE!</v>
      </c>
      <c r="AE708" t="e">
        <v>#VALUE!</v>
      </c>
      <c r="AF708" t="e">
        <v>#VALUE!</v>
      </c>
      <c r="AG708" t="e">
        <v>#VALUE!</v>
      </c>
      <c r="AH708" t="e">
        <v>#VALUE!</v>
      </c>
    </row>
    <row r="710" spans="3:34" x14ac:dyDescent="0.25">
      <c r="C710" t="s">
        <v>34</v>
      </c>
      <c r="H710">
        <v>0</v>
      </c>
      <c r="I710">
        <v>0</v>
      </c>
      <c r="J710">
        <v>0</v>
      </c>
      <c r="K710">
        <v>0</v>
      </c>
      <c r="L710">
        <v>0</v>
      </c>
      <c r="M710">
        <v>0</v>
      </c>
      <c r="N710">
        <v>0</v>
      </c>
      <c r="O710">
        <v>0</v>
      </c>
      <c r="P710">
        <v>0</v>
      </c>
      <c r="Q710">
        <v>0</v>
      </c>
      <c r="R710">
        <v>0</v>
      </c>
      <c r="S710">
        <v>0</v>
      </c>
      <c r="T710">
        <v>0</v>
      </c>
      <c r="U710">
        <v>0</v>
      </c>
      <c r="V710" t="e">
        <v>#VALUE!</v>
      </c>
      <c r="W710" t="e">
        <v>#VALUE!</v>
      </c>
      <c r="X710" t="e">
        <v>#VALUE!</v>
      </c>
      <c r="Y710" t="e">
        <v>#VALUE!</v>
      </c>
      <c r="Z710" t="e">
        <v>#VALUE!</v>
      </c>
      <c r="AA710" t="e">
        <v>#VALUE!</v>
      </c>
      <c r="AB710" t="e">
        <v>#VALUE!</v>
      </c>
      <c r="AC710" t="e">
        <v>#VALUE!</v>
      </c>
      <c r="AD710" t="e">
        <v>#VALUE!</v>
      </c>
      <c r="AE710" t="e">
        <v>#VALUE!</v>
      </c>
      <c r="AF710" t="e">
        <v>#VALUE!</v>
      </c>
      <c r="AG710" t="e">
        <v>#VALUE!</v>
      </c>
      <c r="AH710" t="e">
        <v>#VALUE!</v>
      </c>
    </row>
    <row r="711" spans="3:34" x14ac:dyDescent="0.25">
      <c r="C711" t="s">
        <v>37</v>
      </c>
      <c r="H711">
        <v>0</v>
      </c>
      <c r="I711">
        <v>0</v>
      </c>
      <c r="J711">
        <v>3.0593110132807688E-2</v>
      </c>
      <c r="K711">
        <v>21.48649354336218</v>
      </c>
      <c r="L711">
        <v>-4.1144847589445518E-2</v>
      </c>
      <c r="M711">
        <v>-3.9210091158849034E-2</v>
      </c>
      <c r="N711">
        <v>-4.1509014804417418E-2</v>
      </c>
      <c r="O711">
        <v>-3.4579605314163701E-2</v>
      </c>
      <c r="P711">
        <v>-5.5905782464491793E-2</v>
      </c>
      <c r="Q711" t="e">
        <v>#VALUE!</v>
      </c>
      <c r="R711" t="e">
        <v>#VALUE!</v>
      </c>
      <c r="S711" t="e">
        <v>#VALUE!</v>
      </c>
      <c r="T711" t="e">
        <v>#VALUE!</v>
      </c>
      <c r="U711" t="e">
        <v>#VALUE!</v>
      </c>
      <c r="V711" t="e">
        <v>#VALUE!</v>
      </c>
      <c r="W711" t="e">
        <v>#VALUE!</v>
      </c>
      <c r="X711" t="e">
        <v>#VALUE!</v>
      </c>
      <c r="Y711" t="e">
        <v>#VALUE!</v>
      </c>
      <c r="Z711" t="e">
        <v>#VALUE!</v>
      </c>
      <c r="AA711" t="e">
        <v>#VALUE!</v>
      </c>
      <c r="AB711" t="e">
        <v>#VALUE!</v>
      </c>
      <c r="AC711" t="e">
        <v>#VALUE!</v>
      </c>
      <c r="AD711" t="e">
        <v>#VALUE!</v>
      </c>
      <c r="AE711" t="e">
        <v>#VALUE!</v>
      </c>
      <c r="AF711" t="e">
        <v>#VALUE!</v>
      </c>
      <c r="AG711" t="e">
        <v>#VALUE!</v>
      </c>
      <c r="AH711" t="e">
        <v>#VALUE!</v>
      </c>
    </row>
    <row r="713" spans="3:34" x14ac:dyDescent="0.25">
      <c r="C713" t="s">
        <v>38</v>
      </c>
      <c r="G713" t="s">
        <v>39</v>
      </c>
      <c r="H713" t="s">
        <v>40</v>
      </c>
      <c r="I713" t="s">
        <v>41</v>
      </c>
    </row>
    <row r="714" spans="3:34" x14ac:dyDescent="0.25">
      <c r="D714" t="s">
        <v>18</v>
      </c>
      <c r="G714">
        <v>2.3489029745343417E-2</v>
      </c>
      <c r="H714">
        <v>2.6560581513872559E-2</v>
      </c>
      <c r="I714" t="e">
        <v>#VALUE!</v>
      </c>
    </row>
    <row r="715" spans="3:34" x14ac:dyDescent="0.25">
      <c r="D715" t="s">
        <v>25</v>
      </c>
      <c r="G715">
        <v>2.3489029745343417E-2</v>
      </c>
      <c r="H715">
        <v>2.6560581513872559E-2</v>
      </c>
      <c r="I715" t="e">
        <v>#VALUE!</v>
      </c>
    </row>
    <row r="716" spans="3:34" x14ac:dyDescent="0.25">
      <c r="D716" t="s">
        <v>26</v>
      </c>
      <c r="G716">
        <v>21.509982573107521</v>
      </c>
      <c r="H716">
        <v>0.84651251144617667</v>
      </c>
      <c r="I716" t="e">
        <v>#VALUE!</v>
      </c>
    </row>
    <row r="737" spans="1:34" x14ac:dyDescent="0.25">
      <c r="A737" t="s">
        <v>51</v>
      </c>
    </row>
    <row r="738" spans="1:34" x14ac:dyDescent="0.25">
      <c r="B738" t="s">
        <v>33</v>
      </c>
    </row>
    <row r="739" spans="1:34" x14ac:dyDescent="0.25">
      <c r="C739" t="s">
        <v>18</v>
      </c>
      <c r="G739">
        <v>13278404</v>
      </c>
      <c r="H739">
        <v>13586216</v>
      </c>
      <c r="I739">
        <v>13452418</v>
      </c>
      <c r="J739">
        <v>12624620.549999997</v>
      </c>
      <c r="K739">
        <v>12891811.01</v>
      </c>
      <c r="L739">
        <v>13041582.01</v>
      </c>
      <c r="M739">
        <v>13185194.07</v>
      </c>
      <c r="N739">
        <v>13338982.68</v>
      </c>
      <c r="O739">
        <v>13409526.870000001</v>
      </c>
      <c r="P739">
        <v>13537520.83</v>
      </c>
      <c r="Q739">
        <v>13668812.34</v>
      </c>
      <c r="R739">
        <v>13821840.959999999</v>
      </c>
      <c r="S739">
        <v>13912926.24</v>
      </c>
      <c r="T739">
        <v>14042778.360000001</v>
      </c>
      <c r="U739">
        <v>14182119.210000001</v>
      </c>
      <c r="V739">
        <v>0</v>
      </c>
      <c r="W739">
        <v>0</v>
      </c>
      <c r="X739">
        <v>0</v>
      </c>
      <c r="Y739">
        <v>0</v>
      </c>
      <c r="Z739">
        <v>0</v>
      </c>
      <c r="AA739">
        <v>0</v>
      </c>
      <c r="AB739">
        <v>0</v>
      </c>
      <c r="AC739">
        <v>0</v>
      </c>
      <c r="AD739">
        <v>0</v>
      </c>
      <c r="AE739">
        <v>0</v>
      </c>
      <c r="AF739">
        <v>0</v>
      </c>
      <c r="AG739">
        <v>0</v>
      </c>
      <c r="AH739">
        <v>0</v>
      </c>
    </row>
    <row r="740" spans="1:34" x14ac:dyDescent="0.25">
      <c r="C740" t="s">
        <v>25</v>
      </c>
      <c r="G740">
        <v>13278404</v>
      </c>
      <c r="H740">
        <v>13586216</v>
      </c>
      <c r="I740">
        <v>13452418</v>
      </c>
      <c r="J740">
        <v>12624620.549999997</v>
      </c>
      <c r="K740">
        <v>12891811.01</v>
      </c>
      <c r="L740">
        <v>13041582.01</v>
      </c>
      <c r="M740">
        <v>13185194.07</v>
      </c>
      <c r="N740">
        <v>13338982.68</v>
      </c>
      <c r="O740">
        <v>13409526.870000001</v>
      </c>
      <c r="P740">
        <v>13537520.83</v>
      </c>
      <c r="Q740">
        <v>13668812.34</v>
      </c>
      <c r="R740">
        <v>13821840.959999999</v>
      </c>
      <c r="S740">
        <v>13912926.24</v>
      </c>
      <c r="T740">
        <v>14042778.360000001</v>
      </c>
      <c r="U740">
        <v>14182119.210000001</v>
      </c>
      <c r="V740">
        <v>0</v>
      </c>
      <c r="W740">
        <v>0</v>
      </c>
      <c r="X740">
        <v>0</v>
      </c>
      <c r="Y740">
        <v>0</v>
      </c>
      <c r="Z740">
        <v>0</v>
      </c>
      <c r="AA740">
        <v>0</v>
      </c>
      <c r="AB740">
        <v>0</v>
      </c>
      <c r="AC740">
        <v>0</v>
      </c>
      <c r="AD740">
        <v>0</v>
      </c>
      <c r="AE740">
        <v>0</v>
      </c>
      <c r="AF740">
        <v>0</v>
      </c>
      <c r="AG740">
        <v>0</v>
      </c>
      <c r="AH740">
        <v>0</v>
      </c>
    </row>
    <row r="741" spans="1:34" x14ac:dyDescent="0.25">
      <c r="C741" t="s">
        <v>26</v>
      </c>
      <c r="G741">
        <v>13278404</v>
      </c>
      <c r="H741">
        <v>13586216</v>
      </c>
      <c r="I741">
        <v>13452418</v>
      </c>
      <c r="J741">
        <v>12783216</v>
      </c>
      <c r="K741">
        <v>12637801.530000001</v>
      </c>
      <c r="L741">
        <v>13067165.359999999</v>
      </c>
      <c r="M741">
        <v>13186771.840000002</v>
      </c>
      <c r="N741">
        <v>13322127.66</v>
      </c>
      <c r="O741">
        <v>13373625.18</v>
      </c>
      <c r="P741">
        <v>13405208.429999998</v>
      </c>
      <c r="Q741">
        <v>0</v>
      </c>
      <c r="R741">
        <v>0</v>
      </c>
      <c r="S741">
        <v>0</v>
      </c>
      <c r="T741">
        <v>0</v>
      </c>
      <c r="U741">
        <v>0</v>
      </c>
      <c r="V741">
        <v>0</v>
      </c>
      <c r="W741">
        <v>0</v>
      </c>
      <c r="X741">
        <v>0</v>
      </c>
      <c r="Y741">
        <v>0</v>
      </c>
      <c r="Z741">
        <v>0</v>
      </c>
      <c r="AA741">
        <v>0</v>
      </c>
      <c r="AB741">
        <v>0</v>
      </c>
      <c r="AC741">
        <v>0</v>
      </c>
      <c r="AD741">
        <v>0</v>
      </c>
      <c r="AE741">
        <v>0</v>
      </c>
      <c r="AF741">
        <v>0</v>
      </c>
      <c r="AG741">
        <v>0</v>
      </c>
      <c r="AH741">
        <v>0</v>
      </c>
    </row>
    <row r="743" spans="1:34" x14ac:dyDescent="0.25">
      <c r="C743" t="s">
        <v>34</v>
      </c>
      <c r="G743">
        <v>0</v>
      </c>
      <c r="H743">
        <v>0</v>
      </c>
      <c r="I743">
        <v>0</v>
      </c>
      <c r="J743">
        <v>0</v>
      </c>
      <c r="K743">
        <v>0</v>
      </c>
      <c r="L743">
        <v>0</v>
      </c>
      <c r="M743">
        <v>0</v>
      </c>
      <c r="N743">
        <v>0</v>
      </c>
      <c r="O743">
        <v>0</v>
      </c>
      <c r="P743">
        <v>0</v>
      </c>
      <c r="Q743">
        <v>0</v>
      </c>
      <c r="R743">
        <v>0</v>
      </c>
      <c r="S743">
        <v>0</v>
      </c>
      <c r="T743">
        <v>0</v>
      </c>
      <c r="U743">
        <v>0</v>
      </c>
      <c r="V743">
        <v>0</v>
      </c>
      <c r="W743">
        <v>0</v>
      </c>
      <c r="X743">
        <v>0</v>
      </c>
      <c r="Y743">
        <v>0</v>
      </c>
      <c r="Z743">
        <v>0</v>
      </c>
      <c r="AA743">
        <v>0</v>
      </c>
      <c r="AB743">
        <v>0</v>
      </c>
      <c r="AC743">
        <v>0</v>
      </c>
      <c r="AD743">
        <v>0</v>
      </c>
      <c r="AE743">
        <v>0</v>
      </c>
      <c r="AF743">
        <v>0</v>
      </c>
      <c r="AG743">
        <v>0</v>
      </c>
      <c r="AH743">
        <v>0</v>
      </c>
    </row>
    <row r="744" spans="1:34" x14ac:dyDescent="0.25">
      <c r="D744" t="s">
        <v>35</v>
      </c>
      <c r="G744">
        <v>0</v>
      </c>
      <c r="H744">
        <v>0</v>
      </c>
      <c r="I744">
        <v>0</v>
      </c>
      <c r="J744">
        <v>0</v>
      </c>
      <c r="K744">
        <v>0</v>
      </c>
      <c r="L744">
        <v>0</v>
      </c>
      <c r="M744">
        <v>0</v>
      </c>
      <c r="N744">
        <v>0</v>
      </c>
      <c r="O744">
        <v>0</v>
      </c>
      <c r="P744">
        <v>0</v>
      </c>
      <c r="Q744">
        <v>0</v>
      </c>
      <c r="R744">
        <v>0</v>
      </c>
      <c r="S744">
        <v>0</v>
      </c>
      <c r="T744">
        <v>0</v>
      </c>
      <c r="U744">
        <v>0</v>
      </c>
      <c r="V744" t="e">
        <v>#DIV/0!</v>
      </c>
      <c r="W744" t="e">
        <v>#DIV/0!</v>
      </c>
      <c r="X744" t="e">
        <v>#DIV/0!</v>
      </c>
      <c r="Y744" t="e">
        <v>#DIV/0!</v>
      </c>
      <c r="Z744" t="e">
        <v>#DIV/0!</v>
      </c>
      <c r="AA744" t="e">
        <v>#DIV/0!</v>
      </c>
      <c r="AB744" t="e">
        <v>#DIV/0!</v>
      </c>
      <c r="AC744" t="e">
        <v>#DIV/0!</v>
      </c>
      <c r="AD744" t="e">
        <v>#DIV/0!</v>
      </c>
      <c r="AE744" t="e">
        <v>#DIV/0!</v>
      </c>
      <c r="AF744" t="e">
        <v>#DIV/0!</v>
      </c>
      <c r="AG744" t="e">
        <v>#DIV/0!</v>
      </c>
      <c r="AH744" t="e">
        <v>#DIV/0!</v>
      </c>
    </row>
    <row r="745" spans="1:34" x14ac:dyDescent="0.25">
      <c r="C745" t="s">
        <v>36</v>
      </c>
      <c r="G745">
        <v>0</v>
      </c>
      <c r="H745">
        <v>0</v>
      </c>
      <c r="I745">
        <v>0</v>
      </c>
      <c r="J745">
        <v>158595.45000000298</v>
      </c>
      <c r="K745">
        <v>-254009.47999999858</v>
      </c>
      <c r="L745">
        <v>25583.349999999627</v>
      </c>
      <c r="M745">
        <v>1577.7700000014156</v>
      </c>
      <c r="N745">
        <v>-16855.019999999553</v>
      </c>
      <c r="O745">
        <v>-35901.690000001341</v>
      </c>
      <c r="P745">
        <v>-132312.40000000224</v>
      </c>
      <c r="Q745">
        <v>-13668812.34</v>
      </c>
      <c r="R745">
        <v>-13821840.959999999</v>
      </c>
      <c r="S745">
        <v>-13912926.24</v>
      </c>
      <c r="T745">
        <v>-14042778.360000001</v>
      </c>
      <c r="U745">
        <v>-14182119.210000001</v>
      </c>
      <c r="V745">
        <v>0</v>
      </c>
      <c r="W745">
        <v>0</v>
      </c>
      <c r="X745">
        <v>0</v>
      </c>
      <c r="Y745">
        <v>0</v>
      </c>
      <c r="Z745">
        <v>0</v>
      </c>
      <c r="AA745">
        <v>0</v>
      </c>
      <c r="AB745">
        <v>0</v>
      </c>
      <c r="AC745">
        <v>0</v>
      </c>
      <c r="AD745">
        <v>0</v>
      </c>
      <c r="AE745">
        <v>0</v>
      </c>
      <c r="AF745">
        <v>0</v>
      </c>
      <c r="AG745">
        <v>0</v>
      </c>
      <c r="AH745">
        <v>0</v>
      </c>
    </row>
    <row r="746" spans="1:34" x14ac:dyDescent="0.25">
      <c r="D746" t="s">
        <v>35</v>
      </c>
      <c r="G746">
        <v>0</v>
      </c>
      <c r="H746">
        <v>0</v>
      </c>
      <c r="I746">
        <v>0</v>
      </c>
      <c r="J746">
        <v>1.2562393409915438E-2</v>
      </c>
      <c r="K746">
        <v>-1.9703165040425036E-2</v>
      </c>
      <c r="L746">
        <v>1.9616753535255825E-3</v>
      </c>
      <c r="M746">
        <v>1.1966225082657547E-4</v>
      </c>
      <c r="N746">
        <v>-1.2635911151808732E-3</v>
      </c>
      <c r="O746">
        <v>-2.6773271233246233E-3</v>
      </c>
      <c r="P746">
        <v>-9.7737541209753573E-3</v>
      </c>
      <c r="Q746">
        <v>-1</v>
      </c>
      <c r="R746">
        <v>-1</v>
      </c>
      <c r="S746">
        <v>-1</v>
      </c>
      <c r="T746">
        <v>-1</v>
      </c>
      <c r="U746">
        <v>-1</v>
      </c>
      <c r="V746" t="e">
        <v>#DIV/0!</v>
      </c>
      <c r="W746" t="e">
        <v>#DIV/0!</v>
      </c>
      <c r="X746" t="e">
        <v>#DIV/0!</v>
      </c>
      <c r="Y746" t="e">
        <v>#DIV/0!</v>
      </c>
      <c r="Z746" t="e">
        <v>#DIV/0!</v>
      </c>
      <c r="AA746" t="e">
        <v>#DIV/0!</v>
      </c>
      <c r="AB746" t="e">
        <v>#DIV/0!</v>
      </c>
      <c r="AC746" t="e">
        <v>#DIV/0!</v>
      </c>
      <c r="AD746" t="e">
        <v>#DIV/0!</v>
      </c>
      <c r="AE746" t="e">
        <v>#DIV/0!</v>
      </c>
      <c r="AF746" t="e">
        <v>#DIV/0!</v>
      </c>
      <c r="AG746" t="e">
        <v>#DIV/0!</v>
      </c>
      <c r="AH746" t="e">
        <v>#DIV/0!</v>
      </c>
    </row>
    <row r="749" spans="1:34" x14ac:dyDescent="0.25">
      <c r="C749" t="s">
        <v>18</v>
      </c>
      <c r="H749">
        <v>2.3181400415290872E-2</v>
      </c>
      <c r="I749">
        <v>-9.8480695434254844E-3</v>
      </c>
      <c r="J749">
        <v>-6.1535216196820751E-2</v>
      </c>
      <c r="K749">
        <v>2.116423689264885E-2</v>
      </c>
      <c r="L749">
        <v>1.1617529909787283E-2</v>
      </c>
      <c r="M749">
        <v>1.1011858828927497E-2</v>
      </c>
      <c r="N749">
        <v>1.1663735033670188E-2</v>
      </c>
      <c r="O749">
        <v>5.2885734761296908E-3</v>
      </c>
      <c r="P749">
        <v>9.5450019408476732E-3</v>
      </c>
      <c r="Q749">
        <v>9.6983422333171594E-3</v>
      </c>
      <c r="R749">
        <v>1.1195458405130112E-2</v>
      </c>
      <c r="S749">
        <v>6.589952833605835E-3</v>
      </c>
      <c r="T749">
        <v>9.3331997712079468E-3</v>
      </c>
      <c r="U749">
        <v>9.9225983938408899E-3</v>
      </c>
      <c r="V749">
        <v>-1</v>
      </c>
      <c r="W749" t="e">
        <v>#DIV/0!</v>
      </c>
      <c r="X749" t="e">
        <v>#DIV/0!</v>
      </c>
      <c r="Y749" t="e">
        <v>#DIV/0!</v>
      </c>
      <c r="Z749" t="e">
        <v>#DIV/0!</v>
      </c>
      <c r="AA749" t="e">
        <v>#DIV/0!</v>
      </c>
      <c r="AB749" t="e">
        <v>#DIV/0!</v>
      </c>
      <c r="AC749" t="e">
        <v>#DIV/0!</v>
      </c>
      <c r="AD749" t="e">
        <v>#DIV/0!</v>
      </c>
      <c r="AE749" t="e">
        <v>#DIV/0!</v>
      </c>
      <c r="AF749" t="e">
        <v>#DIV/0!</v>
      </c>
      <c r="AG749" t="e">
        <v>#DIV/0!</v>
      </c>
      <c r="AH749" t="e">
        <v>#DIV/0!</v>
      </c>
    </row>
    <row r="750" spans="1:34" x14ac:dyDescent="0.25">
      <c r="C750" t="s">
        <v>25</v>
      </c>
      <c r="H750">
        <v>2.3181400415290872E-2</v>
      </c>
      <c r="I750">
        <v>-9.8480695434254844E-3</v>
      </c>
      <c r="J750">
        <v>-6.1535216196820751E-2</v>
      </c>
      <c r="K750">
        <v>2.116423689264885E-2</v>
      </c>
      <c r="L750">
        <v>1.1617529909787283E-2</v>
      </c>
      <c r="M750">
        <v>1.1011858828927497E-2</v>
      </c>
      <c r="N750">
        <v>1.1663735033670188E-2</v>
      </c>
      <c r="O750">
        <v>5.2885734761296908E-3</v>
      </c>
      <c r="P750">
        <v>9.5450019408476732E-3</v>
      </c>
      <c r="Q750">
        <v>9.6983422333171594E-3</v>
      </c>
      <c r="R750">
        <v>1.1195458405130112E-2</v>
      </c>
      <c r="S750">
        <v>6.589952833605835E-3</v>
      </c>
      <c r="T750">
        <v>9.3331997712079468E-3</v>
      </c>
      <c r="U750">
        <v>9.9225983938408899E-3</v>
      </c>
      <c r="V750">
        <v>-1</v>
      </c>
      <c r="W750" t="e">
        <v>#DIV/0!</v>
      </c>
      <c r="X750" t="e">
        <v>#DIV/0!</v>
      </c>
      <c r="Y750" t="e">
        <v>#DIV/0!</v>
      </c>
      <c r="Z750" t="e">
        <v>#DIV/0!</v>
      </c>
      <c r="AA750" t="e">
        <v>#DIV/0!</v>
      </c>
      <c r="AB750" t="e">
        <v>#DIV/0!</v>
      </c>
      <c r="AC750" t="e">
        <v>#DIV/0!</v>
      </c>
      <c r="AD750" t="e">
        <v>#DIV/0!</v>
      </c>
      <c r="AE750" t="e">
        <v>#DIV/0!</v>
      </c>
      <c r="AF750" t="e">
        <v>#DIV/0!</v>
      </c>
      <c r="AG750" t="e">
        <v>#DIV/0!</v>
      </c>
      <c r="AH750" t="e">
        <v>#DIV/0!</v>
      </c>
    </row>
    <row r="751" spans="1:34" x14ac:dyDescent="0.25">
      <c r="C751" t="s">
        <v>26</v>
      </c>
      <c r="H751">
        <v>2.3181400415290872E-2</v>
      </c>
      <c r="I751">
        <v>-9.8480695434254844E-3</v>
      </c>
      <c r="J751">
        <v>-4.9745852381333971E-2</v>
      </c>
      <c r="K751">
        <v>-1.1375421490178905E-2</v>
      </c>
      <c r="L751">
        <v>3.3974566619103898E-2</v>
      </c>
      <c r="M751">
        <v>9.1532078078793294E-3</v>
      </c>
      <c r="N751">
        <v>1.0264515200711808E-2</v>
      </c>
      <c r="O751">
        <v>3.8655627174795856E-3</v>
      </c>
      <c r="P751">
        <v>2.3616072362511163E-3</v>
      </c>
      <c r="Q751">
        <v>-1</v>
      </c>
      <c r="R751" t="e">
        <v>#DIV/0!</v>
      </c>
      <c r="S751" t="e">
        <v>#DIV/0!</v>
      </c>
      <c r="T751" t="e">
        <v>#DIV/0!</v>
      </c>
      <c r="U751" t="e">
        <v>#DIV/0!</v>
      </c>
      <c r="V751" t="e">
        <v>#DIV/0!</v>
      </c>
      <c r="W751" t="e">
        <v>#DIV/0!</v>
      </c>
      <c r="X751" t="e">
        <v>#DIV/0!</v>
      </c>
      <c r="Y751" t="e">
        <v>#DIV/0!</v>
      </c>
      <c r="Z751" t="e">
        <v>#DIV/0!</v>
      </c>
      <c r="AA751" t="e">
        <v>#DIV/0!</v>
      </c>
      <c r="AB751" t="e">
        <v>#DIV/0!</v>
      </c>
      <c r="AC751" t="e">
        <v>#DIV/0!</v>
      </c>
      <c r="AD751" t="e">
        <v>#DIV/0!</v>
      </c>
      <c r="AE751" t="e">
        <v>#DIV/0!</v>
      </c>
      <c r="AF751" t="e">
        <v>#DIV/0!</v>
      </c>
      <c r="AG751" t="e">
        <v>#DIV/0!</v>
      </c>
      <c r="AH751" t="e">
        <v>#DIV/0!</v>
      </c>
    </row>
    <row r="753" spans="3:34" x14ac:dyDescent="0.25">
      <c r="C753" t="s">
        <v>34</v>
      </c>
      <c r="H753">
        <v>0</v>
      </c>
      <c r="I753">
        <v>0</v>
      </c>
      <c r="J753">
        <v>0</v>
      </c>
      <c r="K753">
        <v>0</v>
      </c>
      <c r="L753">
        <v>0</v>
      </c>
      <c r="M753">
        <v>0</v>
      </c>
      <c r="N753">
        <v>0</v>
      </c>
      <c r="O753">
        <v>0</v>
      </c>
      <c r="P753">
        <v>0</v>
      </c>
      <c r="Q753">
        <v>0</v>
      </c>
      <c r="R753">
        <v>0</v>
      </c>
      <c r="S753">
        <v>0</v>
      </c>
      <c r="T753">
        <v>0</v>
      </c>
      <c r="U753">
        <v>0</v>
      </c>
      <c r="V753">
        <v>0</v>
      </c>
      <c r="W753" t="e">
        <v>#DIV/0!</v>
      </c>
      <c r="X753" t="e">
        <v>#DIV/0!</v>
      </c>
      <c r="Y753" t="e">
        <v>#DIV/0!</v>
      </c>
      <c r="Z753" t="e">
        <v>#DIV/0!</v>
      </c>
      <c r="AA753" t="e">
        <v>#DIV/0!</v>
      </c>
      <c r="AB753" t="e">
        <v>#DIV/0!</v>
      </c>
      <c r="AC753" t="e">
        <v>#DIV/0!</v>
      </c>
      <c r="AD753" t="e">
        <v>#DIV/0!</v>
      </c>
      <c r="AE753" t="e">
        <v>#DIV/0!</v>
      </c>
      <c r="AF753" t="e">
        <v>#DIV/0!</v>
      </c>
      <c r="AG753" t="e">
        <v>#DIV/0!</v>
      </c>
      <c r="AH753" t="e">
        <v>#DIV/0!</v>
      </c>
    </row>
    <row r="754" spans="3:34" x14ac:dyDescent="0.25">
      <c r="C754" t="s">
        <v>37</v>
      </c>
      <c r="H754">
        <v>0</v>
      </c>
      <c r="I754">
        <v>0</v>
      </c>
      <c r="J754">
        <v>1.1789363815486779E-2</v>
      </c>
      <c r="K754">
        <v>-3.2539658382827755E-2</v>
      </c>
      <c r="L754">
        <v>2.2357036709316616E-2</v>
      </c>
      <c r="M754">
        <v>-1.8586510210481678E-3</v>
      </c>
      <c r="N754">
        <v>-1.3992198329583795E-3</v>
      </c>
      <c r="O754">
        <v>-1.4230107586501051E-3</v>
      </c>
      <c r="P754">
        <v>-7.1833947045965574E-3</v>
      </c>
      <c r="Q754">
        <v>-1.0096983422333172</v>
      </c>
      <c r="R754" t="e">
        <v>#DIV/0!</v>
      </c>
      <c r="S754" t="e">
        <v>#DIV/0!</v>
      </c>
      <c r="T754" t="e">
        <v>#DIV/0!</v>
      </c>
      <c r="U754" t="e">
        <v>#DIV/0!</v>
      </c>
      <c r="V754" t="e">
        <v>#DIV/0!</v>
      </c>
      <c r="W754" t="e">
        <v>#DIV/0!</v>
      </c>
      <c r="X754" t="e">
        <v>#DIV/0!</v>
      </c>
      <c r="Y754" t="e">
        <v>#DIV/0!</v>
      </c>
      <c r="Z754" t="e">
        <v>#DIV/0!</v>
      </c>
      <c r="AA754" t="e">
        <v>#DIV/0!</v>
      </c>
      <c r="AB754" t="e">
        <v>#DIV/0!</v>
      </c>
      <c r="AC754" t="e">
        <v>#DIV/0!</v>
      </c>
      <c r="AD754" t="e">
        <v>#DIV/0!</v>
      </c>
      <c r="AE754" t="e">
        <v>#DIV/0!</v>
      </c>
      <c r="AF754" t="e">
        <v>#DIV/0!</v>
      </c>
      <c r="AG754" t="e">
        <v>#DIV/0!</v>
      </c>
      <c r="AH754" t="e">
        <v>#DIV/0!</v>
      </c>
    </row>
    <row r="756" spans="3:34" x14ac:dyDescent="0.25">
      <c r="C756" t="s">
        <v>38</v>
      </c>
      <c r="G756" t="s">
        <v>39</v>
      </c>
      <c r="H756" t="s">
        <v>40</v>
      </c>
      <c r="I756" t="s">
        <v>41</v>
      </c>
    </row>
    <row r="757" spans="3:34" x14ac:dyDescent="0.25">
      <c r="D757" t="s">
        <v>18</v>
      </c>
      <c r="G757">
        <v>2.116423689264885E-2</v>
      </c>
      <c r="H757">
        <v>1.2136354164335172E-2</v>
      </c>
      <c r="I757">
        <v>-0.99911307159991847</v>
      </c>
    </row>
    <row r="758" spans="3:34" x14ac:dyDescent="0.25">
      <c r="D758" t="s">
        <v>25</v>
      </c>
      <c r="G758">
        <v>2.116423689264885E-2</v>
      </c>
      <c r="H758">
        <v>1.2136354164335172E-2</v>
      </c>
      <c r="I758">
        <v>-0.99911307159991847</v>
      </c>
    </row>
    <row r="759" spans="3:34" x14ac:dyDescent="0.25">
      <c r="D759" t="s">
        <v>26</v>
      </c>
      <c r="G759">
        <v>-1.1375421490178905E-2</v>
      </c>
      <c r="H759">
        <v>9.0711833998013761E-3</v>
      </c>
      <c r="I759">
        <v>-0.99911307159991847</v>
      </c>
    </row>
    <row r="780" spans="2:34" x14ac:dyDescent="0.25">
      <c r="B780" t="s">
        <v>28</v>
      </c>
    </row>
    <row r="781" spans="2:34" x14ac:dyDescent="0.25">
      <c r="C781" t="s">
        <v>18</v>
      </c>
      <c r="G781">
        <v>97142</v>
      </c>
      <c r="H781">
        <v>97636</v>
      </c>
      <c r="I781">
        <v>98038</v>
      </c>
      <c r="J781">
        <v>98889</v>
      </c>
      <c r="K781">
        <v>98761.371666666673</v>
      </c>
      <c r="L781">
        <v>99596.643333333326</v>
      </c>
      <c r="M781">
        <v>100247.4975</v>
      </c>
      <c r="N781">
        <v>100849.99166666668</v>
      </c>
      <c r="O781">
        <v>101420.23333333334</v>
      </c>
      <c r="P781">
        <v>102014.65</v>
      </c>
      <c r="Q781">
        <v>102613.08666666667</v>
      </c>
      <c r="R781">
        <v>103202.83250000003</v>
      </c>
      <c r="S781">
        <v>103787.46916666668</v>
      </c>
      <c r="T781">
        <v>104374.17583333334</v>
      </c>
      <c r="U781">
        <v>104953.06083333332</v>
      </c>
      <c r="V781">
        <v>105534.16833333332</v>
      </c>
      <c r="W781">
        <v>106124.86083333334</v>
      </c>
      <c r="X781">
        <v>106721.33833333332</v>
      </c>
      <c r="Y781">
        <v>107308.82500000001</v>
      </c>
      <c r="Z781">
        <v>107907.08083333333</v>
      </c>
      <c r="AA781">
        <v>108504.87666666669</v>
      </c>
      <c r="AB781">
        <v>109097.36916666667</v>
      </c>
      <c r="AC781">
        <v>109688.40916666665</v>
      </c>
      <c r="AD781">
        <v>110275.29916666668</v>
      </c>
      <c r="AE781">
        <v>110859.39083333332</v>
      </c>
      <c r="AF781">
        <v>111451.95333333334</v>
      </c>
      <c r="AG781">
        <v>112043.39916666667</v>
      </c>
      <c r="AH781">
        <v>112640.22166666668</v>
      </c>
    </row>
    <row r="782" spans="2:34" x14ac:dyDescent="0.25">
      <c r="C782" t="s">
        <v>25</v>
      </c>
      <c r="G782">
        <v>97142</v>
      </c>
      <c r="H782">
        <v>97636</v>
      </c>
      <c r="I782">
        <v>98038</v>
      </c>
      <c r="J782">
        <v>98889</v>
      </c>
      <c r="K782">
        <v>98761.371666666673</v>
      </c>
      <c r="L782">
        <v>99596.643333333326</v>
      </c>
      <c r="M782">
        <v>100247.4975</v>
      </c>
      <c r="N782">
        <v>100849.99166666668</v>
      </c>
      <c r="O782">
        <v>101420.23333333334</v>
      </c>
      <c r="P782">
        <v>102014.65</v>
      </c>
      <c r="Q782">
        <v>102613.08666666667</v>
      </c>
      <c r="R782">
        <v>103202.83250000003</v>
      </c>
      <c r="S782">
        <v>103787.46916666668</v>
      </c>
      <c r="T782">
        <v>104374.17583333334</v>
      </c>
      <c r="U782">
        <v>104953.06083333332</v>
      </c>
      <c r="V782">
        <v>105534.16833333332</v>
      </c>
      <c r="W782">
        <v>106124.86083333334</v>
      </c>
      <c r="X782">
        <v>106721.33833333332</v>
      </c>
      <c r="Y782">
        <v>107308.82500000001</v>
      </c>
      <c r="Z782">
        <v>107907.08083333333</v>
      </c>
      <c r="AA782">
        <v>108504.87666666669</v>
      </c>
      <c r="AB782">
        <v>109097.36916666667</v>
      </c>
      <c r="AC782">
        <v>109688.40916666665</v>
      </c>
      <c r="AD782">
        <v>110275.29916666668</v>
      </c>
      <c r="AE782">
        <v>110859.39083333332</v>
      </c>
      <c r="AF782">
        <v>111451.95333333334</v>
      </c>
      <c r="AG782">
        <v>112043.39916666667</v>
      </c>
      <c r="AH782">
        <v>112640.22166666668</v>
      </c>
    </row>
    <row r="783" spans="2:34" x14ac:dyDescent="0.25">
      <c r="C783" t="s">
        <v>26</v>
      </c>
      <c r="G783">
        <v>97142</v>
      </c>
      <c r="H783">
        <v>97636</v>
      </c>
      <c r="I783">
        <v>98038</v>
      </c>
      <c r="J783">
        <v>98889</v>
      </c>
      <c r="K783">
        <v>97601.395833333328</v>
      </c>
      <c r="L783">
        <v>99005.498333333337</v>
      </c>
      <c r="M783">
        <v>99599.544166666674</v>
      </c>
      <c r="N783">
        <v>100197.15</v>
      </c>
      <c r="O783">
        <v>100798.33416666667</v>
      </c>
      <c r="P783">
        <v>101403.13333333335</v>
      </c>
      <c r="Q783">
        <v>0</v>
      </c>
      <c r="R783">
        <v>0</v>
      </c>
      <c r="S783">
        <v>0</v>
      </c>
      <c r="T783">
        <v>0</v>
      </c>
      <c r="U783">
        <v>0</v>
      </c>
      <c r="V783">
        <v>0</v>
      </c>
      <c r="W783">
        <v>0</v>
      </c>
      <c r="X783">
        <v>0</v>
      </c>
      <c r="Y783">
        <v>0</v>
      </c>
      <c r="Z783">
        <v>0</v>
      </c>
      <c r="AA783">
        <v>0</v>
      </c>
      <c r="AB783">
        <v>0</v>
      </c>
      <c r="AC783">
        <v>0</v>
      </c>
      <c r="AD783">
        <v>0</v>
      </c>
      <c r="AE783">
        <v>0</v>
      </c>
      <c r="AF783">
        <v>0</v>
      </c>
      <c r="AG783">
        <v>0</v>
      </c>
      <c r="AH783">
        <v>0</v>
      </c>
    </row>
    <row r="785" spans="3:34" x14ac:dyDescent="0.25">
      <c r="C785" t="s">
        <v>34</v>
      </c>
      <c r="G785">
        <v>0</v>
      </c>
      <c r="H785">
        <v>0</v>
      </c>
      <c r="I785">
        <v>0</v>
      </c>
      <c r="J785">
        <v>0</v>
      </c>
      <c r="K785">
        <v>0</v>
      </c>
      <c r="L785">
        <v>0</v>
      </c>
      <c r="M785">
        <v>0</v>
      </c>
      <c r="N785">
        <v>0</v>
      </c>
      <c r="O785">
        <v>0</v>
      </c>
      <c r="P785">
        <v>0</v>
      </c>
      <c r="Q785">
        <v>0</v>
      </c>
      <c r="R785">
        <v>0</v>
      </c>
      <c r="S785">
        <v>0</v>
      </c>
      <c r="T785">
        <v>0</v>
      </c>
      <c r="U785">
        <v>0</v>
      </c>
      <c r="V785">
        <v>0</v>
      </c>
      <c r="W785">
        <v>0</v>
      </c>
      <c r="X785">
        <v>0</v>
      </c>
      <c r="Y785">
        <v>0</v>
      </c>
      <c r="Z785">
        <v>0</v>
      </c>
      <c r="AA785">
        <v>0</v>
      </c>
      <c r="AB785">
        <v>0</v>
      </c>
      <c r="AC785">
        <v>0</v>
      </c>
      <c r="AD785">
        <v>0</v>
      </c>
      <c r="AE785">
        <v>0</v>
      </c>
      <c r="AF785">
        <v>0</v>
      </c>
      <c r="AG785">
        <v>0</v>
      </c>
      <c r="AH785">
        <v>0</v>
      </c>
    </row>
    <row r="786" spans="3:34" x14ac:dyDescent="0.25">
      <c r="D786" t="s">
        <v>35</v>
      </c>
      <c r="G786">
        <v>0</v>
      </c>
      <c r="H786">
        <v>0</v>
      </c>
      <c r="I786">
        <v>0</v>
      </c>
      <c r="J786">
        <v>0</v>
      </c>
      <c r="K786">
        <v>0</v>
      </c>
      <c r="L786">
        <v>0</v>
      </c>
      <c r="M786">
        <v>0</v>
      </c>
      <c r="N786">
        <v>0</v>
      </c>
      <c r="O786">
        <v>0</v>
      </c>
      <c r="P786">
        <v>0</v>
      </c>
      <c r="Q786">
        <v>0</v>
      </c>
      <c r="R786">
        <v>0</v>
      </c>
      <c r="S786">
        <v>0</v>
      </c>
      <c r="T786">
        <v>0</v>
      </c>
      <c r="U786">
        <v>0</v>
      </c>
      <c r="V786">
        <v>0</v>
      </c>
      <c r="W786">
        <v>0</v>
      </c>
      <c r="X786">
        <v>0</v>
      </c>
      <c r="Y786">
        <v>0</v>
      </c>
      <c r="Z786">
        <v>0</v>
      </c>
      <c r="AA786">
        <v>0</v>
      </c>
      <c r="AB786">
        <v>0</v>
      </c>
      <c r="AC786">
        <v>0</v>
      </c>
      <c r="AD786">
        <v>0</v>
      </c>
      <c r="AE786">
        <v>0</v>
      </c>
      <c r="AF786">
        <v>0</v>
      </c>
      <c r="AG786">
        <v>0</v>
      </c>
      <c r="AH786">
        <v>0</v>
      </c>
    </row>
    <row r="787" spans="3:34" x14ac:dyDescent="0.25">
      <c r="C787" t="s">
        <v>36</v>
      </c>
      <c r="G787">
        <v>0</v>
      </c>
      <c r="H787">
        <v>0</v>
      </c>
      <c r="I787">
        <v>0</v>
      </c>
      <c r="J787">
        <v>0</v>
      </c>
      <c r="K787">
        <v>-1159.9758333333448</v>
      </c>
      <c r="L787">
        <v>-591.14499999998952</v>
      </c>
      <c r="M787">
        <v>-647.95333333332383</v>
      </c>
      <c r="N787">
        <v>-652.84166666668898</v>
      </c>
      <c r="O787">
        <v>-621.89916666666977</v>
      </c>
      <c r="P787">
        <v>-611.51666666664823</v>
      </c>
      <c r="Q787">
        <v>-102613.08666666667</v>
      </c>
      <c r="R787">
        <v>-103202.83250000003</v>
      </c>
      <c r="S787">
        <v>-103787.46916666668</v>
      </c>
      <c r="T787">
        <v>-104374.17583333334</v>
      </c>
      <c r="U787">
        <v>-104953.06083333332</v>
      </c>
      <c r="V787">
        <v>-105534.16833333332</v>
      </c>
      <c r="W787">
        <v>-106124.86083333334</v>
      </c>
      <c r="X787">
        <v>-106721.33833333332</v>
      </c>
      <c r="Y787">
        <v>-107308.82500000001</v>
      </c>
      <c r="Z787">
        <v>-107907.08083333333</v>
      </c>
      <c r="AA787">
        <v>-108504.87666666669</v>
      </c>
      <c r="AB787">
        <v>-109097.36916666667</v>
      </c>
      <c r="AC787">
        <v>-109688.40916666665</v>
      </c>
      <c r="AD787">
        <v>-110275.29916666668</v>
      </c>
      <c r="AE787">
        <v>-110859.39083333332</v>
      </c>
      <c r="AF787">
        <v>-111451.95333333334</v>
      </c>
      <c r="AG787">
        <v>-112043.39916666667</v>
      </c>
      <c r="AH787">
        <v>-112640.22166666668</v>
      </c>
    </row>
    <row r="788" spans="3:34" x14ac:dyDescent="0.25">
      <c r="D788" t="s">
        <v>35</v>
      </c>
      <c r="G788">
        <v>0</v>
      </c>
      <c r="H788">
        <v>0</v>
      </c>
      <c r="I788">
        <v>0</v>
      </c>
      <c r="J788">
        <v>0</v>
      </c>
      <c r="K788">
        <v>-1.1745238181264068E-2</v>
      </c>
      <c r="L788">
        <v>-5.9353907944620782E-3</v>
      </c>
      <c r="M788">
        <v>-6.46353624272091E-3</v>
      </c>
      <c r="N788">
        <v>-6.4733933625347895E-3</v>
      </c>
      <c r="O788">
        <v>-6.1319043175803159E-3</v>
      </c>
      <c r="P788">
        <v>-5.9944004774475845E-3</v>
      </c>
      <c r="Q788">
        <v>-1</v>
      </c>
      <c r="R788">
        <v>-1</v>
      </c>
      <c r="S788">
        <v>-1</v>
      </c>
      <c r="T788">
        <v>-1</v>
      </c>
      <c r="U788">
        <v>-1</v>
      </c>
      <c r="V788">
        <v>-1</v>
      </c>
      <c r="W788">
        <v>-1</v>
      </c>
      <c r="X788">
        <v>-1</v>
      </c>
      <c r="Y788">
        <v>-1</v>
      </c>
      <c r="Z788">
        <v>-1</v>
      </c>
      <c r="AA788">
        <v>-1</v>
      </c>
      <c r="AB788">
        <v>-1</v>
      </c>
      <c r="AC788">
        <v>-1</v>
      </c>
      <c r="AD788">
        <v>-1</v>
      </c>
      <c r="AE788">
        <v>-1</v>
      </c>
      <c r="AF788">
        <v>-1</v>
      </c>
      <c r="AG788">
        <v>-1</v>
      </c>
      <c r="AH788">
        <v>-1</v>
      </c>
    </row>
    <row r="791" spans="3:34" x14ac:dyDescent="0.25">
      <c r="C791" t="s">
        <v>18</v>
      </c>
      <c r="H791">
        <v>5.0853389882851907E-3</v>
      </c>
      <c r="I791">
        <v>4.1173337703306161E-3</v>
      </c>
      <c r="J791">
        <v>8.6803076358146838E-3</v>
      </c>
      <c r="K791">
        <v>-1.2906221453683094E-3</v>
      </c>
      <c r="L791">
        <v>8.4574733275861198E-3</v>
      </c>
      <c r="M791">
        <v>6.5349006239936351E-3</v>
      </c>
      <c r="N791">
        <v>6.0100669013377168E-3</v>
      </c>
      <c r="O791">
        <v>5.6543551193483383E-3</v>
      </c>
      <c r="P791">
        <v>5.8609278161785953E-3</v>
      </c>
      <c r="Q791">
        <v>5.8661835987936601E-3</v>
      </c>
      <c r="R791">
        <v>5.7472770042394537E-3</v>
      </c>
      <c r="S791">
        <v>5.6649284957042568E-3</v>
      </c>
      <c r="T791">
        <v>5.652962456618965E-3</v>
      </c>
      <c r="U791">
        <v>5.5462473871348665E-3</v>
      </c>
      <c r="V791">
        <v>5.5368323266226952E-3</v>
      </c>
      <c r="W791">
        <v>5.5971682851974208E-3</v>
      </c>
      <c r="X791">
        <v>5.6205256272301102E-3</v>
      </c>
      <c r="Y791">
        <v>5.50486599813561E-3</v>
      </c>
      <c r="Z791">
        <v>5.5750851184263222E-3</v>
      </c>
      <c r="AA791">
        <v>5.539912939139603E-3</v>
      </c>
      <c r="AB791">
        <v>5.4605149390672091E-3</v>
      </c>
      <c r="AC791">
        <v>5.4175458538973081E-3</v>
      </c>
      <c r="AD791">
        <v>5.3505197537168699E-3</v>
      </c>
      <c r="AE791">
        <v>5.2966681666749976E-3</v>
      </c>
      <c r="AF791">
        <v>5.3451718933840847E-3</v>
      </c>
      <c r="AG791">
        <v>5.3067336699287818E-3</v>
      </c>
      <c r="AH791">
        <v>5.3267082616105261E-3</v>
      </c>
    </row>
    <row r="792" spans="3:34" x14ac:dyDescent="0.25">
      <c r="C792" t="s">
        <v>25</v>
      </c>
      <c r="H792">
        <v>5.0853389882851907E-3</v>
      </c>
      <c r="I792">
        <v>4.1173337703306161E-3</v>
      </c>
      <c r="J792">
        <v>8.6803076358146838E-3</v>
      </c>
      <c r="K792">
        <v>-1.2906221453683094E-3</v>
      </c>
      <c r="L792">
        <v>8.4574733275861198E-3</v>
      </c>
      <c r="M792">
        <v>6.5349006239936351E-3</v>
      </c>
      <c r="N792">
        <v>6.0100669013377168E-3</v>
      </c>
      <c r="O792">
        <v>5.6543551193483383E-3</v>
      </c>
      <c r="P792">
        <v>5.8609278161785953E-3</v>
      </c>
      <c r="Q792">
        <v>5.8661835987936601E-3</v>
      </c>
      <c r="R792">
        <v>5.7472770042394537E-3</v>
      </c>
      <c r="S792">
        <v>5.6649284957042568E-3</v>
      </c>
      <c r="T792">
        <v>5.652962456618965E-3</v>
      </c>
      <c r="U792">
        <v>5.5462473871348665E-3</v>
      </c>
      <c r="V792">
        <v>5.5368323266226952E-3</v>
      </c>
      <c r="W792">
        <v>5.5971682851974208E-3</v>
      </c>
      <c r="X792">
        <v>5.6205256272301102E-3</v>
      </c>
      <c r="Y792">
        <v>5.50486599813561E-3</v>
      </c>
      <c r="Z792">
        <v>5.5750851184263222E-3</v>
      </c>
      <c r="AA792">
        <v>5.539912939139603E-3</v>
      </c>
      <c r="AB792">
        <v>5.4605149390672091E-3</v>
      </c>
      <c r="AC792">
        <v>5.4175458538973081E-3</v>
      </c>
      <c r="AD792">
        <v>5.3505197537168699E-3</v>
      </c>
      <c r="AE792">
        <v>5.2966681666749976E-3</v>
      </c>
      <c r="AF792">
        <v>5.3451718933840847E-3</v>
      </c>
      <c r="AG792">
        <v>5.3067336699287818E-3</v>
      </c>
      <c r="AH792">
        <v>5.3267082616105261E-3</v>
      </c>
    </row>
    <row r="793" spans="3:34" x14ac:dyDescent="0.25">
      <c r="C793" t="s">
        <v>26</v>
      </c>
      <c r="H793">
        <v>5.0853389882851907E-3</v>
      </c>
      <c r="I793">
        <v>4.1173337703306161E-3</v>
      </c>
      <c r="J793">
        <v>8.6803076358146838E-3</v>
      </c>
      <c r="K793">
        <v>-1.3020701662133012E-2</v>
      </c>
      <c r="L793">
        <v>1.4386090362864173E-2</v>
      </c>
      <c r="M793">
        <v>6.0001297234350964E-3</v>
      </c>
      <c r="N793">
        <v>6.000086027836693E-3</v>
      </c>
      <c r="O793">
        <v>6.0000126417435358E-3</v>
      </c>
      <c r="P793">
        <v>6.0000908910524588E-3</v>
      </c>
      <c r="Q793">
        <v>-1</v>
      </c>
      <c r="R793" t="e">
        <v>#DIV/0!</v>
      </c>
      <c r="S793" t="e">
        <v>#DIV/0!</v>
      </c>
      <c r="T793" t="e">
        <v>#DIV/0!</v>
      </c>
      <c r="U793" t="e">
        <v>#DIV/0!</v>
      </c>
      <c r="V793" t="e">
        <v>#DIV/0!</v>
      </c>
      <c r="W793" t="e">
        <v>#DIV/0!</v>
      </c>
      <c r="X793" t="e">
        <v>#DIV/0!</v>
      </c>
      <c r="Y793" t="e">
        <v>#DIV/0!</v>
      </c>
      <c r="Z793" t="e">
        <v>#DIV/0!</v>
      </c>
      <c r="AA793" t="e">
        <v>#DIV/0!</v>
      </c>
      <c r="AB793" t="e">
        <v>#DIV/0!</v>
      </c>
      <c r="AC793" t="e">
        <v>#DIV/0!</v>
      </c>
      <c r="AD793" t="e">
        <v>#DIV/0!</v>
      </c>
      <c r="AE793" t="e">
        <v>#DIV/0!</v>
      </c>
      <c r="AF793" t="e">
        <v>#DIV/0!</v>
      </c>
      <c r="AG793" t="e">
        <v>#DIV/0!</v>
      </c>
      <c r="AH793" t="e">
        <v>#DIV/0!</v>
      </c>
    </row>
    <row r="795" spans="3:34" x14ac:dyDescent="0.25">
      <c r="C795" t="s">
        <v>34</v>
      </c>
      <c r="H795">
        <v>0</v>
      </c>
      <c r="I795">
        <v>0</v>
      </c>
      <c r="J795">
        <v>0</v>
      </c>
      <c r="K795">
        <v>0</v>
      </c>
      <c r="L795">
        <v>0</v>
      </c>
      <c r="M795">
        <v>0</v>
      </c>
      <c r="N795">
        <v>0</v>
      </c>
      <c r="O795">
        <v>0</v>
      </c>
      <c r="P795">
        <v>0</v>
      </c>
      <c r="Q795">
        <v>0</v>
      </c>
      <c r="R795">
        <v>0</v>
      </c>
      <c r="S795">
        <v>0</v>
      </c>
      <c r="T795">
        <v>0</v>
      </c>
      <c r="U795">
        <v>0</v>
      </c>
      <c r="V795">
        <v>0</v>
      </c>
      <c r="W795">
        <v>0</v>
      </c>
      <c r="X795">
        <v>0</v>
      </c>
      <c r="Y795">
        <v>0</v>
      </c>
      <c r="Z795">
        <v>0</v>
      </c>
      <c r="AA795">
        <v>0</v>
      </c>
      <c r="AB795">
        <v>0</v>
      </c>
      <c r="AC795">
        <v>0</v>
      </c>
      <c r="AD795">
        <v>0</v>
      </c>
      <c r="AE795">
        <v>0</v>
      </c>
      <c r="AF795">
        <v>0</v>
      </c>
      <c r="AG795">
        <v>0</v>
      </c>
      <c r="AH795">
        <v>0</v>
      </c>
    </row>
    <row r="796" spans="3:34" x14ac:dyDescent="0.25">
      <c r="C796" t="s">
        <v>37</v>
      </c>
      <c r="H796">
        <v>0</v>
      </c>
      <c r="I796">
        <v>0</v>
      </c>
      <c r="J796">
        <v>0</v>
      </c>
      <c r="K796">
        <v>-1.1730079516764703E-2</v>
      </c>
      <c r="L796">
        <v>5.9286170352780537E-3</v>
      </c>
      <c r="M796">
        <v>-5.3477090055853872E-4</v>
      </c>
      <c r="N796">
        <v>-9.9808735010238278E-6</v>
      </c>
      <c r="O796">
        <v>3.4565752239519749E-4</v>
      </c>
      <c r="P796">
        <v>1.3916307487386349E-4</v>
      </c>
      <c r="Q796">
        <v>-1.0058661835987937</v>
      </c>
      <c r="R796" t="e">
        <v>#DIV/0!</v>
      </c>
      <c r="S796" t="e">
        <v>#DIV/0!</v>
      </c>
      <c r="T796" t="e">
        <v>#DIV/0!</v>
      </c>
      <c r="U796" t="e">
        <v>#DIV/0!</v>
      </c>
      <c r="V796" t="e">
        <v>#DIV/0!</v>
      </c>
      <c r="W796" t="e">
        <v>#DIV/0!</v>
      </c>
      <c r="X796" t="e">
        <v>#DIV/0!</v>
      </c>
      <c r="Y796" t="e">
        <v>#DIV/0!</v>
      </c>
      <c r="Z796" t="e">
        <v>#DIV/0!</v>
      </c>
      <c r="AA796" t="e">
        <v>#DIV/0!</v>
      </c>
      <c r="AB796" t="e">
        <v>#DIV/0!</v>
      </c>
      <c r="AC796" t="e">
        <v>#DIV/0!</v>
      </c>
      <c r="AD796" t="e">
        <v>#DIV/0!</v>
      </c>
      <c r="AE796" t="e">
        <v>#DIV/0!</v>
      </c>
      <c r="AF796" t="e">
        <v>#DIV/0!</v>
      </c>
      <c r="AG796" t="e">
        <v>#DIV/0!</v>
      </c>
      <c r="AH796" t="e">
        <v>#DIV/0!</v>
      </c>
    </row>
    <row r="798" spans="3:34" x14ac:dyDescent="0.25">
      <c r="C798" t="s">
        <v>38</v>
      </c>
      <c r="G798" t="s">
        <v>39</v>
      </c>
      <c r="H798" t="s">
        <v>40</v>
      </c>
      <c r="I798" t="s">
        <v>41</v>
      </c>
    </row>
    <row r="799" spans="3:34" x14ac:dyDescent="0.25">
      <c r="D799" t="s">
        <v>18</v>
      </c>
      <c r="G799">
        <v>-1.2906221453683094E-3</v>
      </c>
      <c r="H799">
        <v>5.0677180734662996E-3</v>
      </c>
      <c r="I799">
        <v>5.4639708307633707E-3</v>
      </c>
    </row>
    <row r="800" spans="3:34" x14ac:dyDescent="0.25">
      <c r="D800" t="s">
        <v>25</v>
      </c>
      <c r="G800">
        <v>-1.2906221453683094E-3</v>
      </c>
      <c r="H800">
        <v>5.0677180734662996E-3</v>
      </c>
      <c r="I800">
        <v>5.4639708307633707E-3</v>
      </c>
    </row>
    <row r="801" spans="4:9" x14ac:dyDescent="0.25">
      <c r="D801" t="s">
        <v>26</v>
      </c>
      <c r="G801">
        <v>-1.3020701662133012E-2</v>
      </c>
      <c r="H801">
        <v>3.8320878226550188E-3</v>
      </c>
      <c r="I801">
        <v>-0.99911307159991847</v>
      </c>
    </row>
    <row r="822" spans="2:34" x14ac:dyDescent="0.25">
      <c r="B822" t="s">
        <v>45</v>
      </c>
    </row>
    <row r="823" spans="2:34" x14ac:dyDescent="0.25">
      <c r="C823" t="s">
        <v>18</v>
      </c>
      <c r="G823">
        <v>136.69065903522679</v>
      </c>
      <c r="H823">
        <v>139.1517063378262</v>
      </c>
      <c r="I823">
        <v>137.21636508292704</v>
      </c>
      <c r="J823">
        <v>127.66455874768677</v>
      </c>
      <c r="K823">
        <v>130.53495301292139</v>
      </c>
      <c r="L823">
        <v>130.94399141898793</v>
      </c>
      <c r="M823">
        <v>131.52641610829238</v>
      </c>
      <c r="N823">
        <v>132.26558038882663</v>
      </c>
      <c r="O823">
        <v>132.21747208890272</v>
      </c>
      <c r="P823">
        <v>132.70173283935199</v>
      </c>
      <c r="Q823">
        <v>133.2073011739958</v>
      </c>
      <c r="R823">
        <v>133.92889153502637</v>
      </c>
      <c r="S823">
        <v>134.05208115883417</v>
      </c>
      <c r="T823">
        <v>134.5426514545492</v>
      </c>
      <c r="U823">
        <v>135.12820967195393</v>
      </c>
      <c r="V823" t="s">
        <v>30</v>
      </c>
      <c r="W823" t="s">
        <v>30</v>
      </c>
      <c r="X823" t="s">
        <v>30</v>
      </c>
      <c r="Y823" t="s">
        <v>30</v>
      </c>
      <c r="Z823" t="s">
        <v>30</v>
      </c>
      <c r="AA823" t="s">
        <v>30</v>
      </c>
      <c r="AB823" t="s">
        <v>30</v>
      </c>
      <c r="AC823" t="s">
        <v>30</v>
      </c>
      <c r="AD823" t="s">
        <v>30</v>
      </c>
      <c r="AE823" t="s">
        <v>30</v>
      </c>
      <c r="AF823" t="s">
        <v>30</v>
      </c>
      <c r="AG823" t="s">
        <v>30</v>
      </c>
      <c r="AH823" t="s">
        <v>30</v>
      </c>
    </row>
    <row r="824" spans="2:34" x14ac:dyDescent="0.25">
      <c r="C824" t="s">
        <v>25</v>
      </c>
      <c r="G824">
        <v>136.69065903522679</v>
      </c>
      <c r="H824">
        <v>139.1517063378262</v>
      </c>
      <c r="I824">
        <v>137.21636508292704</v>
      </c>
      <c r="J824">
        <v>127.66455874768677</v>
      </c>
      <c r="K824">
        <v>130.53495301292139</v>
      </c>
      <c r="L824">
        <v>130.94399141898793</v>
      </c>
      <c r="M824">
        <v>131.52641610829238</v>
      </c>
      <c r="N824">
        <v>132.26558038882663</v>
      </c>
      <c r="O824">
        <v>132.21747208890272</v>
      </c>
      <c r="P824">
        <v>132.70173283935199</v>
      </c>
      <c r="Q824">
        <v>133.2073011739958</v>
      </c>
      <c r="R824">
        <v>133.92889153502637</v>
      </c>
      <c r="S824">
        <v>134.05208115883417</v>
      </c>
      <c r="T824">
        <v>134.5426514545492</v>
      </c>
      <c r="U824">
        <v>135.12820967195393</v>
      </c>
      <c r="V824" t="s">
        <v>30</v>
      </c>
      <c r="W824" t="s">
        <v>30</v>
      </c>
      <c r="X824" t="s">
        <v>30</v>
      </c>
      <c r="Y824" t="s">
        <v>30</v>
      </c>
      <c r="Z824" t="s">
        <v>30</v>
      </c>
      <c r="AA824" t="s">
        <v>30</v>
      </c>
      <c r="AB824" t="s">
        <v>30</v>
      </c>
      <c r="AC824" t="s">
        <v>30</v>
      </c>
      <c r="AD824" t="s">
        <v>30</v>
      </c>
      <c r="AE824" t="s">
        <v>30</v>
      </c>
      <c r="AF824" t="s">
        <v>30</v>
      </c>
      <c r="AG824" t="s">
        <v>30</v>
      </c>
      <c r="AH824" t="s">
        <v>30</v>
      </c>
    </row>
    <row r="825" spans="2:34" x14ac:dyDescent="0.25">
      <c r="C825" t="s">
        <v>26</v>
      </c>
      <c r="G825">
        <v>136.69065903522679</v>
      </c>
      <c r="H825">
        <v>139.1517063378262</v>
      </c>
      <c r="I825">
        <v>137.21636508292704</v>
      </c>
      <c r="J825">
        <v>129.26833115917847</v>
      </c>
      <c r="K825">
        <v>129.48381959189024</v>
      </c>
      <c r="L825">
        <v>131.98423905716078</v>
      </c>
      <c r="M825">
        <v>132.39791356809508</v>
      </c>
      <c r="N825">
        <v>132.95914764042692</v>
      </c>
      <c r="O825">
        <v>132.67704561354316</v>
      </c>
      <c r="P825">
        <v>132.19718157953037</v>
      </c>
      <c r="Q825" t="s">
        <v>30</v>
      </c>
      <c r="R825" t="s">
        <v>30</v>
      </c>
      <c r="S825" t="s">
        <v>30</v>
      </c>
      <c r="T825" t="s">
        <v>30</v>
      </c>
      <c r="U825" t="s">
        <v>30</v>
      </c>
      <c r="V825" t="s">
        <v>30</v>
      </c>
      <c r="W825" t="s">
        <v>30</v>
      </c>
      <c r="X825" t="s">
        <v>30</v>
      </c>
      <c r="Y825" t="s">
        <v>30</v>
      </c>
      <c r="Z825" t="s">
        <v>30</v>
      </c>
      <c r="AA825" t="s">
        <v>30</v>
      </c>
      <c r="AB825" t="s">
        <v>30</v>
      </c>
      <c r="AC825" t="s">
        <v>30</v>
      </c>
      <c r="AD825" t="s">
        <v>30</v>
      </c>
      <c r="AE825" t="s">
        <v>30</v>
      </c>
      <c r="AF825" t="s">
        <v>30</v>
      </c>
      <c r="AG825" t="s">
        <v>30</v>
      </c>
      <c r="AH825" t="s">
        <v>30</v>
      </c>
    </row>
    <row r="827" spans="2:34" x14ac:dyDescent="0.25">
      <c r="C827" t="s">
        <v>34</v>
      </c>
      <c r="G827">
        <v>0</v>
      </c>
      <c r="H827">
        <v>0</v>
      </c>
      <c r="I827">
        <v>0</v>
      </c>
      <c r="J827">
        <v>0</v>
      </c>
      <c r="K827">
        <v>0</v>
      </c>
      <c r="L827">
        <v>0</v>
      </c>
      <c r="M827">
        <v>0</v>
      </c>
      <c r="N827">
        <v>0</v>
      </c>
      <c r="O827">
        <v>0</v>
      </c>
      <c r="P827">
        <v>0</v>
      </c>
      <c r="Q827">
        <v>0</v>
      </c>
      <c r="R827">
        <v>0</v>
      </c>
      <c r="S827">
        <v>0</v>
      </c>
      <c r="T827">
        <v>0</v>
      </c>
      <c r="U827">
        <v>0</v>
      </c>
      <c r="V827" t="e">
        <v>#VALUE!</v>
      </c>
      <c r="W827" t="e">
        <v>#VALUE!</v>
      </c>
      <c r="X827" t="e">
        <v>#VALUE!</v>
      </c>
      <c r="Y827" t="e">
        <v>#VALUE!</v>
      </c>
      <c r="Z827" t="e">
        <v>#VALUE!</v>
      </c>
      <c r="AA827" t="e">
        <v>#VALUE!</v>
      </c>
      <c r="AB827" t="e">
        <v>#VALUE!</v>
      </c>
      <c r="AC827" t="e">
        <v>#VALUE!</v>
      </c>
      <c r="AD827" t="e">
        <v>#VALUE!</v>
      </c>
      <c r="AE827" t="e">
        <v>#VALUE!</v>
      </c>
      <c r="AF827" t="e">
        <v>#VALUE!</v>
      </c>
      <c r="AG827" t="e">
        <v>#VALUE!</v>
      </c>
      <c r="AH827" t="e">
        <v>#VALUE!</v>
      </c>
    </row>
    <row r="828" spans="2:34" x14ac:dyDescent="0.25">
      <c r="D828" t="s">
        <v>35</v>
      </c>
      <c r="G828">
        <v>0</v>
      </c>
      <c r="H828">
        <v>0</v>
      </c>
      <c r="I828">
        <v>0</v>
      </c>
      <c r="J828">
        <v>0</v>
      </c>
      <c r="K828">
        <v>0</v>
      </c>
      <c r="L828">
        <v>0</v>
      </c>
      <c r="M828">
        <v>0</v>
      </c>
      <c r="N828">
        <v>0</v>
      </c>
      <c r="O828">
        <v>0</v>
      </c>
      <c r="P828">
        <v>0</v>
      </c>
      <c r="Q828">
        <v>0</v>
      </c>
      <c r="R828">
        <v>0</v>
      </c>
      <c r="S828">
        <v>0</v>
      </c>
      <c r="T828">
        <v>0</v>
      </c>
      <c r="U828">
        <v>0</v>
      </c>
      <c r="V828" t="e">
        <v>#VALUE!</v>
      </c>
      <c r="W828" t="e">
        <v>#VALUE!</v>
      </c>
      <c r="X828" t="e">
        <v>#VALUE!</v>
      </c>
      <c r="Y828" t="e">
        <v>#VALUE!</v>
      </c>
      <c r="Z828" t="e">
        <v>#VALUE!</v>
      </c>
      <c r="AA828" t="e">
        <v>#VALUE!</v>
      </c>
      <c r="AB828" t="e">
        <v>#VALUE!</v>
      </c>
      <c r="AC828" t="e">
        <v>#VALUE!</v>
      </c>
      <c r="AD828" t="e">
        <v>#VALUE!</v>
      </c>
      <c r="AE828" t="e">
        <v>#VALUE!</v>
      </c>
      <c r="AF828" t="e">
        <v>#VALUE!</v>
      </c>
      <c r="AG828" t="e">
        <v>#VALUE!</v>
      </c>
      <c r="AH828" t="e">
        <v>#VALUE!</v>
      </c>
    </row>
    <row r="829" spans="2:34" x14ac:dyDescent="0.25">
      <c r="C829" t="s">
        <v>36</v>
      </c>
      <c r="G829">
        <v>0</v>
      </c>
      <c r="H829">
        <v>0</v>
      </c>
      <c r="I829">
        <v>0</v>
      </c>
      <c r="J829">
        <v>1.603772411491704</v>
      </c>
      <c r="K829">
        <v>-1.0511334210311531</v>
      </c>
      <c r="L829">
        <v>1.0402476381728434</v>
      </c>
      <c r="M829">
        <v>0.87149745980269699</v>
      </c>
      <c r="N829">
        <v>0.69356725160028532</v>
      </c>
      <c r="O829">
        <v>0.45957352464043311</v>
      </c>
      <c r="P829">
        <v>-0.50455125982162485</v>
      </c>
      <c r="Q829" t="e">
        <v>#VALUE!</v>
      </c>
      <c r="R829" t="e">
        <v>#VALUE!</v>
      </c>
      <c r="S829" t="e">
        <v>#VALUE!</v>
      </c>
      <c r="T829" t="e">
        <v>#VALUE!</v>
      </c>
      <c r="U829" t="e">
        <v>#VALUE!</v>
      </c>
      <c r="V829" t="e">
        <v>#VALUE!</v>
      </c>
      <c r="W829" t="e">
        <v>#VALUE!</v>
      </c>
      <c r="X829" t="e">
        <v>#VALUE!</v>
      </c>
      <c r="Y829" t="e">
        <v>#VALUE!</v>
      </c>
      <c r="Z829" t="e">
        <v>#VALUE!</v>
      </c>
      <c r="AA829" t="e">
        <v>#VALUE!</v>
      </c>
      <c r="AB829" t="e">
        <v>#VALUE!</v>
      </c>
      <c r="AC829" t="e">
        <v>#VALUE!</v>
      </c>
      <c r="AD829" t="e">
        <v>#VALUE!</v>
      </c>
      <c r="AE829" t="e">
        <v>#VALUE!</v>
      </c>
      <c r="AF829" t="e">
        <v>#VALUE!</v>
      </c>
      <c r="AG829" t="e">
        <v>#VALUE!</v>
      </c>
      <c r="AH829" t="e">
        <v>#VALUE!</v>
      </c>
    </row>
    <row r="830" spans="2:34" x14ac:dyDescent="0.25">
      <c r="D830" t="s">
        <v>35</v>
      </c>
      <c r="G830">
        <v>0</v>
      </c>
      <c r="H830">
        <v>0</v>
      </c>
      <c r="I830">
        <v>0</v>
      </c>
      <c r="J830">
        <v>1.256239340991545E-2</v>
      </c>
      <c r="K830">
        <v>-8.0525054536703562E-3</v>
      </c>
      <c r="L830">
        <v>7.944218187486831E-3</v>
      </c>
      <c r="M830">
        <v>6.6260260530869239E-3</v>
      </c>
      <c r="N830">
        <v>5.2437470849284957E-3</v>
      </c>
      <c r="O830">
        <v>3.475891025441909E-3</v>
      </c>
      <c r="P830">
        <v>-3.8021452246779015E-3</v>
      </c>
      <c r="Q830" t="e">
        <v>#VALUE!</v>
      </c>
      <c r="R830" t="e">
        <v>#VALUE!</v>
      </c>
      <c r="S830" t="e">
        <v>#VALUE!</v>
      </c>
      <c r="T830" t="e">
        <v>#VALUE!</v>
      </c>
      <c r="U830" t="e">
        <v>#VALUE!</v>
      </c>
      <c r="V830" t="e">
        <v>#VALUE!</v>
      </c>
      <c r="W830" t="e">
        <v>#VALUE!</v>
      </c>
      <c r="X830" t="e">
        <v>#VALUE!</v>
      </c>
      <c r="Y830" t="e">
        <v>#VALUE!</v>
      </c>
      <c r="Z830" t="e">
        <v>#VALUE!</v>
      </c>
      <c r="AA830" t="e">
        <v>#VALUE!</v>
      </c>
      <c r="AB830" t="e">
        <v>#VALUE!</v>
      </c>
      <c r="AC830" t="e">
        <v>#VALUE!</v>
      </c>
      <c r="AD830" t="e">
        <v>#VALUE!</v>
      </c>
      <c r="AE830" t="e">
        <v>#VALUE!</v>
      </c>
      <c r="AF830" t="e">
        <v>#VALUE!</v>
      </c>
      <c r="AG830" t="e">
        <v>#VALUE!</v>
      </c>
      <c r="AH830" t="e">
        <v>#VALUE!</v>
      </c>
    </row>
    <row r="833" spans="3:34" x14ac:dyDescent="0.25">
      <c r="C833" t="s">
        <v>18</v>
      </c>
      <c r="H833">
        <v>1.8004502428839487E-2</v>
      </c>
      <c r="I833">
        <v>-1.3908138863929009E-2</v>
      </c>
      <c r="J833">
        <v>-6.9611276537369399E-2</v>
      </c>
      <c r="K833">
        <v>2.2483877227881251E-2</v>
      </c>
      <c r="L833">
        <v>3.1335546275184467E-3</v>
      </c>
      <c r="M833">
        <v>4.4478916748522893E-3</v>
      </c>
      <c r="N833">
        <v>5.6198922042068169E-3</v>
      </c>
      <c r="O833">
        <v>-3.6372501283013059E-4</v>
      </c>
      <c r="P833">
        <v>3.6626078444734625E-3</v>
      </c>
      <c r="Q833">
        <v>3.8098095919806103E-3</v>
      </c>
      <c r="R833">
        <v>5.4170481247722366E-3</v>
      </c>
      <c r="S833">
        <v>9.1981365929237082E-4</v>
      </c>
      <c r="T833">
        <v>3.6595500157417882E-3</v>
      </c>
      <c r="U833">
        <v>4.3522125591715114E-3</v>
      </c>
      <c r="V833" t="e">
        <v>#VALUE!</v>
      </c>
      <c r="W833" t="e">
        <v>#VALUE!</v>
      </c>
      <c r="X833" t="e">
        <v>#VALUE!</v>
      </c>
      <c r="Y833" t="e">
        <v>#VALUE!</v>
      </c>
      <c r="Z833" t="e">
        <v>#VALUE!</v>
      </c>
      <c r="AA833" t="e">
        <v>#VALUE!</v>
      </c>
      <c r="AB833" t="e">
        <v>#VALUE!</v>
      </c>
      <c r="AC833" t="e">
        <v>#VALUE!</v>
      </c>
      <c r="AD833" t="e">
        <v>#VALUE!</v>
      </c>
      <c r="AE833" t="e">
        <v>#VALUE!</v>
      </c>
      <c r="AF833" t="e">
        <v>#VALUE!</v>
      </c>
      <c r="AG833" t="e">
        <v>#VALUE!</v>
      </c>
      <c r="AH833" t="e">
        <v>#VALUE!</v>
      </c>
    </row>
    <row r="834" spans="3:34" x14ac:dyDescent="0.25">
      <c r="C834" t="s">
        <v>25</v>
      </c>
      <c r="H834">
        <v>1.8004502428839487E-2</v>
      </c>
      <c r="I834">
        <v>-1.3908138863929009E-2</v>
      </c>
      <c r="J834">
        <v>-6.9611276537369399E-2</v>
      </c>
      <c r="K834">
        <v>2.2483877227881251E-2</v>
      </c>
      <c r="L834">
        <v>3.1335546275184467E-3</v>
      </c>
      <c r="M834">
        <v>4.4478916748522893E-3</v>
      </c>
      <c r="N834">
        <v>5.6198922042068169E-3</v>
      </c>
      <c r="O834">
        <v>-3.6372501283013059E-4</v>
      </c>
      <c r="P834">
        <v>3.6626078444734625E-3</v>
      </c>
      <c r="Q834">
        <v>3.8098095919806103E-3</v>
      </c>
      <c r="R834">
        <v>5.4170481247722366E-3</v>
      </c>
      <c r="S834">
        <v>9.1981365929237082E-4</v>
      </c>
      <c r="T834">
        <v>3.6595500157417882E-3</v>
      </c>
      <c r="U834">
        <v>4.3522125591715114E-3</v>
      </c>
      <c r="V834" t="e">
        <v>#VALUE!</v>
      </c>
      <c r="W834" t="e">
        <v>#VALUE!</v>
      </c>
      <c r="X834" t="e">
        <v>#VALUE!</v>
      </c>
      <c r="Y834" t="e">
        <v>#VALUE!</v>
      </c>
      <c r="Z834" t="e">
        <v>#VALUE!</v>
      </c>
      <c r="AA834" t="e">
        <v>#VALUE!</v>
      </c>
      <c r="AB834" t="e">
        <v>#VALUE!</v>
      </c>
      <c r="AC834" t="e">
        <v>#VALUE!</v>
      </c>
      <c r="AD834" t="e">
        <v>#VALUE!</v>
      </c>
      <c r="AE834" t="e">
        <v>#VALUE!</v>
      </c>
      <c r="AF834" t="e">
        <v>#VALUE!</v>
      </c>
      <c r="AG834" t="e">
        <v>#VALUE!</v>
      </c>
      <c r="AH834" t="e">
        <v>#VALUE!</v>
      </c>
    </row>
    <row r="835" spans="3:34" x14ac:dyDescent="0.25">
      <c r="C835" t="s">
        <v>26</v>
      </c>
      <c r="H835">
        <v>1.8004502428839487E-2</v>
      </c>
      <c r="I835">
        <v>-1.3908138863929009E-2</v>
      </c>
      <c r="J835">
        <v>-5.7923367369082795E-2</v>
      </c>
      <c r="K835">
        <v>1.6669854927299824E-3</v>
      </c>
      <c r="L835">
        <v>1.931067119545448E-2</v>
      </c>
      <c r="M835">
        <v>3.1342720455822168E-3</v>
      </c>
      <c r="N835">
        <v>4.2389948391685786E-3</v>
      </c>
      <c r="O835">
        <v>-2.1217195799620803E-3</v>
      </c>
      <c r="P835">
        <v>-3.6167826302864938E-3</v>
      </c>
      <c r="Q835" t="e">
        <v>#VALUE!</v>
      </c>
      <c r="R835" t="e">
        <v>#VALUE!</v>
      </c>
      <c r="S835" t="e">
        <v>#VALUE!</v>
      </c>
      <c r="T835" t="e">
        <v>#VALUE!</v>
      </c>
      <c r="U835" t="e">
        <v>#VALUE!</v>
      </c>
      <c r="V835" t="e">
        <v>#VALUE!</v>
      </c>
      <c r="W835" t="e">
        <v>#VALUE!</v>
      </c>
      <c r="X835" t="e">
        <v>#VALUE!</v>
      </c>
      <c r="Y835" t="e">
        <v>#VALUE!</v>
      </c>
      <c r="Z835" t="e">
        <v>#VALUE!</v>
      </c>
      <c r="AA835" t="e">
        <v>#VALUE!</v>
      </c>
      <c r="AB835" t="e">
        <v>#VALUE!</v>
      </c>
      <c r="AC835" t="e">
        <v>#VALUE!</v>
      </c>
      <c r="AD835" t="e">
        <v>#VALUE!</v>
      </c>
      <c r="AE835" t="e">
        <v>#VALUE!</v>
      </c>
      <c r="AF835" t="e">
        <v>#VALUE!</v>
      </c>
      <c r="AG835" t="e">
        <v>#VALUE!</v>
      </c>
      <c r="AH835" t="e">
        <v>#VALUE!</v>
      </c>
    </row>
    <row r="837" spans="3:34" x14ac:dyDescent="0.25">
      <c r="C837" t="s">
        <v>34</v>
      </c>
      <c r="H837">
        <v>0</v>
      </c>
      <c r="I837">
        <v>0</v>
      </c>
      <c r="J837">
        <v>0</v>
      </c>
      <c r="K837">
        <v>0</v>
      </c>
      <c r="L837">
        <v>0</v>
      </c>
      <c r="M837">
        <v>0</v>
      </c>
      <c r="N837">
        <v>0</v>
      </c>
      <c r="O837">
        <v>0</v>
      </c>
      <c r="P837">
        <v>0</v>
      </c>
      <c r="Q837">
        <v>0</v>
      </c>
      <c r="R837">
        <v>0</v>
      </c>
      <c r="S837">
        <v>0</v>
      </c>
      <c r="T837">
        <v>0</v>
      </c>
      <c r="U837">
        <v>0</v>
      </c>
      <c r="V837" t="e">
        <v>#VALUE!</v>
      </c>
      <c r="W837" t="e">
        <v>#VALUE!</v>
      </c>
      <c r="X837" t="e">
        <v>#VALUE!</v>
      </c>
      <c r="Y837" t="e">
        <v>#VALUE!</v>
      </c>
      <c r="Z837" t="e">
        <v>#VALUE!</v>
      </c>
      <c r="AA837" t="e">
        <v>#VALUE!</v>
      </c>
      <c r="AB837" t="e">
        <v>#VALUE!</v>
      </c>
      <c r="AC837" t="e">
        <v>#VALUE!</v>
      </c>
      <c r="AD837" t="e">
        <v>#VALUE!</v>
      </c>
      <c r="AE837" t="e">
        <v>#VALUE!</v>
      </c>
      <c r="AF837" t="e">
        <v>#VALUE!</v>
      </c>
      <c r="AG837" t="e">
        <v>#VALUE!</v>
      </c>
      <c r="AH837" t="e">
        <v>#VALUE!</v>
      </c>
    </row>
    <row r="838" spans="3:34" x14ac:dyDescent="0.25">
      <c r="C838" t="s">
        <v>37</v>
      </c>
      <c r="H838">
        <v>0</v>
      </c>
      <c r="I838">
        <v>0</v>
      </c>
      <c r="J838">
        <v>1.1687909168286603E-2</v>
      </c>
      <c r="K838">
        <v>-2.081689173515127E-2</v>
      </c>
      <c r="L838">
        <v>1.6177116567936033E-2</v>
      </c>
      <c r="M838">
        <v>-1.3136196292700725E-3</v>
      </c>
      <c r="N838">
        <v>-1.3808973650382382E-3</v>
      </c>
      <c r="O838">
        <v>-1.7579945671319496E-3</v>
      </c>
      <c r="P838">
        <v>-7.2793904747599563E-3</v>
      </c>
      <c r="Q838" t="e">
        <v>#VALUE!</v>
      </c>
      <c r="R838" t="e">
        <v>#VALUE!</v>
      </c>
      <c r="S838" t="e">
        <v>#VALUE!</v>
      </c>
      <c r="T838" t="e">
        <v>#VALUE!</v>
      </c>
      <c r="U838" t="e">
        <v>#VALUE!</v>
      </c>
      <c r="V838" t="e">
        <v>#VALUE!</v>
      </c>
      <c r="W838" t="e">
        <v>#VALUE!</v>
      </c>
      <c r="X838" t="e">
        <v>#VALUE!</v>
      </c>
      <c r="Y838" t="e">
        <v>#VALUE!</v>
      </c>
      <c r="Z838" t="e">
        <v>#VALUE!</v>
      </c>
      <c r="AA838" t="e">
        <v>#VALUE!</v>
      </c>
      <c r="AB838" t="e">
        <v>#VALUE!</v>
      </c>
      <c r="AC838" t="e">
        <v>#VALUE!</v>
      </c>
      <c r="AD838" t="e">
        <v>#VALUE!</v>
      </c>
      <c r="AE838" t="e">
        <v>#VALUE!</v>
      </c>
      <c r="AF838" t="e">
        <v>#VALUE!</v>
      </c>
      <c r="AG838" t="e">
        <v>#VALUE!</v>
      </c>
      <c r="AH838" t="e">
        <v>#VALUE!</v>
      </c>
    </row>
    <row r="840" spans="3:34" x14ac:dyDescent="0.25">
      <c r="C840" t="s">
        <v>38</v>
      </c>
      <c r="G840" t="s">
        <v>39</v>
      </c>
      <c r="H840" t="s">
        <v>40</v>
      </c>
      <c r="I840" t="s">
        <v>41</v>
      </c>
    </row>
    <row r="841" spans="3:34" x14ac:dyDescent="0.25">
      <c r="D841" t="s">
        <v>18</v>
      </c>
      <c r="G841">
        <v>2.2483877227881251E-2</v>
      </c>
      <c r="H841">
        <v>7.0329948557277689E-3</v>
      </c>
      <c r="I841" t="e">
        <v>#VALUE!</v>
      </c>
    </row>
    <row r="842" spans="3:34" x14ac:dyDescent="0.25">
      <c r="D842" t="s">
        <v>25</v>
      </c>
      <c r="G842">
        <v>2.2483877227881251E-2</v>
      </c>
      <c r="H842">
        <v>7.0329948557277689E-3</v>
      </c>
      <c r="I842" t="e">
        <v>#VALUE!</v>
      </c>
    </row>
    <row r="843" spans="3:34" x14ac:dyDescent="0.25">
      <c r="D843" t="s">
        <v>26</v>
      </c>
      <c r="G843">
        <v>1.6669854927299824E-3</v>
      </c>
      <c r="H843">
        <v>5.2190955446645045E-3</v>
      </c>
      <c r="I843" t="e">
        <v>#VALUE!</v>
      </c>
    </row>
    <row r="864" spans="1:1" x14ac:dyDescent="0.25">
      <c r="A864" t="s">
        <v>52</v>
      </c>
    </row>
    <row r="865" spans="2:34" x14ac:dyDescent="0.25">
      <c r="B865" t="s">
        <v>33</v>
      </c>
    </row>
    <row r="866" spans="2:34" x14ac:dyDescent="0.25">
      <c r="C866" t="s">
        <v>18</v>
      </c>
      <c r="G866">
        <v>3955024</v>
      </c>
      <c r="H866">
        <v>4237146</v>
      </c>
      <c r="I866">
        <v>4026677</v>
      </c>
      <c r="J866">
        <v>3861158.17</v>
      </c>
      <c r="K866">
        <v>3926041.7499999991</v>
      </c>
      <c r="L866">
        <v>3955380.4300000006</v>
      </c>
      <c r="M866">
        <v>3984353.6700000004</v>
      </c>
      <c r="N866">
        <v>4030446.4400000004</v>
      </c>
      <c r="O866">
        <v>4025885.3299999996</v>
      </c>
      <c r="P866">
        <v>4048052.23</v>
      </c>
      <c r="Q866">
        <v>4069660.9899999993</v>
      </c>
      <c r="R866">
        <v>4104748.75</v>
      </c>
      <c r="S866">
        <v>4111308.0999999996</v>
      </c>
      <c r="T866">
        <v>4132235.88</v>
      </c>
      <c r="U866">
        <v>4153984.7</v>
      </c>
      <c r="V866">
        <v>0</v>
      </c>
      <c r="W866">
        <v>0</v>
      </c>
      <c r="X866">
        <v>0</v>
      </c>
      <c r="Y866">
        <v>0</v>
      </c>
      <c r="Z866">
        <v>0</v>
      </c>
      <c r="AA866">
        <v>0</v>
      </c>
      <c r="AB866">
        <v>0</v>
      </c>
      <c r="AC866">
        <v>0</v>
      </c>
      <c r="AD866">
        <v>0</v>
      </c>
      <c r="AE866">
        <v>0</v>
      </c>
      <c r="AF866">
        <v>0</v>
      </c>
      <c r="AG866">
        <v>0</v>
      </c>
      <c r="AH866">
        <v>0</v>
      </c>
    </row>
    <row r="867" spans="2:34" x14ac:dyDescent="0.25">
      <c r="C867" t="s">
        <v>25</v>
      </c>
      <c r="G867">
        <v>3955024</v>
      </c>
      <c r="H867">
        <v>4237146</v>
      </c>
      <c r="I867">
        <v>4026677</v>
      </c>
      <c r="J867">
        <v>3861158.17</v>
      </c>
      <c r="K867">
        <v>3926041.7499999991</v>
      </c>
      <c r="L867">
        <v>3955380.4300000006</v>
      </c>
      <c r="M867">
        <v>3984353.6700000004</v>
      </c>
      <c r="N867">
        <v>4030446.4400000004</v>
      </c>
      <c r="O867">
        <v>4025885.3299999996</v>
      </c>
      <c r="P867">
        <v>4048052.23</v>
      </c>
      <c r="Q867">
        <v>4069660.9899999993</v>
      </c>
      <c r="R867">
        <v>4104748.75</v>
      </c>
      <c r="S867">
        <v>4111308.0999999996</v>
      </c>
      <c r="T867">
        <v>4132235.88</v>
      </c>
      <c r="U867">
        <v>4153984.7</v>
      </c>
      <c r="V867">
        <v>0</v>
      </c>
      <c r="W867">
        <v>0</v>
      </c>
      <c r="X867">
        <v>0</v>
      </c>
      <c r="Y867">
        <v>0</v>
      </c>
      <c r="Z867">
        <v>0</v>
      </c>
      <c r="AA867">
        <v>0</v>
      </c>
      <c r="AB867">
        <v>0</v>
      </c>
      <c r="AC867">
        <v>0</v>
      </c>
      <c r="AD867">
        <v>0</v>
      </c>
      <c r="AE867">
        <v>0</v>
      </c>
      <c r="AF867">
        <v>0</v>
      </c>
      <c r="AG867">
        <v>0</v>
      </c>
      <c r="AH867">
        <v>0</v>
      </c>
    </row>
    <row r="868" spans="2:34" x14ac:dyDescent="0.25">
      <c r="C868" t="s">
        <v>26</v>
      </c>
      <c r="G868">
        <v>3955024</v>
      </c>
      <c r="H868">
        <v>4237146</v>
      </c>
      <c r="I868">
        <v>4026677</v>
      </c>
      <c r="J868">
        <v>3867745</v>
      </c>
      <c r="K868">
        <v>3797247.7</v>
      </c>
      <c r="L868">
        <v>3960477.4399999995</v>
      </c>
      <c r="M868">
        <v>3985251.22</v>
      </c>
      <c r="N868">
        <v>4010032.7600000002</v>
      </c>
      <c r="O868">
        <v>3992850.6500000004</v>
      </c>
      <c r="P868">
        <v>3992079.29</v>
      </c>
      <c r="Q868">
        <v>0</v>
      </c>
      <c r="R868">
        <v>0</v>
      </c>
      <c r="S868">
        <v>0</v>
      </c>
      <c r="T868">
        <v>0</v>
      </c>
      <c r="U868">
        <v>0</v>
      </c>
      <c r="V868">
        <v>0</v>
      </c>
      <c r="W868">
        <v>0</v>
      </c>
      <c r="X868">
        <v>0</v>
      </c>
      <c r="Y868">
        <v>0</v>
      </c>
      <c r="Z868">
        <v>0</v>
      </c>
      <c r="AA868">
        <v>0</v>
      </c>
      <c r="AB868">
        <v>0</v>
      </c>
      <c r="AC868">
        <v>0</v>
      </c>
      <c r="AD868">
        <v>0</v>
      </c>
      <c r="AE868">
        <v>0</v>
      </c>
      <c r="AF868">
        <v>0</v>
      </c>
      <c r="AG868">
        <v>0</v>
      </c>
      <c r="AH868">
        <v>0</v>
      </c>
    </row>
    <row r="870" spans="2:34" x14ac:dyDescent="0.25">
      <c r="C870" t="s">
        <v>34</v>
      </c>
      <c r="G870">
        <v>0</v>
      </c>
      <c r="H870">
        <v>0</v>
      </c>
      <c r="I870">
        <v>0</v>
      </c>
      <c r="J870">
        <v>0</v>
      </c>
      <c r="K870">
        <v>0</v>
      </c>
      <c r="L870">
        <v>0</v>
      </c>
      <c r="M870">
        <v>0</v>
      </c>
      <c r="N870">
        <v>0</v>
      </c>
      <c r="O870">
        <v>0</v>
      </c>
      <c r="P870">
        <v>0</v>
      </c>
      <c r="Q870">
        <v>0</v>
      </c>
      <c r="R870">
        <v>0</v>
      </c>
      <c r="S870">
        <v>0</v>
      </c>
      <c r="T870">
        <v>0</v>
      </c>
      <c r="U870">
        <v>0</v>
      </c>
      <c r="V870">
        <v>0</v>
      </c>
      <c r="W870">
        <v>0</v>
      </c>
      <c r="X870">
        <v>0</v>
      </c>
      <c r="Y870">
        <v>0</v>
      </c>
      <c r="Z870">
        <v>0</v>
      </c>
      <c r="AA870">
        <v>0</v>
      </c>
      <c r="AB870">
        <v>0</v>
      </c>
      <c r="AC870">
        <v>0</v>
      </c>
      <c r="AD870">
        <v>0</v>
      </c>
      <c r="AE870">
        <v>0</v>
      </c>
      <c r="AF870">
        <v>0</v>
      </c>
      <c r="AG870">
        <v>0</v>
      </c>
      <c r="AH870">
        <v>0</v>
      </c>
    </row>
    <row r="871" spans="2:34" x14ac:dyDescent="0.25">
      <c r="D871" t="s">
        <v>35</v>
      </c>
      <c r="G871">
        <v>0</v>
      </c>
      <c r="H871">
        <v>0</v>
      </c>
      <c r="I871">
        <v>0</v>
      </c>
      <c r="J871">
        <v>0</v>
      </c>
      <c r="K871">
        <v>0</v>
      </c>
      <c r="L871">
        <v>0</v>
      </c>
      <c r="M871">
        <v>0</v>
      </c>
      <c r="N871">
        <v>0</v>
      </c>
      <c r="O871">
        <v>0</v>
      </c>
      <c r="P871">
        <v>0</v>
      </c>
      <c r="Q871">
        <v>0</v>
      </c>
      <c r="R871">
        <v>0</v>
      </c>
      <c r="S871">
        <v>0</v>
      </c>
      <c r="T871">
        <v>0</v>
      </c>
      <c r="U871">
        <v>0</v>
      </c>
      <c r="V871" t="e">
        <v>#DIV/0!</v>
      </c>
      <c r="W871" t="e">
        <v>#DIV/0!</v>
      </c>
      <c r="X871" t="e">
        <v>#DIV/0!</v>
      </c>
      <c r="Y871" t="e">
        <v>#DIV/0!</v>
      </c>
      <c r="Z871" t="e">
        <v>#DIV/0!</v>
      </c>
      <c r="AA871" t="e">
        <v>#DIV/0!</v>
      </c>
      <c r="AB871" t="e">
        <v>#DIV/0!</v>
      </c>
      <c r="AC871" t="e">
        <v>#DIV/0!</v>
      </c>
      <c r="AD871" t="e">
        <v>#DIV/0!</v>
      </c>
      <c r="AE871" t="e">
        <v>#DIV/0!</v>
      </c>
      <c r="AF871" t="e">
        <v>#DIV/0!</v>
      </c>
      <c r="AG871" t="e">
        <v>#DIV/0!</v>
      </c>
      <c r="AH871" t="e">
        <v>#DIV/0!</v>
      </c>
    </row>
    <row r="872" spans="2:34" x14ac:dyDescent="0.25">
      <c r="C872" t="s">
        <v>36</v>
      </c>
      <c r="G872">
        <v>0</v>
      </c>
      <c r="H872">
        <v>0</v>
      </c>
      <c r="I872">
        <v>0</v>
      </c>
      <c r="J872">
        <v>6586.8300000000745</v>
      </c>
      <c r="K872">
        <v>-128794.04999999888</v>
      </c>
      <c r="L872">
        <v>5097.0099999988452</v>
      </c>
      <c r="M872">
        <v>897.54999999981374</v>
      </c>
      <c r="N872">
        <v>-20413.680000000168</v>
      </c>
      <c r="O872">
        <v>-33034.679999999236</v>
      </c>
      <c r="P872">
        <v>-55972.939999999944</v>
      </c>
      <c r="Q872">
        <v>-4069660.9899999993</v>
      </c>
      <c r="R872">
        <v>-4104748.75</v>
      </c>
      <c r="S872">
        <v>-4111308.0999999996</v>
      </c>
      <c r="T872">
        <v>-4132235.88</v>
      </c>
      <c r="U872">
        <v>-4153984.7</v>
      </c>
      <c r="V872">
        <v>0</v>
      </c>
      <c r="W872">
        <v>0</v>
      </c>
      <c r="X872">
        <v>0</v>
      </c>
      <c r="Y872">
        <v>0</v>
      </c>
      <c r="Z872">
        <v>0</v>
      </c>
      <c r="AA872">
        <v>0</v>
      </c>
      <c r="AB872">
        <v>0</v>
      </c>
      <c r="AC872">
        <v>0</v>
      </c>
      <c r="AD872">
        <v>0</v>
      </c>
      <c r="AE872">
        <v>0</v>
      </c>
      <c r="AF872">
        <v>0</v>
      </c>
      <c r="AG872">
        <v>0</v>
      </c>
      <c r="AH872">
        <v>0</v>
      </c>
    </row>
    <row r="873" spans="2:34" x14ac:dyDescent="0.25">
      <c r="D873" t="s">
        <v>35</v>
      </c>
      <c r="G873">
        <v>0</v>
      </c>
      <c r="H873">
        <v>0</v>
      </c>
      <c r="I873">
        <v>0</v>
      </c>
      <c r="J873">
        <v>1.7059207911185039E-3</v>
      </c>
      <c r="K873">
        <v>-3.280506377702145E-2</v>
      </c>
      <c r="L873">
        <v>1.2886269956083199E-3</v>
      </c>
      <c r="M873">
        <v>2.2526865693622364E-4</v>
      </c>
      <c r="N873">
        <v>-5.0648681985711154E-3</v>
      </c>
      <c r="O873">
        <v>-8.2055690344263327E-3</v>
      </c>
      <c r="P873">
        <v>-1.382712890539951E-2</v>
      </c>
      <c r="Q873">
        <v>-1</v>
      </c>
      <c r="R873">
        <v>-1</v>
      </c>
      <c r="S873">
        <v>-1</v>
      </c>
      <c r="T873">
        <v>-1</v>
      </c>
      <c r="U873">
        <v>-1</v>
      </c>
      <c r="V873" t="e">
        <v>#DIV/0!</v>
      </c>
      <c r="W873" t="e">
        <v>#DIV/0!</v>
      </c>
      <c r="X873" t="e">
        <v>#DIV/0!</v>
      </c>
      <c r="Y873" t="e">
        <v>#DIV/0!</v>
      </c>
      <c r="Z873" t="e">
        <v>#DIV/0!</v>
      </c>
      <c r="AA873" t="e">
        <v>#DIV/0!</v>
      </c>
      <c r="AB873" t="e">
        <v>#DIV/0!</v>
      </c>
      <c r="AC873" t="e">
        <v>#DIV/0!</v>
      </c>
      <c r="AD873" t="e">
        <v>#DIV/0!</v>
      </c>
      <c r="AE873" t="e">
        <v>#DIV/0!</v>
      </c>
      <c r="AF873" t="e">
        <v>#DIV/0!</v>
      </c>
      <c r="AG873" t="e">
        <v>#DIV/0!</v>
      </c>
      <c r="AH873" t="e">
        <v>#DIV/0!</v>
      </c>
    </row>
    <row r="876" spans="2:34" x14ac:dyDescent="0.25">
      <c r="C876" t="s">
        <v>18</v>
      </c>
      <c r="H876">
        <v>7.1332563342219921E-2</v>
      </c>
      <c r="I876">
        <v>-4.9672350209315423E-2</v>
      </c>
      <c r="J876">
        <v>-4.1105564215853437E-2</v>
      </c>
      <c r="K876">
        <v>1.6804175623812673E-2</v>
      </c>
      <c r="L876">
        <v>7.472839533609537E-3</v>
      </c>
      <c r="M876">
        <v>7.3250198085243988E-3</v>
      </c>
      <c r="N876">
        <v>1.1568443420837191E-2</v>
      </c>
      <c r="O876">
        <v>-1.1316637171342242E-3</v>
      </c>
      <c r="P876">
        <v>5.5060932398689E-3</v>
      </c>
      <c r="Q876">
        <v>5.3380635358055428E-3</v>
      </c>
      <c r="R876">
        <v>8.62178940364286E-3</v>
      </c>
      <c r="S876">
        <v>1.5979906200104519E-3</v>
      </c>
      <c r="T876">
        <v>5.0902971733011839E-3</v>
      </c>
      <c r="U876">
        <v>5.2632087401555351E-3</v>
      </c>
      <c r="V876">
        <v>-1</v>
      </c>
      <c r="W876" t="e">
        <v>#DIV/0!</v>
      </c>
      <c r="X876" t="e">
        <v>#DIV/0!</v>
      </c>
      <c r="Y876" t="e">
        <v>#DIV/0!</v>
      </c>
      <c r="Z876" t="e">
        <v>#DIV/0!</v>
      </c>
      <c r="AA876" t="e">
        <v>#DIV/0!</v>
      </c>
      <c r="AB876" t="e">
        <v>#DIV/0!</v>
      </c>
      <c r="AC876" t="e">
        <v>#DIV/0!</v>
      </c>
      <c r="AD876" t="e">
        <v>#DIV/0!</v>
      </c>
      <c r="AE876" t="e">
        <v>#DIV/0!</v>
      </c>
      <c r="AF876" t="e">
        <v>#DIV/0!</v>
      </c>
      <c r="AG876" t="e">
        <v>#DIV/0!</v>
      </c>
      <c r="AH876" t="e">
        <v>#DIV/0!</v>
      </c>
    </row>
    <row r="877" spans="2:34" x14ac:dyDescent="0.25">
      <c r="C877" t="s">
        <v>25</v>
      </c>
      <c r="H877">
        <v>7.1332563342219921E-2</v>
      </c>
      <c r="I877">
        <v>-4.9672350209315423E-2</v>
      </c>
      <c r="J877">
        <v>-4.1105564215853437E-2</v>
      </c>
      <c r="K877">
        <v>1.6804175623812673E-2</v>
      </c>
      <c r="L877">
        <v>7.472839533609537E-3</v>
      </c>
      <c r="M877">
        <v>7.3250198085243988E-3</v>
      </c>
      <c r="N877">
        <v>1.1568443420837191E-2</v>
      </c>
      <c r="O877">
        <v>-1.1316637171342242E-3</v>
      </c>
      <c r="P877">
        <v>5.5060932398689E-3</v>
      </c>
      <c r="Q877">
        <v>5.3380635358055428E-3</v>
      </c>
      <c r="R877">
        <v>8.62178940364286E-3</v>
      </c>
      <c r="S877">
        <v>1.5979906200104519E-3</v>
      </c>
      <c r="T877">
        <v>5.0902971733011839E-3</v>
      </c>
      <c r="U877">
        <v>5.2632087401555351E-3</v>
      </c>
      <c r="V877">
        <v>-1</v>
      </c>
      <c r="W877" t="e">
        <v>#DIV/0!</v>
      </c>
      <c r="X877" t="e">
        <v>#DIV/0!</v>
      </c>
      <c r="Y877" t="e">
        <v>#DIV/0!</v>
      </c>
      <c r="Z877" t="e">
        <v>#DIV/0!</v>
      </c>
      <c r="AA877" t="e">
        <v>#DIV/0!</v>
      </c>
      <c r="AB877" t="e">
        <v>#DIV/0!</v>
      </c>
      <c r="AC877" t="e">
        <v>#DIV/0!</v>
      </c>
      <c r="AD877" t="e">
        <v>#DIV/0!</v>
      </c>
      <c r="AE877" t="e">
        <v>#DIV/0!</v>
      </c>
      <c r="AF877" t="e">
        <v>#DIV/0!</v>
      </c>
      <c r="AG877" t="e">
        <v>#DIV/0!</v>
      </c>
      <c r="AH877" t="e">
        <v>#DIV/0!</v>
      </c>
    </row>
    <row r="878" spans="2:34" x14ac:dyDescent="0.25">
      <c r="C878" t="s">
        <v>26</v>
      </c>
      <c r="H878">
        <v>7.1332563342219921E-2</v>
      </c>
      <c r="I878">
        <v>-4.9672350209315423E-2</v>
      </c>
      <c r="J878">
        <v>-3.9469766261361415E-2</v>
      </c>
      <c r="K878">
        <v>-1.8226977217991314E-2</v>
      </c>
      <c r="L878">
        <v>4.2986329282653668E-2</v>
      </c>
      <c r="M878">
        <v>6.2552508820756542E-3</v>
      </c>
      <c r="N878">
        <v>6.2183131330927829E-3</v>
      </c>
      <c r="O878">
        <v>-4.2847804565067614E-3</v>
      </c>
      <c r="P878">
        <v>-1.9318528730853863E-4</v>
      </c>
      <c r="Q878">
        <v>-1</v>
      </c>
      <c r="R878" t="e">
        <v>#DIV/0!</v>
      </c>
      <c r="S878" t="e">
        <v>#DIV/0!</v>
      </c>
      <c r="T878" t="e">
        <v>#DIV/0!</v>
      </c>
      <c r="U878" t="e">
        <v>#DIV/0!</v>
      </c>
      <c r="V878" t="e">
        <v>#DIV/0!</v>
      </c>
      <c r="W878" t="e">
        <v>#DIV/0!</v>
      </c>
      <c r="X878" t="e">
        <v>#DIV/0!</v>
      </c>
      <c r="Y878" t="e">
        <v>#DIV/0!</v>
      </c>
      <c r="Z878" t="e">
        <v>#DIV/0!</v>
      </c>
      <c r="AA878" t="e">
        <v>#DIV/0!</v>
      </c>
      <c r="AB878" t="e">
        <v>#DIV/0!</v>
      </c>
      <c r="AC878" t="e">
        <v>#DIV/0!</v>
      </c>
      <c r="AD878" t="e">
        <v>#DIV/0!</v>
      </c>
      <c r="AE878" t="e">
        <v>#DIV/0!</v>
      </c>
      <c r="AF878" t="e">
        <v>#DIV/0!</v>
      </c>
      <c r="AG878" t="e">
        <v>#DIV/0!</v>
      </c>
      <c r="AH878" t="e">
        <v>#DIV/0!</v>
      </c>
    </row>
    <row r="880" spans="2:34" x14ac:dyDescent="0.25">
      <c r="C880" t="s">
        <v>34</v>
      </c>
      <c r="H880">
        <v>0</v>
      </c>
      <c r="I880">
        <v>0</v>
      </c>
      <c r="J880">
        <v>0</v>
      </c>
      <c r="K880">
        <v>0</v>
      </c>
      <c r="L880">
        <v>0</v>
      </c>
      <c r="M880">
        <v>0</v>
      </c>
      <c r="N880">
        <v>0</v>
      </c>
      <c r="O880">
        <v>0</v>
      </c>
      <c r="P880">
        <v>0</v>
      </c>
      <c r="Q880">
        <v>0</v>
      </c>
      <c r="R880">
        <v>0</v>
      </c>
      <c r="S880">
        <v>0</v>
      </c>
      <c r="T880">
        <v>0</v>
      </c>
      <c r="U880">
        <v>0</v>
      </c>
      <c r="V880">
        <v>0</v>
      </c>
      <c r="W880" t="e">
        <v>#DIV/0!</v>
      </c>
      <c r="X880" t="e">
        <v>#DIV/0!</v>
      </c>
      <c r="Y880" t="e">
        <v>#DIV/0!</v>
      </c>
      <c r="Z880" t="e">
        <v>#DIV/0!</v>
      </c>
      <c r="AA880" t="e">
        <v>#DIV/0!</v>
      </c>
      <c r="AB880" t="e">
        <v>#DIV/0!</v>
      </c>
      <c r="AC880" t="e">
        <v>#DIV/0!</v>
      </c>
      <c r="AD880" t="e">
        <v>#DIV/0!</v>
      </c>
      <c r="AE880" t="e">
        <v>#DIV/0!</v>
      </c>
      <c r="AF880" t="e">
        <v>#DIV/0!</v>
      </c>
      <c r="AG880" t="e">
        <v>#DIV/0!</v>
      </c>
      <c r="AH880" t="e">
        <v>#DIV/0!</v>
      </c>
    </row>
    <row r="881" spans="2:34" x14ac:dyDescent="0.25">
      <c r="C881" t="s">
        <v>37</v>
      </c>
      <c r="H881">
        <v>0</v>
      </c>
      <c r="I881">
        <v>0</v>
      </c>
      <c r="J881">
        <v>1.6357979544920215E-3</v>
      </c>
      <c r="K881">
        <v>-3.5031152841803984E-2</v>
      </c>
      <c r="L881">
        <v>3.5513489749044128E-2</v>
      </c>
      <c r="M881">
        <v>-1.0697689264487446E-3</v>
      </c>
      <c r="N881">
        <v>-5.350130287744408E-3</v>
      </c>
      <c r="O881">
        <v>-3.1531167393725372E-3</v>
      </c>
      <c r="P881">
        <v>-5.6992785271774383E-3</v>
      </c>
      <c r="Q881">
        <v>-1.0053380635358056</v>
      </c>
      <c r="R881" t="e">
        <v>#DIV/0!</v>
      </c>
      <c r="S881" t="e">
        <v>#DIV/0!</v>
      </c>
      <c r="T881" t="e">
        <v>#DIV/0!</v>
      </c>
      <c r="U881" t="e">
        <v>#DIV/0!</v>
      </c>
      <c r="V881" t="e">
        <v>#DIV/0!</v>
      </c>
      <c r="W881" t="e">
        <v>#DIV/0!</v>
      </c>
      <c r="X881" t="e">
        <v>#DIV/0!</v>
      </c>
      <c r="Y881" t="e">
        <v>#DIV/0!</v>
      </c>
      <c r="Z881" t="e">
        <v>#DIV/0!</v>
      </c>
      <c r="AA881" t="e">
        <v>#DIV/0!</v>
      </c>
      <c r="AB881" t="e">
        <v>#DIV/0!</v>
      </c>
      <c r="AC881" t="e">
        <v>#DIV/0!</v>
      </c>
      <c r="AD881" t="e">
        <v>#DIV/0!</v>
      </c>
      <c r="AE881" t="e">
        <v>#DIV/0!</v>
      </c>
      <c r="AF881" t="e">
        <v>#DIV/0!</v>
      </c>
      <c r="AG881" t="e">
        <v>#DIV/0!</v>
      </c>
      <c r="AH881" t="e">
        <v>#DIV/0!</v>
      </c>
    </row>
    <row r="883" spans="2:34" x14ac:dyDescent="0.25">
      <c r="C883" t="s">
        <v>38</v>
      </c>
      <c r="G883" t="s">
        <v>39</v>
      </c>
      <c r="H883" t="s">
        <v>40</v>
      </c>
      <c r="I883" t="s">
        <v>41</v>
      </c>
    </row>
    <row r="884" spans="2:34" x14ac:dyDescent="0.25">
      <c r="D884" t="s">
        <v>18</v>
      </c>
      <c r="G884">
        <v>1.6804175623812673E-2</v>
      </c>
      <c r="H884">
        <v>8.3905372743058298E-3</v>
      </c>
      <c r="I884">
        <v>-0.99911307159991847</v>
      </c>
    </row>
    <row r="885" spans="2:34" x14ac:dyDescent="0.25">
      <c r="D885" t="s">
        <v>25</v>
      </c>
      <c r="G885">
        <v>1.6804175623812673E-2</v>
      </c>
      <c r="H885">
        <v>8.3905372743058298E-3</v>
      </c>
      <c r="I885">
        <v>-0.99911307159991847</v>
      </c>
    </row>
    <row r="886" spans="2:34" x14ac:dyDescent="0.25">
      <c r="D886" t="s">
        <v>26</v>
      </c>
      <c r="G886">
        <v>-1.8226977217991314E-2</v>
      </c>
      <c r="H886">
        <v>6.3870657762243764E-3</v>
      </c>
      <c r="I886">
        <v>-0.99911307159991847</v>
      </c>
    </row>
    <row r="891" spans="2:34" x14ac:dyDescent="0.25">
      <c r="B891" t="s">
        <v>53</v>
      </c>
    </row>
    <row r="892" spans="2:34" x14ac:dyDescent="0.25">
      <c r="C892" t="s">
        <v>26</v>
      </c>
      <c r="G892">
        <v>7702</v>
      </c>
      <c r="H892">
        <v>7702</v>
      </c>
      <c r="I892">
        <v>7704</v>
      </c>
      <c r="J892">
        <v>7722</v>
      </c>
      <c r="K892">
        <v>7488.44</v>
      </c>
      <c r="L892">
        <v>7534.939166666667</v>
      </c>
      <c r="M892">
        <v>7580.1508333333313</v>
      </c>
      <c r="N892">
        <v>7625.6283333333331</v>
      </c>
    </row>
    <row r="894" spans="2:34" x14ac:dyDescent="0.25">
      <c r="B894" t="s">
        <v>54</v>
      </c>
    </row>
    <row r="895" spans="2:34" x14ac:dyDescent="0.25">
      <c r="C895" t="s">
        <v>26</v>
      </c>
      <c r="G895">
        <v>513.50610231108806</v>
      </c>
      <c r="H895">
        <v>550.13580888081015</v>
      </c>
      <c r="I895">
        <v>522.67354620976118</v>
      </c>
      <c r="J895">
        <v>500.87347837347835</v>
      </c>
      <c r="K895">
        <v>507.08127460459059</v>
      </c>
      <c r="L895">
        <v>525.61505174726574</v>
      </c>
      <c r="M895">
        <v>525.74827435821715</v>
      </c>
      <c r="N895">
        <v>525.86260236041755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b9d8ba39-ee9f-49d4-886c-5a19d785260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6AAC2DF297EF4AAAB18C12C14394A6" ma:contentTypeVersion="3" ma:contentTypeDescription="Create a new document." ma:contentTypeScope="" ma:versionID="7fc2e36abf7e4763f7a3830366bb39e6">
  <xsd:schema xmlns:xsd="http://www.w3.org/2001/XMLSchema" xmlns:xs="http://www.w3.org/2001/XMLSchema" xmlns:p="http://schemas.microsoft.com/office/2006/metadata/properties" xmlns:ns2="b9d8ba39-ee9f-49d4-886c-5a19d7852603" xmlns:ns3="e8140ab9-1a87-4657-a6c4-99cca0129bf1" targetNamespace="http://schemas.microsoft.com/office/2006/metadata/properties" ma:root="true" ma:fieldsID="d278129e1cff69c7909c0d1b013fbb82" ns2:_="" ns3:_="">
    <xsd:import namespace="b9d8ba39-ee9f-49d4-886c-5a19d7852603"/>
    <xsd:import namespace="e8140ab9-1a87-4657-a6c4-99cca0129bf1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d8ba39-ee9f-49d4-886c-5a19d7852603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140ab9-1a87-4657-a6c4-99cca0129bf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562A5F-6C79-47BE-9F6A-D6FC98E514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06E401-3B87-4273-BFDB-1587E6D7A8EC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e8140ab9-1a87-4657-a6c4-99cca0129bf1"/>
    <ds:schemaRef ds:uri="http://purl.org/dc/dcmitype/"/>
    <ds:schemaRef ds:uri="http://schemas.microsoft.com/office/infopath/2007/PartnerControls"/>
    <ds:schemaRef ds:uri="b9d8ba39-ee9f-49d4-886c-5a19d7852603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67F2CBE-A5C0-4DA1-B115-0CE6FF3C14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d8ba39-ee9f-49d4-886c-5a19d7852603"/>
    <ds:schemaRef ds:uri="e8140ab9-1a87-4657-a6c4-99cca0129b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Energy_forecast</vt:lpstr>
      <vt:lpstr>paste_source</vt:lpstr>
      <vt:lpstr>FC_anchor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DEK Energy Forecast</dc:title>
  <dc:creator>Passty, Benjamin W</dc:creator>
  <cp:lastModifiedBy>D'Ascenzo, Rocco</cp:lastModifiedBy>
  <cp:lastPrinted>2018-11-15T21:29:26Z</cp:lastPrinted>
  <dcterms:created xsi:type="dcterms:W3CDTF">2017-05-01T17:53:28Z</dcterms:created>
  <dcterms:modified xsi:type="dcterms:W3CDTF">2018-11-16T17:45:39Z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0x010100B46AAC2DF297EF4AAAB18C12C14394A6</vt:lpwstr>
  </property>
</Properties>
</file>