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3rd Set Data Requests/"/>
    </mc:Choice>
  </mc:AlternateContent>
  <bookViews>
    <workbookView xWindow="0" yWindow="0" windowWidth="28800" windowHeight="121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<sst xmlns="http://schemas.openxmlformats.org/spreadsheetml/2006/main" count="33" uniqueCount="32">
  <si>
    <t>Jun - 2018</t>
  </si>
  <si>
    <t>Jul - 2018</t>
  </si>
  <si>
    <t>Aug - 2018</t>
  </si>
  <si>
    <t>Sep - 2018</t>
  </si>
  <si>
    <t>Oct - 2018</t>
  </si>
  <si>
    <t>Nov - 2018</t>
  </si>
  <si>
    <t>Dec - 2018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</si>
  <si>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</si>
  <si>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</si>
  <si>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</si>
  <si>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</si>
  <si>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</si>
  <si>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</si>
  <si>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</si>
  <si>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</si>
  <si>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</si>
  <si>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</si>
  <si>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</si>
  <si>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</si>
  <si>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</si>
  <si>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</si>
  <si>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</si>
  <si>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ZG - Gas Special Projects</t>
  </si>
  <si>
    <t>ZH - Gas Distribution</t>
  </si>
  <si>
    <t>ZK - Gas Meters</t>
  </si>
  <si>
    <t>ZI - Gas Building &amp; Grounds</t>
  </si>
  <si>
    <t>Total Distribution Plant</t>
  </si>
  <si>
    <t>Total General Plant &amp; Intangible</t>
  </si>
  <si>
    <t>VS - Intangible Plant - Software</t>
  </si>
  <si>
    <t>By Project Class</t>
  </si>
  <si>
    <t>Duke Energy Kentucky</t>
  </si>
  <si>
    <t>Gas Plant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</si>
</sst>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[Red]\(#,##0\);&quot; &quot;"/>
    <numFmt numFmtId="165" formatCode="#,##0.00_);[Red]\(#,##0.00\);&quot; 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3"/>
    </xf>
    <xf numFmtId="165" fontId="1" fillId="0" borderId="2" xfId="0" applyNumberFormat="1" applyFont="1" applyBorder="1" applyAlignment="1">
      <alignment horizontal="right"/>
    </xf>
    <xf numFmtId="0" fontId="3" fillId="0" borderId="0" xfId="0" applyFont="1" applyFill="1" applyAlignment="1">
      <alignment horizontal="left" indent="3"/>
    </xf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165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29" customWidth="1"/>
    <col min="2" max="24" width="10.7109375" customWidth="1"/>
  </cols>
  <sheetData>
    <row r="1" spans="1:23" x14ac:dyDescent="0.25">
      <c r="A1" s="17" t="s">
        <v>30</v>
      </c>
    </row>
    <row r="2" spans="1:23" x14ac:dyDescent="0.25">
      <c r="A2" s="17" t="s">
        <v>31</v>
      </c>
    </row>
    <row r="3" spans="1:23" x14ac:dyDescent="0.25">
      <c r="A3" s="17" t="s">
        <v>29</v>
      </c>
    </row>
    <row r="4" spans="1:23" ht="15.75" thickBot="1" x14ac:dyDescent="0.3"/>
    <row r="5" spans="1:23" ht="19.5" customHeight="1" thickBot="1" x14ac:dyDescent="0.3">
      <c r="A5" s="10"/>
      <c r="B5" s="11" t="s">
        <v>0</v>
      </c>
      <c r="C5" s="9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</row>
    <row r="6" spans="1:23" x14ac:dyDescent="0.25">
      <c r="A6" s="3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15" t="s">
        <v>22</v>
      </c>
      <c r="B7" s="2">
        <v>3453972.1395075005</v>
      </c>
      <c r="C7" s="2">
        <v>0</v>
      </c>
      <c r="D7" s="2">
        <v>0</v>
      </c>
      <c r="E7" s="2">
        <v>8638302.4711991679</v>
      </c>
      <c r="F7" s="2">
        <v>0</v>
      </c>
      <c r="G7" s="2">
        <v>0</v>
      </c>
      <c r="H7" s="2">
        <v>3574748.4443506966</v>
      </c>
      <c r="I7" s="2">
        <v>0</v>
      </c>
      <c r="J7" s="2">
        <v>0</v>
      </c>
      <c r="K7" s="2">
        <v>540675.25923191663</v>
      </c>
      <c r="L7" s="2">
        <v>0</v>
      </c>
      <c r="M7" s="2">
        <v>0</v>
      </c>
      <c r="N7" s="2">
        <v>2379462.5153914997</v>
      </c>
      <c r="O7" s="2">
        <v>0</v>
      </c>
      <c r="P7" s="2">
        <v>0</v>
      </c>
      <c r="Q7" s="2">
        <v>5408595.2477106676</v>
      </c>
      <c r="R7" s="2">
        <v>0</v>
      </c>
      <c r="S7" s="2">
        <v>0</v>
      </c>
      <c r="T7" s="2">
        <v>2494305.6390246777</v>
      </c>
      <c r="U7" s="2">
        <v>0</v>
      </c>
      <c r="V7" s="2">
        <v>0</v>
      </c>
      <c r="W7" s="2">
        <v>0</v>
      </c>
    </row>
    <row r="8" spans="1:23" x14ac:dyDescent="0.25">
      <c r="A8" s="15" t="s">
        <v>23</v>
      </c>
      <c r="B8" s="2">
        <v>6026427.7841925705</v>
      </c>
      <c r="C8" s="2">
        <v>3922.5840640000001</v>
      </c>
      <c r="D8" s="2">
        <v>3922.5840640000001</v>
      </c>
      <c r="E8" s="2">
        <v>5753378.0204895558</v>
      </c>
      <c r="F8" s="2">
        <v>4863.3840639999999</v>
      </c>
      <c r="G8" s="2">
        <v>5258.3142639999996</v>
      </c>
      <c r="H8" s="2">
        <v>5904793.9539311426</v>
      </c>
      <c r="I8" s="2">
        <v>8182.8873000000012</v>
      </c>
      <c r="J8" s="2">
        <v>8182.8873000000012</v>
      </c>
      <c r="K8" s="2">
        <v>2257293.4579197122</v>
      </c>
      <c r="L8" s="2">
        <v>8184.0944639999989</v>
      </c>
      <c r="M8" s="2">
        <v>8184.0944639999989</v>
      </c>
      <c r="N8" s="2">
        <v>3030386.1645435332</v>
      </c>
      <c r="O8" s="2">
        <v>8184.0944639999989</v>
      </c>
      <c r="P8" s="2">
        <v>8184.0944639999989</v>
      </c>
      <c r="Q8" s="2">
        <v>2386023.7830827506</v>
      </c>
      <c r="R8" s="2">
        <v>8184.0944639999989</v>
      </c>
      <c r="S8" s="2">
        <v>8184.0944639999989</v>
      </c>
      <c r="T8" s="2">
        <v>7940009.2840374717</v>
      </c>
      <c r="U8" s="2">
        <v>7431.6666666666642</v>
      </c>
      <c r="V8" s="2">
        <v>7431.6666666666642</v>
      </c>
      <c r="W8" s="2">
        <v>2510913.3815992065</v>
      </c>
    </row>
    <row r="9" spans="1:23" x14ac:dyDescent="0.25">
      <c r="A9" s="15" t="s">
        <v>24</v>
      </c>
      <c r="B9" s="12">
        <v>934028.5044202822</v>
      </c>
      <c r="C9" s="12">
        <v>0</v>
      </c>
      <c r="D9" s="12">
        <v>0</v>
      </c>
      <c r="E9" s="12">
        <v>571142.47063849994</v>
      </c>
      <c r="F9" s="12">
        <v>0</v>
      </c>
      <c r="G9" s="12">
        <v>0</v>
      </c>
      <c r="H9" s="12">
        <v>540399.07852863218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7" customFormat="1" x14ac:dyDescent="0.25">
      <c r="A10" s="16" t="s">
        <v>26</v>
      </c>
      <c r="B10" s="13">
        <f t="shared" ref="B10:W10" si="0">SUM(B6:B9)</f>
        <v>10414428.428120354</v>
      </c>
      <c r="C10" s="13">
        <f t="shared" si="0"/>
        <v>3922.5840640000001</v>
      </c>
      <c r="D10" s="13">
        <f t="shared" si="0"/>
        <v>3922.5840640000001</v>
      </c>
      <c r="E10" s="13">
        <f t="shared" si="0"/>
        <v>14962822.962327225</v>
      </c>
      <c r="F10" s="13">
        <f t="shared" si="0"/>
        <v>4863.3840639999999</v>
      </c>
      <c r="G10" s="13">
        <f t="shared" si="0"/>
        <v>5258.3142639999996</v>
      </c>
      <c r="H10" s="13">
        <f t="shared" si="0"/>
        <v>10019941.47681047</v>
      </c>
      <c r="I10" s="13">
        <f t="shared" si="0"/>
        <v>8182.8873000000012</v>
      </c>
      <c r="J10" s="13">
        <f t="shared" si="0"/>
        <v>8182.8873000000012</v>
      </c>
      <c r="K10" s="13">
        <f t="shared" si="0"/>
        <v>2797968.7171516288</v>
      </c>
      <c r="L10" s="13">
        <f t="shared" si="0"/>
        <v>8184.0944639999989</v>
      </c>
      <c r="M10" s="13">
        <f t="shared" si="0"/>
        <v>8184.0944639999989</v>
      </c>
      <c r="N10" s="13">
        <f t="shared" si="0"/>
        <v>5409848.6799350325</v>
      </c>
      <c r="O10" s="13">
        <f t="shared" si="0"/>
        <v>8184.0944639999989</v>
      </c>
      <c r="P10" s="13">
        <f t="shared" si="0"/>
        <v>8184.0944639999989</v>
      </c>
      <c r="Q10" s="13">
        <f t="shared" si="0"/>
        <v>7794619.0307934182</v>
      </c>
      <c r="R10" s="13">
        <f t="shared" si="0"/>
        <v>8184.0944639999989</v>
      </c>
      <c r="S10" s="13">
        <f t="shared" si="0"/>
        <v>8184.0944639999989</v>
      </c>
      <c r="T10" s="13">
        <f t="shared" si="0"/>
        <v>10434314.923062149</v>
      </c>
      <c r="U10" s="13">
        <f t="shared" si="0"/>
        <v>7431.6666666666642</v>
      </c>
      <c r="V10" s="13">
        <f t="shared" si="0"/>
        <v>7431.6666666666642</v>
      </c>
      <c r="W10" s="13">
        <f t="shared" si="0"/>
        <v>2510913.3815992065</v>
      </c>
    </row>
    <row r="11" spans="1:23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5">
      <c r="A12" s="15" t="s">
        <v>23</v>
      </c>
      <c r="B12" s="14">
        <v>798256.19</v>
      </c>
      <c r="C12" s="14">
        <v>384415.18</v>
      </c>
      <c r="D12" s="14">
        <v>240983.56999999998</v>
      </c>
      <c r="E12" s="14">
        <v>310072.06</v>
      </c>
      <c r="F12" s="14">
        <v>63162.520000000004</v>
      </c>
      <c r="G12" s="14">
        <v>11073.130000000001</v>
      </c>
      <c r="H12" s="14">
        <v>193640.67</v>
      </c>
      <c r="I12" s="14">
        <v>12453.54</v>
      </c>
      <c r="J12" s="14">
        <v>4228.1399999999994</v>
      </c>
      <c r="K12" s="14">
        <v>34351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</row>
    <row r="13" spans="1:23" x14ac:dyDescent="0.25">
      <c r="A13" s="15" t="s">
        <v>25</v>
      </c>
      <c r="B13" s="14">
        <v>0</v>
      </c>
      <c r="C13" s="14">
        <v>0</v>
      </c>
      <c r="D13" s="14">
        <v>0</v>
      </c>
      <c r="E13" s="14">
        <v>166379.53449192809</v>
      </c>
      <c r="F13" s="14">
        <v>0</v>
      </c>
      <c r="G13" s="14">
        <v>0</v>
      </c>
      <c r="H13" s="14">
        <v>103722.48322916667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65086.768152130222</v>
      </c>
    </row>
    <row r="14" spans="1:23" x14ac:dyDescent="0.25">
      <c r="A14" s="15" t="s">
        <v>28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104317.80048379501</v>
      </c>
      <c r="H14" s="12">
        <v>18000</v>
      </c>
      <c r="I14" s="12">
        <v>61000</v>
      </c>
      <c r="J14" s="12">
        <v>34000</v>
      </c>
      <c r="K14" s="12">
        <v>34000</v>
      </c>
      <c r="L14" s="12">
        <v>35000</v>
      </c>
      <c r="M14" s="12">
        <v>40000</v>
      </c>
      <c r="N14" s="12">
        <v>34000</v>
      </c>
      <c r="O14" s="12">
        <v>34000</v>
      </c>
      <c r="P14" s="12">
        <v>34000</v>
      </c>
      <c r="Q14" s="12">
        <v>34000</v>
      </c>
      <c r="R14" s="12">
        <v>40000</v>
      </c>
      <c r="S14" s="12">
        <v>34000</v>
      </c>
      <c r="T14" s="12">
        <v>34000</v>
      </c>
      <c r="U14" s="12">
        <v>166.666666666667</v>
      </c>
      <c r="V14" s="12">
        <v>166.666666666667</v>
      </c>
      <c r="W14" s="12">
        <v>1918.3290160127308</v>
      </c>
    </row>
    <row r="15" spans="1:23" s="7" customFormat="1" x14ac:dyDescent="0.25">
      <c r="A15" s="16" t="s">
        <v>27</v>
      </c>
      <c r="B15" s="13">
        <f t="shared" ref="B15:W15" si="1">SUM(B12:B14)</f>
        <v>798256.19</v>
      </c>
      <c r="C15" s="13">
        <f t="shared" si="1"/>
        <v>384415.18</v>
      </c>
      <c r="D15" s="13">
        <f t="shared" si="1"/>
        <v>240983.56999999998</v>
      </c>
      <c r="E15" s="13">
        <f t="shared" si="1"/>
        <v>476451.59449192812</v>
      </c>
      <c r="F15" s="13">
        <f t="shared" si="1"/>
        <v>63162.520000000004</v>
      </c>
      <c r="G15" s="13">
        <f t="shared" si="1"/>
        <v>115390.93048379502</v>
      </c>
      <c r="H15" s="13">
        <f t="shared" si="1"/>
        <v>315363.1532291667</v>
      </c>
      <c r="I15" s="13">
        <f t="shared" si="1"/>
        <v>73453.540000000008</v>
      </c>
      <c r="J15" s="13">
        <f t="shared" si="1"/>
        <v>38228.14</v>
      </c>
      <c r="K15" s="13">
        <f t="shared" si="1"/>
        <v>68351</v>
      </c>
      <c r="L15" s="13">
        <f t="shared" si="1"/>
        <v>35000</v>
      </c>
      <c r="M15" s="13">
        <f t="shared" si="1"/>
        <v>40000</v>
      </c>
      <c r="N15" s="13">
        <f t="shared" si="1"/>
        <v>34000</v>
      </c>
      <c r="O15" s="13">
        <f t="shared" si="1"/>
        <v>34000</v>
      </c>
      <c r="P15" s="13">
        <f t="shared" si="1"/>
        <v>34000</v>
      </c>
      <c r="Q15" s="13">
        <f t="shared" si="1"/>
        <v>34000</v>
      </c>
      <c r="R15" s="13">
        <f t="shared" si="1"/>
        <v>40000</v>
      </c>
      <c r="S15" s="13">
        <f t="shared" si="1"/>
        <v>34000</v>
      </c>
      <c r="T15" s="13">
        <f t="shared" si="1"/>
        <v>34000</v>
      </c>
      <c r="U15" s="13">
        <f t="shared" si="1"/>
        <v>166.666666666667</v>
      </c>
      <c r="V15" s="13">
        <f t="shared" si="1"/>
        <v>166.666666666667</v>
      </c>
      <c r="W15" s="13">
        <f t="shared" si="1"/>
        <v>67005.097168142951</v>
      </c>
    </row>
    <row r="16" spans="1:23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</sheetData>
  <pageMargins left="0.7" right="0.7" top="0.75" bottom="0.75" header="0.3" footer="0.3"/>
  <pageSetup scale="46" orientation="landscape" r:id="rId1"/>
  <headerFooter>
    <oddHeader>&amp;R&amp;"Times New Roman,Bold"&amp;10KyPSC Case No. 2018-00261
STAFF-DR-03-024(b)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BEF3A2-9734-4B3E-981C-BC419484E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579473-A985-4B58-AEAF-966E12D4099C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CF95C3-F800-46B4-9BD7-221A6F177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D'Ascenzo, Rocco</cp:lastModifiedBy>
  <cp:lastPrinted>2018-11-16T17:44:58Z</cp:lastPrinted>
  <dcterms:created xsi:type="dcterms:W3CDTF">2018-11-12T19:20:36Z</dcterms:created>
  <dcterms:modified xsi:type="dcterms:W3CDTF">2018-11-16T17:45:11Z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