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STAFF'S 2nd Set Data Requests/"/>
    </mc:Choice>
  </mc:AlternateContent>
  <bookViews>
    <workbookView xWindow="0" yWindow="0" windowWidth="28800" windowHeight="121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<sst xmlns="http://schemas.openxmlformats.org/spreadsheetml/2006/main" count="29" uniqueCount="28">
  <si>
    <t>ACCOUNT</t>
  </si>
  <si>
    <t>NO.</t>
  </si>
  <si>
    <t>ACCOUNT TITLE</t>
  </si>
  <si>
    <t xml:space="preserve">BASE </t>
  </si>
  <si>
    <t>FORECASTED</t>
  </si>
  <si>
    <t>PERIOD</t>
  </si>
  <si>
    <t>VARIANCE</t>
  </si>
  <si>
    <t>Distribution Expenses</t>
  </si>
  <si>
    <t>Operation</t>
  </si>
  <si>
    <t>Load Dispatching</t>
  </si>
  <si>
    <t>Mains and Services</t>
  </si>
  <si>
    <t>Measuring and Reg. Stations - General</t>
  </si>
  <si>
    <t>Measuring and Reg. Stations - Industrial</t>
  </si>
  <si>
    <t>Meters and House Regulators</t>
  </si>
  <si>
    <t>Customer Installations</t>
  </si>
  <si>
    <t>Other Expenses</t>
  </si>
  <si>
    <t xml:space="preserve">    Total Operation</t>
  </si>
  <si>
    <t>Maintenance</t>
  </si>
  <si>
    <t>Mains</t>
  </si>
  <si>
    <t>Measuring and Regulating Stations - General</t>
  </si>
  <si>
    <t>Services</t>
  </si>
  <si>
    <t>Meters</t>
  </si>
  <si>
    <t>Other</t>
  </si>
  <si>
    <t xml:space="preserve">    Total Maintenance</t>
  </si>
  <si>
    <t xml:space="preserve">    Total Distribution Expenses</t>
  </si>
  <si>
    <t>DUKE ENERGY KENTUCKY, INC.</t>
  </si>
  <si>
    <t>CASE NO. 2018-00261</t>
  </si>
  <si>
    <t>Comparison of Distribution Expense by FERC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</si>
</sst>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8" x14ac:knownFonts="1"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3333FF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2" fillId="0" borderId="0"/>
  </cellStyleXfs>
  <cellXfs count="17">
    <xf numFmtId="0" fontId="0" fillId="0" borderId="0" xfId="0"/>
    <xf numFmtId="0" fontId="2" fillId="0" borderId="0" xfId="1" applyFont="1" applyAlignment="1" applyProtection="1">
      <alignment horizontal="center"/>
    </xf>
    <xf numFmtId="0" fontId="2" fillId="0" borderId="0" xfId="1" applyFont="1"/>
    <xf numFmtId="0" fontId="3" fillId="0" borderId="0" xfId="0" applyFont="1"/>
    <xf numFmtId="0" fontId="2" fillId="0" borderId="0" xfId="1" applyFont="1" applyAlignment="1" applyProtection="1">
      <alignment horizontal="centerContinuous"/>
    </xf>
    <xf numFmtId="0" fontId="2" fillId="0" borderId="1" xfId="1" applyFont="1" applyBorder="1"/>
    <xf numFmtId="0" fontId="2" fillId="0" borderId="1" xfId="1" applyFont="1" applyBorder="1" applyAlignment="1" applyProtection="1">
      <alignment horizontal="centerContinuous"/>
    </xf>
    <xf numFmtId="164" fontId="2" fillId="0" borderId="0" xfId="1" applyNumberFormat="1" applyFont="1" applyProtection="1"/>
    <xf numFmtId="0" fontId="4" fillId="0" borderId="0" xfId="1" applyFont="1" applyAlignment="1" applyProtection="1">
      <alignment horizontal="left"/>
    </xf>
    <xf numFmtId="0" fontId="2" fillId="0" borderId="0" xfId="1" applyNumberFormat="1" applyFont="1" applyAlignment="1" applyProtection="1">
      <alignment horizontal="center"/>
    </xf>
    <xf numFmtId="0" fontId="2" fillId="0" borderId="0" xfId="1" applyFont="1" applyAlignment="1" applyProtection="1">
      <alignment horizontal="left"/>
    </xf>
    <xf numFmtId="37" fontId="2" fillId="0" borderId="0" xfId="1" applyNumberFormat="1" applyFont="1" applyProtection="1"/>
    <xf numFmtId="37" fontId="2" fillId="0" borderId="2" xfId="1" applyNumberFormat="1" applyFont="1" applyBorder="1" applyProtection="1"/>
    <xf numFmtId="0" fontId="2" fillId="0" borderId="0" xfId="1" applyFont="1" applyAlignment="1" applyProtection="1">
      <alignment horizontal="fill"/>
    </xf>
    <xf numFmtId="0" fontId="2" fillId="0" borderId="0" xfId="2" applyFont="1" applyAlignment="1" applyProtection="1">
      <alignment horizontal="left"/>
    </xf>
    <xf numFmtId="0" fontId="6" fillId="0" borderId="0" xfId="3" applyFont="1" applyAlignment="1"/>
    <xf numFmtId="0" fontId="7" fillId="0" borderId="0" xfId="3" applyFont="1" applyAlignment="1"/>
  </cellXfs>
  <cellStyles count="4">
    <cellStyle name="Normal" xfId="0" builtinId="0"/>
    <cellStyle name="Normal 2" xfId="3"/>
    <cellStyle name="Normal_KPSC GAS SFRs-Forward Looking" xfId="2"/>
    <cellStyle name="Normal_SCH_C2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Layout" zoomScaleNormal="100" workbookViewId="0">
      <selection activeCell="B5" sqref="B5"/>
    </sheetView>
  </sheetViews>
  <sheetFormatPr defaultRowHeight="15" x14ac:dyDescent="0.25"/>
  <cols>
    <col min="2" max="2" width="38.5703125" customWidth="1"/>
    <col min="3" max="5" width="12.5703125" customWidth="1"/>
  </cols>
  <sheetData>
    <row r="1" spans="1:5" ht="15.75" x14ac:dyDescent="0.25">
      <c r="A1" s="15" t="s">
        <v>25</v>
      </c>
    </row>
    <row r="2" spans="1:5" x14ac:dyDescent="0.25">
      <c r="A2" s="16" t="s">
        <v>26</v>
      </c>
    </row>
    <row r="3" spans="1:5" x14ac:dyDescent="0.25">
      <c r="A3" s="16" t="s">
        <v>27</v>
      </c>
    </row>
    <row r="6" spans="1:5" x14ac:dyDescent="0.25">
      <c r="A6" s="1" t="s">
        <v>0</v>
      </c>
      <c r="B6" s="2"/>
      <c r="C6" s="3"/>
      <c r="D6" s="3"/>
      <c r="E6" s="3"/>
    </row>
    <row r="7" spans="1:5" x14ac:dyDescent="0.25">
      <c r="A7" s="1" t="s">
        <v>1</v>
      </c>
      <c r="B7" s="4" t="s">
        <v>2</v>
      </c>
      <c r="C7" s="4" t="s">
        <v>3</v>
      </c>
      <c r="D7" s="4" t="s">
        <v>4</v>
      </c>
      <c r="E7" s="3"/>
    </row>
    <row r="8" spans="1:5" x14ac:dyDescent="0.25">
      <c r="A8" s="5"/>
      <c r="B8" s="5"/>
      <c r="C8" s="6" t="s">
        <v>5</v>
      </c>
      <c r="D8" s="6" t="s">
        <v>5</v>
      </c>
      <c r="E8" s="6" t="s">
        <v>6</v>
      </c>
    </row>
    <row r="9" spans="1:5" x14ac:dyDescent="0.25">
      <c r="A9" s="2"/>
      <c r="B9" s="2"/>
      <c r="C9" s="3"/>
      <c r="D9" s="3"/>
      <c r="E9" s="3"/>
    </row>
    <row r="10" spans="1:5" x14ac:dyDescent="0.25">
      <c r="A10" s="7"/>
      <c r="B10" s="8" t="s">
        <v>7</v>
      </c>
      <c r="C10" s="3"/>
      <c r="D10" s="3"/>
      <c r="E10" s="3"/>
    </row>
    <row r="11" spans="1:5" x14ac:dyDescent="0.25">
      <c r="A11" s="2"/>
      <c r="B11" s="2"/>
      <c r="C11" s="3"/>
      <c r="D11" s="3"/>
      <c r="E11" s="3"/>
    </row>
    <row r="12" spans="1:5" x14ac:dyDescent="0.25">
      <c r="A12" s="7"/>
      <c r="B12" s="8" t="s">
        <v>8</v>
      </c>
      <c r="C12" s="3"/>
      <c r="D12" s="3"/>
      <c r="E12" s="3"/>
    </row>
    <row r="13" spans="1:5" x14ac:dyDescent="0.25">
      <c r="A13" s="9">
        <v>871000</v>
      </c>
      <c r="B13" s="10" t="s">
        <v>9</v>
      </c>
      <c r="C13" s="11">
        <v>168926</v>
      </c>
      <c r="D13" s="11">
        <v>185332</v>
      </c>
      <c r="E13" s="11">
        <f>D13-C13</f>
        <v>16406</v>
      </c>
    </row>
    <row r="14" spans="1:5" x14ac:dyDescent="0.25">
      <c r="A14" s="9">
        <v>874000</v>
      </c>
      <c r="B14" s="10" t="s">
        <v>10</v>
      </c>
      <c r="C14" s="11">
        <v>2353623</v>
      </c>
      <c r="D14" s="11">
        <v>2548186</v>
      </c>
      <c r="E14" s="11">
        <f t="shared" ref="E14:E20" si="0">D14-C14</f>
        <v>194563</v>
      </c>
    </row>
    <row r="15" spans="1:5" x14ac:dyDescent="0.25">
      <c r="A15" s="9">
        <v>875000</v>
      </c>
      <c r="B15" s="10" t="s">
        <v>11</v>
      </c>
      <c r="C15" s="11">
        <v>6382</v>
      </c>
      <c r="D15" s="11">
        <v>0</v>
      </c>
      <c r="E15" s="11">
        <f t="shared" si="0"/>
        <v>-6382</v>
      </c>
    </row>
    <row r="16" spans="1:5" x14ac:dyDescent="0.25">
      <c r="A16" s="9">
        <v>876000</v>
      </c>
      <c r="B16" s="10" t="s">
        <v>12</v>
      </c>
      <c r="C16" s="11">
        <v>4540</v>
      </c>
      <c r="D16" s="11">
        <v>0</v>
      </c>
      <c r="E16" s="11">
        <f t="shared" si="0"/>
        <v>-4540</v>
      </c>
    </row>
    <row r="17" spans="1:5" x14ac:dyDescent="0.25">
      <c r="A17" s="9">
        <v>878000</v>
      </c>
      <c r="B17" s="10" t="s">
        <v>13</v>
      </c>
      <c r="C17" s="11">
        <v>1681076</v>
      </c>
      <c r="D17" s="11">
        <v>2305785</v>
      </c>
      <c r="E17" s="11">
        <f t="shared" si="0"/>
        <v>624709</v>
      </c>
    </row>
    <row r="18" spans="1:5" x14ac:dyDescent="0.25">
      <c r="A18" s="9">
        <v>879000</v>
      </c>
      <c r="B18" s="10" t="s">
        <v>14</v>
      </c>
      <c r="C18" s="11">
        <v>1210113</v>
      </c>
      <c r="D18" s="11">
        <v>1353005</v>
      </c>
      <c r="E18" s="11">
        <f t="shared" si="0"/>
        <v>142892</v>
      </c>
    </row>
    <row r="19" spans="1:5" x14ac:dyDescent="0.25">
      <c r="A19" s="9">
        <v>880000</v>
      </c>
      <c r="B19" s="10" t="s">
        <v>15</v>
      </c>
      <c r="C19" s="11">
        <v>1987140</v>
      </c>
      <c r="D19" s="11">
        <v>2398505</v>
      </c>
      <c r="E19" s="11">
        <f t="shared" si="0"/>
        <v>411365</v>
      </c>
    </row>
    <row r="20" spans="1:5" x14ac:dyDescent="0.25">
      <c r="A20" s="2"/>
      <c r="B20" s="10" t="s">
        <v>16</v>
      </c>
      <c r="C20" s="12">
        <v>7411800</v>
      </c>
      <c r="D20" s="12">
        <v>8790813</v>
      </c>
      <c r="E20" s="12">
        <f t="shared" si="0"/>
        <v>1379013</v>
      </c>
    </row>
    <row r="21" spans="1:5" x14ac:dyDescent="0.25">
      <c r="C21" s="13"/>
      <c r="D21" s="13"/>
      <c r="E21" s="13"/>
    </row>
    <row r="22" spans="1:5" x14ac:dyDescent="0.25">
      <c r="C22" s="2"/>
      <c r="D22" s="2"/>
      <c r="E22" s="2"/>
    </row>
    <row r="23" spans="1:5" x14ac:dyDescent="0.25">
      <c r="A23" s="2"/>
      <c r="B23" s="8" t="s">
        <v>17</v>
      </c>
      <c r="C23" s="2"/>
      <c r="D23" s="2"/>
      <c r="E23" s="2"/>
    </row>
    <row r="24" spans="1:5" x14ac:dyDescent="0.25">
      <c r="A24" s="9">
        <v>887000</v>
      </c>
      <c r="B24" s="14" t="s">
        <v>18</v>
      </c>
      <c r="C24" s="11">
        <v>1679396</v>
      </c>
      <c r="D24" s="11">
        <v>2158350</v>
      </c>
      <c r="E24" s="11">
        <f t="shared" ref="E24:E30" si="1">D24-C24</f>
        <v>478954</v>
      </c>
    </row>
    <row r="25" spans="1:5" x14ac:dyDescent="0.25">
      <c r="A25" s="9">
        <v>889000</v>
      </c>
      <c r="B25" s="14" t="s">
        <v>19</v>
      </c>
      <c r="C25" s="11">
        <v>46829</v>
      </c>
      <c r="D25" s="11">
        <v>66190</v>
      </c>
      <c r="E25" s="11">
        <f t="shared" si="1"/>
        <v>19361</v>
      </c>
    </row>
    <row r="26" spans="1:5" x14ac:dyDescent="0.25">
      <c r="A26" s="9">
        <v>892000</v>
      </c>
      <c r="B26" s="14" t="s">
        <v>20</v>
      </c>
      <c r="C26" s="11">
        <v>542588</v>
      </c>
      <c r="D26" s="11">
        <v>596174</v>
      </c>
      <c r="E26" s="11">
        <f t="shared" si="1"/>
        <v>53586</v>
      </c>
    </row>
    <row r="27" spans="1:5" x14ac:dyDescent="0.25">
      <c r="A27" s="9">
        <v>893000</v>
      </c>
      <c r="B27" s="14" t="s">
        <v>21</v>
      </c>
      <c r="C27" s="11">
        <v>341546</v>
      </c>
      <c r="D27" s="11">
        <v>277999</v>
      </c>
      <c r="E27" s="11">
        <f t="shared" si="1"/>
        <v>-63547</v>
      </c>
    </row>
    <row r="28" spans="1:5" x14ac:dyDescent="0.25">
      <c r="A28" s="9">
        <v>894000</v>
      </c>
      <c r="B28" s="14" t="s">
        <v>22</v>
      </c>
      <c r="C28" s="11">
        <v>-50557</v>
      </c>
      <c r="D28" s="11">
        <v>52951</v>
      </c>
      <c r="E28" s="11">
        <f t="shared" si="1"/>
        <v>103508</v>
      </c>
    </row>
    <row r="29" spans="1:5" x14ac:dyDescent="0.25">
      <c r="A29" s="2"/>
      <c r="B29" s="10" t="s">
        <v>23</v>
      </c>
      <c r="C29" s="12">
        <v>2559802</v>
      </c>
      <c r="D29" s="12">
        <v>3151664</v>
      </c>
      <c r="E29" s="12">
        <f t="shared" si="1"/>
        <v>591862</v>
      </c>
    </row>
    <row r="30" spans="1:5" x14ac:dyDescent="0.25">
      <c r="A30" s="2"/>
      <c r="B30" s="10" t="s">
        <v>24</v>
      </c>
      <c r="C30" s="12">
        <v>9971602</v>
      </c>
      <c r="D30" s="12">
        <v>11942477</v>
      </c>
      <c r="E30" s="12">
        <f t="shared" si="1"/>
        <v>1970875</v>
      </c>
    </row>
  </sheetData>
  <pageMargins left="0.7" right="0.7" top="0.75" bottom="0.75" header="0.3" footer="0.3"/>
  <pageSetup orientation="portrait" r:id="rId1"/>
  <headerFooter>
    <oddHeader>&amp;R&amp;"Times New Roman,Bold"&amp;10KyPSC Case No. 2018-00261
STAFF-DR-02-009 Attachment 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0366F8-77B8-4A07-B000-A46C93185016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e8140ab9-1a87-4657-a6c4-99cca0129bf1"/>
    <ds:schemaRef ds:uri="http://purl.org/dc/dcmitype/"/>
    <ds:schemaRef ds:uri="http://schemas.microsoft.com/office/infopath/2007/PartnerControls"/>
    <ds:schemaRef ds:uri="b9d8ba39-ee9f-49d4-886c-5a19d7852603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BE3B913-8D06-4309-A381-8B407ADD9C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2B94E-02C5-4431-B704-CE281C27AA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Tripp</dc:creator>
  <cp:lastModifiedBy>Gates, Debbie</cp:lastModifiedBy>
  <cp:lastPrinted>2018-10-22T18:35:37Z</cp:lastPrinted>
  <dcterms:created xsi:type="dcterms:W3CDTF">2018-10-17T17:30:50Z</dcterms:created>
  <dcterms:modified xsi:type="dcterms:W3CDTF">2018-10-22T18:35:39Z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