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1st Post-Hearing Data Requests/"/>
    </mc:Choice>
  </mc:AlternateContent>
  <bookViews>
    <workbookView xWindow="0" yWindow="0" windowWidth="25200" windowHeight="11160"/>
  </bookViews>
  <sheets>
    <sheet name="WP FR-16(7)(v)Rate Incr (15.0%)" sheetId="1" r:id="rId1"/>
  </sheets>
  <externalReferences>
    <externalReference r:id="rId2"/>
  </externalReferences>
  <definedNames>
    <definedName name="_Fill" hidden="1">#REF!</definedName>
    <definedName name="_Order1" hidden="1">255</definedName>
    <definedName name="_Regression_Out" hidden="1">#N/A</definedName>
    <definedName name="alloc_factors">'[1]Print &amp; Input'!$A$9</definedName>
    <definedName name="Alloctable_Classified_Distribution">'[1]FR-16(7)(v)-4 DISTR Classified'!$E$707:$I$844</definedName>
    <definedName name="AllocTable_Classified_Production">'[1]FR-16(7)(v)-2 PROD Classified'!$E$707:$I$844</definedName>
    <definedName name="AllocTable_Classified_Storage">'[1]FR-16(7)(v)-7 STOR Classified'!$E$707:$I$844</definedName>
    <definedName name="AllocTable_Functional">'[1]FR-16(7)(v)-1 Functional'!$E$706:$I$845</definedName>
    <definedName name="ALLOCTABLE_Prod_Commodity">'[1]FR-16(7)(v)-3 PROD Comm Alloc'!$E$707:$L$844</definedName>
    <definedName name="case_name">'[1]Print &amp; Input'!$A$3</definedName>
    <definedName name="co_name">'[1]Print &amp; Input'!$A$1</definedName>
    <definedName name="Composite_Tax_Rate">'[1]FR-16(7)(v)-1 Functional'!$F$565</definedName>
    <definedName name="coss_type">'[1]Print &amp; Input'!$A$2</definedName>
    <definedName name="data_filing">'[1]Print &amp; Input'!$A$5</definedName>
    <definedName name="FIT">'[1]FR-16(7)(v)-1 Functional'!$F$692</definedName>
    <definedName name="Mains">'[1]WP FR-16(7)(v)-Mains backup'!$A$11:$C$19</definedName>
    <definedName name="Pages">'[1]Print &amp; Input'!$D$2</definedName>
    <definedName name="Pages2">'[1]Print &amp; Input'!$D$3</definedName>
    <definedName name="_xlnm.Print_Area" localSheetId="0">'WP FR-16(7)(v)Rate Incr (15.0%)'!$A$1:$N$37</definedName>
    <definedName name="RegressionConstant">'[1]WP FR-16(7)(v)-Mains (Plastic)'!$D$59</definedName>
    <definedName name="RegressionXcoefficient">'[1]WP FR-16(7)(v)-Mains (Plastic)'!$C$65</definedName>
    <definedName name="RegulatorCost">#REF!</definedName>
    <definedName name="RegulatorSize">#REF!</definedName>
    <definedName name="RegulatorUnits">#REF!</definedName>
    <definedName name="RevTax">'[1]FR-16(7)(v)-1 Functional'!$F$694</definedName>
    <definedName name="RofR">'[1]FR-16(7)(v)-1 Functional'!$F$688</definedName>
    <definedName name="Services_Cost">'[1]WP FR-16(7)(v)-Services'!$D$109:$D$158</definedName>
    <definedName name="Services_Kind">'[1]WP FR-16(7)(v)-Services'!$A$109:$A$158</definedName>
    <definedName name="Services_Quantity">'[1]WP FR-16(7)(v)-Services'!$C$109:$C$158</definedName>
    <definedName name="Services_Size">'[1]WP FR-16(7)(v)-Services'!$B$109:$B$158</definedName>
    <definedName name="Services_Type">'[1]WP FR-16(7)(v)-Services'!$E$109:$E$158</definedName>
    <definedName name="SIT">'[1]FR-16(7)(v)-1 Functional'!$F$693</definedName>
    <definedName name="test_period">'[1]Print &amp; Input'!$A$4</definedName>
    <definedName name="time_period">'[1]Print &amp; Input'!$A$10</definedName>
    <definedName name="type">'[1]Print &amp; Input'!$A$8</definedName>
    <definedName name="Witness">'[1]Print &amp; Input'!$A$6</definedName>
    <definedName name="Witness1">'[1]Print &amp; Input'!$A$7</definedName>
    <definedName name="WorkingCap">'[1]Print &amp; Input'!$D$1</definedName>
    <definedName name="WPE_3.2g_P1">#REF!</definedName>
    <definedName name="WPE_3.2g_P2">#REF!</definedName>
    <definedName name="WPE_3.2l_P1">'WP FR-16(7)(v)Rate Incr (15.0%)'!$A$1:$N$35</definedName>
    <definedName name="wrn.Allocation._.Factors." hidden="1">{#N/A,#N/A,FALSE,"Alloc Factors";#N/A,#N/A,FALSE,"AverageExcess";#N/A,#N/A,FALSE,"Monthly Data";#N/A,#N/A,FALSE,"HighPressure";#N/A,#N/A,FALSE,"IndustrialM&amp;R";#N/A,#N/A,FALSE,"Mains";#N/A,#N/A,FALSE,"Services"}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3" i="1"/>
</calcChain>
</file>

<file path=xl/comments1.xml><?xml version="1.0" encoding="utf-8"?>
<comments xmlns="http://schemas.openxmlformats.org/spreadsheetml/2006/main">
  <authors>
    <author>Ted Czupik</author>
  </authors>
  <commentList>
    <comment ref="E15" authorId="0" shapeId="0">
      <text>
        <r>
          <rPr>
            <sz val="10"/>
            <color indexed="81"/>
            <rFont val="Tahoma"/>
            <family val="2"/>
          </rPr>
          <t xml:space="preserve">Source: WPE-3.2k Present NOI
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 xml:space="preserve">Per revenue requirement model.
</t>
        </r>
      </text>
    </comment>
  </commentList>
</comments>
</file>

<file path=xl/sharedStrings.xml><?xml version="1.0" encoding="utf-8"?>
<sst xmlns="http://schemas.openxmlformats.org/spreadsheetml/2006/main" count="100" uniqueCount="79">
  <si>
    <t>WORK PAPER REFERENCE:</t>
  </si>
  <si>
    <t>WP FR-16(7)(v)-8</t>
  </si>
  <si>
    <t>WITNESS RESPONSIBLE:</t>
  </si>
  <si>
    <t>CALCULATION PROPOSED REVENUE DISTRIBUTION</t>
  </si>
  <si>
    <t>REFLECTING A PROPOSED REVENUE SUBSIDY/EXCESS ELIMINATION COMPONENT</t>
  </si>
  <si>
    <t>PAGE 1</t>
  </si>
  <si>
    <t>Present</t>
  </si>
  <si>
    <t>Inter Class</t>
  </si>
  <si>
    <t>Revenues</t>
  </si>
  <si>
    <t>Subsidization</t>
  </si>
  <si>
    <t>Rate Increase</t>
  </si>
  <si>
    <t>Proposed Revenues</t>
  </si>
  <si>
    <t>Proposed</t>
  </si>
  <si>
    <t>ROR</t>
  </si>
  <si>
    <t>Proposed Increase</t>
  </si>
  <si>
    <t>Net Operating</t>
  </si>
  <si>
    <t>At Average</t>
  </si>
  <si>
    <t>Overcollected</t>
  </si>
  <si>
    <t>times</t>
  </si>
  <si>
    <t>(allocated to class</t>
  </si>
  <si>
    <t>Percent</t>
  </si>
  <si>
    <t>At Proposed</t>
  </si>
  <si>
    <t>Less</t>
  </si>
  <si>
    <t>Line</t>
  </si>
  <si>
    <t>Rate Base</t>
  </si>
  <si>
    <t>Income</t>
  </si>
  <si>
    <t>(Undercollected)</t>
  </si>
  <si>
    <t>based on Rate Base)</t>
  </si>
  <si>
    <t>Increase</t>
  </si>
  <si>
    <t>Rates</t>
  </si>
  <si>
    <t>(Subsidy) Excess</t>
  </si>
  <si>
    <t>No.</t>
  </si>
  <si>
    <t>Rate Class</t>
  </si>
  <si>
    <t>(A)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</si>
  <si>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</si>
  <si>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</si>
  <si>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</si>
  <si>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</si>
  <si>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</si>
  <si>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</si>
  <si>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</si>
  <si>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</si>
  <si>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</si>
  <si>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</si>
  <si>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FR-16(7)(v)-8</t>
  </si>
  <si>
    <t>WP - Pres NOI</t>
  </si>
  <si>
    <t>(C) / (A)</t>
  </si>
  <si>
    <t>(B) + (((D) Line 5 * (C))/(1-FIT))</t>
  </si>
  <si>
    <t>(B) - (E)</t>
  </si>
  <si>
    <t>(H) Line 5 * ((A) / (A) Line 5)</t>
  </si>
  <si>
    <t>(B) - (G) + (H)</t>
  </si>
  <si>
    <t>((H) - (G)) / (B)</t>
  </si>
  <si>
    <t>((((H) - (G))*(1-FIT)+ (C)) / (A)</t>
  </si>
  <si>
    <t>(H) - (G)</t>
  </si>
  <si>
    <t>Rate RS</t>
  </si>
  <si>
    <t>Rate GS</t>
  </si>
  <si>
    <t>Rate FT-L</t>
  </si>
  <si>
    <t>Rate IT</t>
  </si>
  <si>
    <t xml:space="preserve"> </t>
  </si>
  <si>
    <t xml:space="preserve">     Total</t>
  </si>
  <si>
    <t xml:space="preserve">MISCELLANEOUS REVENUES: </t>
  </si>
  <si>
    <t>Interdepartmental</t>
  </si>
  <si>
    <t>Bad Check Charges</t>
  </si>
  <si>
    <t>Reconnection Charges</t>
  </si>
  <si>
    <t>Rents</t>
  </si>
  <si>
    <t>No Notice Transp</t>
  </si>
  <si>
    <t>Other Misc</t>
  </si>
  <si>
    <t>Revenue Transp of Gas - Interco</t>
  </si>
  <si>
    <t xml:space="preserve">  Total Misc</t>
  </si>
  <si>
    <t/>
  </si>
  <si>
    <t xml:space="preserve">    Total Company</t>
  </si>
  <si>
    <t>DUKE ENERGY KENTUCKY, INC.</t>
  </si>
  <si>
    <t xml:space="preserve">GAS COST OF SERVICE STUDY </t>
  </si>
  <si>
    <t>CASE NO: 2018-00261</t>
  </si>
  <si>
    <t>JAMES E. ZIOLKOWSKI</t>
  </si>
  <si>
    <t>85.00%  Interclass</t>
  </si>
  <si>
    <t>(F) * 15.00%</t>
  </si>
  <si>
    <r>
      <t xml:space="preserve">(B) 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</si>
  <si>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Amounts for Rate RS and Rate GS include Gas Cost Adjustment revenues.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</si>
</sst>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0.000000%"/>
    <numFmt numFmtId="167" formatCode="_(&quot;$&quot;* #,##0_);_(&quot;$&quot;* \(#,##0\);_(&quot;$&quot;* &quot;-&quot;??_);_(@_)"/>
  </numFmts>
  <fonts count="8">
    <font>
      <sz val="12"/>
      <name val="Arial"/>
      <family val="2"/>
    </font>
    <font>
      <sz val="10"/>
      <name val="Arial"/>
      <family val="2"/>
    </font>
    <font>
      <sz val="12"/>
      <name val="Arial MT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sz val="10"/>
      <color indexed="81"/>
      <name val="Tahoma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2" applyFont="1" applyBorder="1"/>
    <xf numFmtId="0" fontId="1" fillId="0" borderId="0" xfId="2" applyFont="1" applyAlignme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Fill="1" applyAlignment="1">
      <alignment horizontal="center"/>
    </xf>
    <xf numFmtId="0" fontId="4" fillId="0" borderId="0" xfId="2" applyFont="1" applyAlignment="1">
      <alignment horizontal="centerContinuous"/>
    </xf>
    <xf numFmtId="10" fontId="4" fillId="2" borderId="0" xfId="1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2" quotePrefix="1" applyFont="1" applyFill="1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0" fontId="1" fillId="0" borderId="0" xfId="2" quotePrefix="1" applyFont="1" applyBorder="1" applyAlignment="1">
      <alignment horizontal="center"/>
    </xf>
    <xf numFmtId="0" fontId="1" fillId="0" borderId="0" xfId="2" quotePrefix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42" fontId="1" fillId="0" borderId="0" xfId="3" applyNumberFormat="1" applyFont="1" applyAlignment="1">
      <alignment horizontal="right"/>
    </xf>
    <xf numFmtId="42" fontId="1" fillId="0" borderId="0" xfId="3" applyNumberFormat="1" applyFont="1" applyFill="1" applyAlignment="1">
      <alignment horizontal="right"/>
    </xf>
    <xf numFmtId="164" fontId="1" fillId="0" borderId="0" xfId="4" applyNumberFormat="1" applyFont="1"/>
    <xf numFmtId="165" fontId="1" fillId="0" borderId="0" xfId="1" applyNumberFormat="1" applyFont="1" applyBorder="1"/>
    <xf numFmtId="166" fontId="1" fillId="0" borderId="0" xfId="4" applyNumberFormat="1" applyFont="1"/>
    <xf numFmtId="41" fontId="1" fillId="0" borderId="0" xfId="3" applyNumberFormat="1" applyFont="1" applyAlignment="1">
      <alignment horizontal="right"/>
    </xf>
    <xf numFmtId="41" fontId="1" fillId="0" borderId="0" xfId="3" applyNumberFormat="1" applyFont="1" applyFill="1" applyAlignment="1">
      <alignment horizontal="right"/>
    </xf>
    <xf numFmtId="41" fontId="1" fillId="0" borderId="0" xfId="3" applyNumberFormat="1" applyFont="1"/>
    <xf numFmtId="41" fontId="1" fillId="0" borderId="0" xfId="3" applyNumberFormat="1" applyFont="1" applyFill="1"/>
    <xf numFmtId="0" fontId="1" fillId="0" borderId="0" xfId="0" applyFont="1" applyBorder="1"/>
    <xf numFmtId="37" fontId="1" fillId="0" borderId="0" xfId="0" applyNumberFormat="1" applyFont="1"/>
    <xf numFmtId="37" fontId="1" fillId="0" borderId="0" xfId="0" applyNumberFormat="1" applyFont="1" applyFill="1"/>
    <xf numFmtId="164" fontId="1" fillId="0" borderId="0" xfId="1" applyNumberFormat="1" applyFont="1"/>
    <xf numFmtId="3" fontId="1" fillId="0" borderId="0" xfId="0" applyNumberFormat="1" applyFont="1"/>
    <xf numFmtId="37" fontId="1" fillId="0" borderId="0" xfId="5" applyNumberFormat="1" applyFont="1"/>
    <xf numFmtId="165" fontId="1" fillId="0" borderId="0" xfId="1" applyNumberFormat="1" applyFont="1"/>
    <xf numFmtId="167" fontId="1" fillId="0" borderId="2" xfId="5" applyNumberFormat="1" applyFont="1" applyBorder="1"/>
    <xf numFmtId="167" fontId="1" fillId="0" borderId="2" xfId="5" applyNumberFormat="1" applyFont="1" applyFill="1" applyBorder="1"/>
    <xf numFmtId="164" fontId="1" fillId="0" borderId="2" xfId="4" applyNumberFormat="1" applyFont="1" applyBorder="1"/>
    <xf numFmtId="165" fontId="1" fillId="0" borderId="2" xfId="4" applyNumberFormat="1" applyFont="1" applyBorder="1"/>
    <xf numFmtId="166" fontId="1" fillId="0" borderId="2" xfId="4" applyNumberFormat="1" applyFont="1" applyBorder="1"/>
    <xf numFmtId="0" fontId="1" fillId="0" borderId="3" xfId="0" applyFont="1" applyBorder="1"/>
    <xf numFmtId="167" fontId="1" fillId="0" borderId="0" xfId="0" applyNumberFormat="1" applyFont="1"/>
    <xf numFmtId="0" fontId="5" fillId="0" borderId="0" xfId="0" applyFont="1"/>
    <xf numFmtId="37" fontId="4" fillId="0" borderId="0" xfId="0" applyNumberFormat="1" applyFont="1" applyFill="1"/>
    <xf numFmtId="37" fontId="1" fillId="0" borderId="3" xfId="0" applyNumberFormat="1" applyFont="1" applyFill="1" applyBorder="1"/>
    <xf numFmtId="37" fontId="1" fillId="0" borderId="3" xfId="0" applyNumberFormat="1" applyFont="1" applyBorder="1"/>
    <xf numFmtId="0" fontId="1" fillId="0" borderId="0" xfId="0" applyFont="1" applyFill="1"/>
    <xf numFmtId="37" fontId="1" fillId="0" borderId="4" xfId="0" applyNumberFormat="1" applyFont="1" applyFill="1" applyBorder="1"/>
    <xf numFmtId="37" fontId="1" fillId="0" borderId="4" xfId="0" applyNumberFormat="1" applyFont="1" applyBorder="1"/>
    <xf numFmtId="0" fontId="1" fillId="0" borderId="5" xfId="0" applyFont="1" applyBorder="1"/>
  </cellXfs>
  <cellStyles count="6">
    <cellStyle name="Comma 2 2" xfId="3"/>
    <cellStyle name="Currency 2" xfId="5"/>
    <cellStyle name="Normal" xfId="0" builtinId="0"/>
    <cellStyle name="Normal 2 5" xfId="2"/>
    <cellStyle name="Percent" xfId="1" builtinId="5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K%20Gas%20COSS%202018%20Settlement%20Jan%202019%20-%20Corrected%20Gas%20Cost%20Alloc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Data Req Summary"/>
      <sheetName val="Print &amp; Input"/>
      <sheetName val="Rev req link"/>
      <sheetName val="Customer Charge"/>
      <sheetName val="FR-16(7)(v)-1 Functional"/>
      <sheetName val="FR-16(7)(v)-2 PROD Classified"/>
      <sheetName val="FR-16(7)(v)-3 PROD Comm Alloc"/>
      <sheetName val="FR-16(7)(v)-4 DISTR Classified"/>
      <sheetName val="FR-16(7)(v)-5 DISTR Dem Alloc"/>
      <sheetName val="FR-16(7)(v)-6 DISTR Cust Alloc"/>
      <sheetName val="FR-16(7)(v)-7 STOR Classified"/>
      <sheetName val="FR-16(7)(v)-8 TOT CLASS Alloc"/>
      <sheetName val="FR-16(7)(v)-9 RES Classified"/>
      <sheetName val="FR-16(7)(v)-10 GS Classified"/>
      <sheetName val="FR-16(7)(v)-11 FTL Classified"/>
      <sheetName val="FR-16(7)(v)-12 IT Classified"/>
      <sheetName val="Alloc Factors Summary"/>
      <sheetName val="WP FR-16(7)(v)-Peak &amp; Avg"/>
      <sheetName val="WP FR-16(7)(v)-Daily Dem"/>
      <sheetName val="WP FR-16(7)(v)-Daily Gas Stats"/>
      <sheetName val="WP FR-16(7)(v)-IndustrialM&amp;R"/>
      <sheetName val="WP FR-16(7)(v)-Mains (Plastic)"/>
      <sheetName val="WP FR-16(7)(v)-Plastic Summary"/>
      <sheetName val="WP FR-16(7)(v)-Mains backup"/>
      <sheetName val="WP FR-16(7)(v)-Services"/>
      <sheetName val="WP FR-16(7)(v)-House Reg DEK"/>
      <sheetName val="WP FR-16(7)(v)-METERS 2018"/>
      <sheetName val="WP FR-16(7)(v)-CustAcctg"/>
      <sheetName val="WP FR-16(7)(v)-A&amp;G WP"/>
      <sheetName val="WP FR-16(7)(v) Pres NOI"/>
      <sheetName val="WP FR-16(7)(v)Rate Incr (15.0%)"/>
      <sheetName val="WP FR-16(7)(v)RateIncr (42.36%)"/>
      <sheetName val="WP FR-16(7)(v)Rate Incr (75%)"/>
      <sheetName val="WP FR-16(7)(v)Rate Incr (100%)"/>
    </sheetNames>
    <sheetDataSet>
      <sheetData sheetId="0" refreshError="1"/>
      <sheetData sheetId="1">
        <row r="1">
          <cell r="A1" t="str">
            <v>DUKE ENERGY KENTUCKY, INC.</v>
          </cell>
          <cell r="D1" t="str">
            <v>Yes</v>
          </cell>
        </row>
        <row r="2">
          <cell r="A2" t="str">
            <v xml:space="preserve">GAS COST OF SERVICE STUDY </v>
          </cell>
          <cell r="D2">
            <v>18</v>
          </cell>
        </row>
        <row r="3">
          <cell r="A3" t="str">
            <v>CASE NO: 2018-00261</v>
          </cell>
          <cell r="D3">
            <v>15</v>
          </cell>
        </row>
        <row r="4">
          <cell r="A4" t="str">
            <v>TWELVE MONTHS ENDING MARCH 31, 2020</v>
          </cell>
        </row>
        <row r="5">
          <cell r="A5" t="str">
            <v>DATA: 12 MONTH FORECASTED PERIOD</v>
          </cell>
        </row>
        <row r="6">
          <cell r="A6" t="str">
            <v>JAMES E. ZIOLKOWSKI</v>
          </cell>
        </row>
        <row r="7">
          <cell r="A7" t="str">
            <v>BRUCE L. SAILERS</v>
          </cell>
        </row>
        <row r="8">
          <cell r="A8" t="str">
            <v xml:space="preserve">TYPE OF FILING: "X" ORIGINAL   UPDATED    REVISED  </v>
          </cell>
        </row>
        <row r="9">
          <cell r="A9" t="str">
            <v>ALLOCATION FACTORS FOR COST OF SERVICE STUDY</v>
          </cell>
        </row>
        <row r="10">
          <cell r="A10" t="str">
            <v>TWELVE MONTHS ENDING DECEMBER 31, 2017</v>
          </cell>
        </row>
      </sheetData>
      <sheetData sheetId="2"/>
      <sheetData sheetId="3" refreshError="1"/>
      <sheetData sheetId="4">
        <row r="565">
          <cell r="F565">
            <v>0.24925</v>
          </cell>
        </row>
        <row r="688">
          <cell r="F688">
            <v>7.0629999999999998E-2</v>
          </cell>
        </row>
        <row r="692">
          <cell r="F692">
            <v>0.21</v>
          </cell>
        </row>
        <row r="693">
          <cell r="F693">
            <v>4.9685000000000007E-2</v>
          </cell>
        </row>
        <row r="694">
          <cell r="F694">
            <v>0</v>
          </cell>
        </row>
        <row r="707">
          <cell r="F707">
            <v>10485450</v>
          </cell>
          <cell r="G707">
            <v>10485450</v>
          </cell>
          <cell r="H707">
            <v>0</v>
          </cell>
          <cell r="I707">
            <v>0</v>
          </cell>
        </row>
        <row r="708">
          <cell r="E708" t="str">
            <v>K201</v>
          </cell>
          <cell r="F708">
            <v>1</v>
          </cell>
          <cell r="G708">
            <v>1</v>
          </cell>
          <cell r="H708">
            <v>0</v>
          </cell>
          <cell r="I708">
            <v>0</v>
          </cell>
        </row>
        <row r="709">
          <cell r="F709">
            <v>100</v>
          </cell>
          <cell r="G709">
            <v>0</v>
          </cell>
          <cell r="H709">
            <v>0</v>
          </cell>
          <cell r="I709">
            <v>100</v>
          </cell>
        </row>
        <row r="710">
          <cell r="E710" t="str">
            <v>K203</v>
          </cell>
          <cell r="F710">
            <v>1</v>
          </cell>
          <cell r="G710">
            <v>0</v>
          </cell>
          <cell r="H710">
            <v>0</v>
          </cell>
          <cell r="I710">
            <v>1</v>
          </cell>
        </row>
        <row r="711">
          <cell r="F711">
            <v>100</v>
          </cell>
          <cell r="G711">
            <v>100</v>
          </cell>
          <cell r="H711">
            <v>0</v>
          </cell>
          <cell r="I711">
            <v>0</v>
          </cell>
        </row>
        <row r="712">
          <cell r="E712" t="str">
            <v>K205</v>
          </cell>
          <cell r="F712">
            <v>1</v>
          </cell>
          <cell r="G712">
            <v>1</v>
          </cell>
          <cell r="H712">
            <v>0</v>
          </cell>
          <cell r="I712">
            <v>0</v>
          </cell>
        </row>
        <row r="713">
          <cell r="F713">
            <v>12030761</v>
          </cell>
          <cell r="G713">
            <v>12030761</v>
          </cell>
          <cell r="H713">
            <v>0</v>
          </cell>
          <cell r="I713">
            <v>0</v>
          </cell>
        </row>
        <row r="714">
          <cell r="E714" t="str">
            <v>K300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</row>
        <row r="715">
          <cell r="F715">
            <v>8342078</v>
          </cell>
          <cell r="G715">
            <v>8342078</v>
          </cell>
          <cell r="H715">
            <v>0</v>
          </cell>
          <cell r="I715">
            <v>0</v>
          </cell>
        </row>
        <row r="716">
          <cell r="E716" t="str">
            <v>K301</v>
          </cell>
          <cell r="F716">
            <v>1</v>
          </cell>
          <cell r="G716">
            <v>1</v>
          </cell>
          <cell r="H716">
            <v>0</v>
          </cell>
          <cell r="I716">
            <v>0</v>
          </cell>
        </row>
        <row r="717">
          <cell r="F717">
            <v>98442</v>
          </cell>
          <cell r="G717">
            <v>0</v>
          </cell>
          <cell r="H717">
            <v>0</v>
          </cell>
          <cell r="I717">
            <v>98442</v>
          </cell>
        </row>
        <row r="718">
          <cell r="E718" t="str">
            <v>K401</v>
          </cell>
          <cell r="F718">
            <v>1</v>
          </cell>
          <cell r="G718">
            <v>0</v>
          </cell>
          <cell r="H718">
            <v>0</v>
          </cell>
          <cell r="I718">
            <v>1</v>
          </cell>
        </row>
        <row r="719">
          <cell r="F719">
            <v>104676</v>
          </cell>
          <cell r="G719">
            <v>0</v>
          </cell>
          <cell r="H719">
            <v>0</v>
          </cell>
          <cell r="I719">
            <v>104676</v>
          </cell>
        </row>
        <row r="720">
          <cell r="E720" t="str">
            <v>K403</v>
          </cell>
          <cell r="F720">
            <v>1</v>
          </cell>
          <cell r="G720">
            <v>0</v>
          </cell>
          <cell r="H720">
            <v>0</v>
          </cell>
          <cell r="I720">
            <v>1</v>
          </cell>
        </row>
        <row r="721">
          <cell r="F721">
            <v>3624077</v>
          </cell>
          <cell r="G721">
            <v>0</v>
          </cell>
          <cell r="H721">
            <v>0</v>
          </cell>
          <cell r="I721">
            <v>3624077</v>
          </cell>
        </row>
        <row r="722">
          <cell r="E722" t="str">
            <v>K405</v>
          </cell>
          <cell r="F722">
            <v>1</v>
          </cell>
          <cell r="G722">
            <v>0</v>
          </cell>
          <cell r="H722">
            <v>0</v>
          </cell>
          <cell r="I722">
            <v>1</v>
          </cell>
        </row>
        <row r="723">
          <cell r="F723">
            <v>3920</v>
          </cell>
          <cell r="G723">
            <v>0</v>
          </cell>
          <cell r="H723">
            <v>0</v>
          </cell>
          <cell r="I723">
            <v>3920</v>
          </cell>
        </row>
        <row r="724">
          <cell r="E724" t="str">
            <v>K406</v>
          </cell>
          <cell r="F724">
            <v>1</v>
          </cell>
          <cell r="G724">
            <v>0</v>
          </cell>
          <cell r="H724">
            <v>0</v>
          </cell>
          <cell r="I724">
            <v>1</v>
          </cell>
        </row>
        <row r="725">
          <cell r="F725">
            <v>140653.00000000003</v>
          </cell>
          <cell r="G725">
            <v>0</v>
          </cell>
          <cell r="H725">
            <v>0</v>
          </cell>
          <cell r="I725">
            <v>140653.00000000003</v>
          </cell>
        </row>
        <row r="726">
          <cell r="E726" t="str">
            <v>K407</v>
          </cell>
          <cell r="F726">
            <v>1</v>
          </cell>
          <cell r="G726">
            <v>0</v>
          </cell>
          <cell r="H726">
            <v>0</v>
          </cell>
          <cell r="I726">
            <v>1</v>
          </cell>
        </row>
        <row r="727">
          <cell r="F727">
            <v>7322</v>
          </cell>
          <cell r="G727">
            <v>0</v>
          </cell>
          <cell r="H727">
            <v>0</v>
          </cell>
          <cell r="I727">
            <v>7322</v>
          </cell>
        </row>
        <row r="728">
          <cell r="E728" t="str">
            <v>K408</v>
          </cell>
          <cell r="F728">
            <v>1</v>
          </cell>
          <cell r="G728">
            <v>0</v>
          </cell>
          <cell r="H728">
            <v>0</v>
          </cell>
          <cell r="I728">
            <v>1</v>
          </cell>
        </row>
        <row r="729">
          <cell r="F729">
            <v>22926071</v>
          </cell>
          <cell r="G729">
            <v>0</v>
          </cell>
          <cell r="H729">
            <v>0</v>
          </cell>
          <cell r="I729">
            <v>22926071</v>
          </cell>
        </row>
        <row r="730">
          <cell r="E730" t="str">
            <v>K413</v>
          </cell>
          <cell r="F730">
            <v>1</v>
          </cell>
          <cell r="G730">
            <v>0</v>
          </cell>
          <cell r="H730">
            <v>0</v>
          </cell>
          <cell r="I730">
            <v>1</v>
          </cell>
        </row>
        <row r="731">
          <cell r="F731">
            <v>100</v>
          </cell>
          <cell r="G731">
            <v>0</v>
          </cell>
          <cell r="H731">
            <v>0</v>
          </cell>
          <cell r="I731">
            <v>100</v>
          </cell>
        </row>
        <row r="732">
          <cell r="E732" t="str">
            <v>K415</v>
          </cell>
          <cell r="F732">
            <v>1</v>
          </cell>
          <cell r="G732">
            <v>0</v>
          </cell>
          <cell r="H732">
            <v>0</v>
          </cell>
          <cell r="I732">
            <v>1</v>
          </cell>
        </row>
        <row r="733">
          <cell r="F733">
            <v>138304</v>
          </cell>
          <cell r="G733">
            <v>0</v>
          </cell>
          <cell r="H733">
            <v>0</v>
          </cell>
          <cell r="I733">
            <v>138304</v>
          </cell>
        </row>
        <row r="734">
          <cell r="E734" t="str">
            <v>K417</v>
          </cell>
          <cell r="F734">
            <v>1</v>
          </cell>
          <cell r="G734">
            <v>0</v>
          </cell>
          <cell r="H734">
            <v>0</v>
          </cell>
          <cell r="I734">
            <v>1</v>
          </cell>
        </row>
        <row r="735">
          <cell r="F735">
            <v>117</v>
          </cell>
          <cell r="G735">
            <v>0</v>
          </cell>
          <cell r="H735">
            <v>0</v>
          </cell>
          <cell r="I735">
            <v>117</v>
          </cell>
        </row>
        <row r="736">
          <cell r="E736" t="str">
            <v>K431</v>
          </cell>
          <cell r="F736">
            <v>1</v>
          </cell>
          <cell r="G736">
            <v>0</v>
          </cell>
          <cell r="H736">
            <v>0</v>
          </cell>
          <cell r="I736">
            <v>1</v>
          </cell>
        </row>
        <row r="737">
          <cell r="F737">
            <v>3688683</v>
          </cell>
          <cell r="G737">
            <v>0</v>
          </cell>
          <cell r="H737">
            <v>0</v>
          </cell>
          <cell r="I737">
            <v>3688683</v>
          </cell>
        </row>
        <row r="738">
          <cell r="E738" t="str">
            <v>K595</v>
          </cell>
          <cell r="F738">
            <v>1</v>
          </cell>
          <cell r="G738">
            <v>0</v>
          </cell>
          <cell r="H738">
            <v>0</v>
          </cell>
          <cell r="I738">
            <v>1</v>
          </cell>
        </row>
        <row r="739">
          <cell r="F739">
            <v>1</v>
          </cell>
          <cell r="G739">
            <v>0</v>
          </cell>
          <cell r="H739">
            <v>0</v>
          </cell>
          <cell r="I739">
            <v>1</v>
          </cell>
        </row>
        <row r="740">
          <cell r="E740" t="str">
            <v>K597</v>
          </cell>
          <cell r="F740">
            <v>1</v>
          </cell>
          <cell r="G740">
            <v>0</v>
          </cell>
          <cell r="H740">
            <v>0</v>
          </cell>
          <cell r="I740">
            <v>1</v>
          </cell>
        </row>
        <row r="741">
          <cell r="F741">
            <v>1</v>
          </cell>
          <cell r="G741">
            <v>0</v>
          </cell>
          <cell r="H741">
            <v>0</v>
          </cell>
          <cell r="I741">
            <v>1</v>
          </cell>
        </row>
        <row r="742">
          <cell r="E742" t="str">
            <v>K903</v>
          </cell>
          <cell r="F742">
            <v>1</v>
          </cell>
          <cell r="G742">
            <v>0</v>
          </cell>
          <cell r="H742">
            <v>0</v>
          </cell>
          <cell r="I742">
            <v>1</v>
          </cell>
        </row>
        <row r="744">
          <cell r="E744" t="str">
            <v>R600</v>
          </cell>
          <cell r="F744">
            <v>95287873</v>
          </cell>
          <cell r="G744">
            <v>37296626</v>
          </cell>
          <cell r="H744">
            <v>0</v>
          </cell>
          <cell r="I744">
            <v>57991247</v>
          </cell>
        </row>
        <row r="745">
          <cell r="E745" t="str">
            <v>R602</v>
          </cell>
          <cell r="F745">
            <v>95287873</v>
          </cell>
          <cell r="G745">
            <v>37296626</v>
          </cell>
          <cell r="H745">
            <v>0</v>
          </cell>
          <cell r="I745">
            <v>57991247</v>
          </cell>
        </row>
        <row r="754">
          <cell r="F754" t="str">
            <v>TOTAL</v>
          </cell>
          <cell r="G754" t="str">
            <v>FUNCTIONAL</v>
          </cell>
        </row>
        <row r="755">
          <cell r="E755" t="str">
            <v>ALLO</v>
          </cell>
          <cell r="F755" t="str">
            <v>GAS</v>
          </cell>
          <cell r="G755" t="str">
            <v>PRODUCTION</v>
          </cell>
          <cell r="H755" t="str">
            <v>STORAGE</v>
          </cell>
          <cell r="I755" t="str">
            <v>DISTRIBUTION</v>
          </cell>
        </row>
        <row r="756">
          <cell r="E756">
            <v>1</v>
          </cell>
          <cell r="F756">
            <v>2</v>
          </cell>
          <cell r="G756">
            <v>3</v>
          </cell>
          <cell r="H756">
            <v>4</v>
          </cell>
          <cell r="I756">
            <v>5</v>
          </cell>
        </row>
        <row r="757">
          <cell r="F757">
            <v>285936571</v>
          </cell>
          <cell r="G757">
            <v>0</v>
          </cell>
          <cell r="H757">
            <v>0</v>
          </cell>
          <cell r="I757">
            <v>285936571</v>
          </cell>
        </row>
        <row r="758">
          <cell r="E758" t="str">
            <v>K667</v>
          </cell>
          <cell r="F758">
            <v>1</v>
          </cell>
          <cell r="G758">
            <v>0</v>
          </cell>
          <cell r="H758">
            <v>0</v>
          </cell>
          <cell r="I758">
            <v>1</v>
          </cell>
        </row>
        <row r="759">
          <cell r="F759">
            <v>33539867</v>
          </cell>
          <cell r="G759">
            <v>0</v>
          </cell>
          <cell r="H759">
            <v>0</v>
          </cell>
          <cell r="I759">
            <v>33539867</v>
          </cell>
        </row>
        <row r="760">
          <cell r="E760" t="str">
            <v>K697</v>
          </cell>
          <cell r="F760">
            <v>1</v>
          </cell>
          <cell r="G760">
            <v>0</v>
          </cell>
          <cell r="H760">
            <v>0</v>
          </cell>
          <cell r="I760">
            <v>1</v>
          </cell>
        </row>
        <row r="761">
          <cell r="F761">
            <v>95287873</v>
          </cell>
          <cell r="G761">
            <v>37296626</v>
          </cell>
          <cell r="H761">
            <v>0</v>
          </cell>
          <cell r="I761">
            <v>57991247</v>
          </cell>
        </row>
        <row r="762">
          <cell r="E762" t="str">
            <v>K901</v>
          </cell>
          <cell r="F762">
            <v>1</v>
          </cell>
          <cell r="G762">
            <v>0.39140999999999998</v>
          </cell>
          <cell r="H762">
            <v>0</v>
          </cell>
          <cell r="I762">
            <v>0.60858999999999996</v>
          </cell>
        </row>
        <row r="763">
          <cell r="F763">
            <v>95287873</v>
          </cell>
          <cell r="G763">
            <v>37296626</v>
          </cell>
          <cell r="H763">
            <v>0</v>
          </cell>
          <cell r="I763">
            <v>57991247</v>
          </cell>
        </row>
        <row r="764">
          <cell r="E764" t="str">
            <v>K902</v>
          </cell>
          <cell r="F764">
            <v>1</v>
          </cell>
          <cell r="G764">
            <v>0.39140999999999998</v>
          </cell>
          <cell r="H764">
            <v>0</v>
          </cell>
          <cell r="I764">
            <v>0.60858999999999996</v>
          </cell>
        </row>
        <row r="767">
          <cell r="F767">
            <v>283446655</v>
          </cell>
          <cell r="G767">
            <v>0</v>
          </cell>
          <cell r="H767">
            <v>0</v>
          </cell>
          <cell r="I767">
            <v>283446655</v>
          </cell>
        </row>
        <row r="768">
          <cell r="F768">
            <v>163028490</v>
          </cell>
          <cell r="G768">
            <v>0</v>
          </cell>
          <cell r="H768">
            <v>0</v>
          </cell>
          <cell r="I768">
            <v>163028490</v>
          </cell>
        </row>
        <row r="769">
          <cell r="F769">
            <v>-106766757</v>
          </cell>
          <cell r="G769">
            <v>0</v>
          </cell>
          <cell r="H769">
            <v>0</v>
          </cell>
          <cell r="I769">
            <v>-106766757</v>
          </cell>
        </row>
        <row r="770">
          <cell r="F770">
            <v>-53771817</v>
          </cell>
          <cell r="G770">
            <v>0</v>
          </cell>
          <cell r="H770">
            <v>0</v>
          </cell>
          <cell r="I770">
            <v>-53771817</v>
          </cell>
        </row>
        <row r="771">
          <cell r="F771">
            <v>285936571</v>
          </cell>
          <cell r="G771">
            <v>0</v>
          </cell>
          <cell r="H771">
            <v>0</v>
          </cell>
          <cell r="I771">
            <v>285936571</v>
          </cell>
        </row>
        <row r="774">
          <cell r="F774">
            <v>23257250</v>
          </cell>
          <cell r="G774">
            <v>0</v>
          </cell>
          <cell r="H774">
            <v>0</v>
          </cell>
          <cell r="I774">
            <v>23257250</v>
          </cell>
        </row>
        <row r="775">
          <cell r="F775">
            <v>12497082</v>
          </cell>
          <cell r="G775">
            <v>0</v>
          </cell>
          <cell r="H775">
            <v>0</v>
          </cell>
          <cell r="I775">
            <v>12497082</v>
          </cell>
        </row>
        <row r="776">
          <cell r="F776">
            <v>2918585</v>
          </cell>
          <cell r="G776">
            <v>0</v>
          </cell>
          <cell r="H776">
            <v>0</v>
          </cell>
          <cell r="I776">
            <v>2918585</v>
          </cell>
        </row>
        <row r="777">
          <cell r="F777">
            <v>-5133050</v>
          </cell>
          <cell r="G777">
            <v>0</v>
          </cell>
          <cell r="H777">
            <v>0</v>
          </cell>
          <cell r="I777">
            <v>-5133050</v>
          </cell>
        </row>
        <row r="778">
          <cell r="F778">
            <v>33539867</v>
          </cell>
          <cell r="G778">
            <v>0</v>
          </cell>
          <cell r="H778">
            <v>0</v>
          </cell>
          <cell r="I778">
            <v>33539867</v>
          </cell>
        </row>
        <row r="782">
          <cell r="E782" t="str">
            <v>P129</v>
          </cell>
          <cell r="F782">
            <v>1</v>
          </cell>
          <cell r="G782">
            <v>1</v>
          </cell>
          <cell r="H782">
            <v>0</v>
          </cell>
          <cell r="I782">
            <v>0</v>
          </cell>
        </row>
        <row r="783">
          <cell r="E783" t="str">
            <v>D149</v>
          </cell>
          <cell r="F783">
            <v>1</v>
          </cell>
          <cell r="G783">
            <v>0</v>
          </cell>
          <cell r="H783">
            <v>0</v>
          </cell>
          <cell r="I783">
            <v>1</v>
          </cell>
        </row>
        <row r="784">
          <cell r="E784" t="str">
            <v>PD29</v>
          </cell>
          <cell r="F784">
            <v>1</v>
          </cell>
          <cell r="G784">
            <v>5.0800000000000003E-3</v>
          </cell>
          <cell r="H784">
            <v>0</v>
          </cell>
          <cell r="I784">
            <v>0.99492000000000003</v>
          </cell>
        </row>
        <row r="785">
          <cell r="E785" t="str">
            <v>G129</v>
          </cell>
          <cell r="F785">
            <v>1</v>
          </cell>
          <cell r="G785">
            <v>0.10335</v>
          </cell>
          <cell r="H785">
            <v>0</v>
          </cell>
          <cell r="I785">
            <v>0.89664999999999995</v>
          </cell>
        </row>
        <row r="786">
          <cell r="E786" t="str">
            <v>C129</v>
          </cell>
          <cell r="F786">
            <v>1</v>
          </cell>
          <cell r="G786">
            <v>0.10335</v>
          </cell>
          <cell r="H786">
            <v>0</v>
          </cell>
          <cell r="I786">
            <v>0.89664999999999995</v>
          </cell>
        </row>
        <row r="787">
          <cell r="E787" t="str">
            <v>GP19</v>
          </cell>
          <cell r="F787">
            <v>1</v>
          </cell>
          <cell r="G787">
            <v>1.1310000000000001E-2</v>
          </cell>
          <cell r="H787">
            <v>0</v>
          </cell>
          <cell r="I787">
            <v>0.98868999999999996</v>
          </cell>
        </row>
        <row r="788">
          <cell r="E788" t="str">
            <v>D199</v>
          </cell>
          <cell r="F788">
            <v>1</v>
          </cell>
          <cell r="G788">
            <v>0</v>
          </cell>
          <cell r="H788">
            <v>0</v>
          </cell>
          <cell r="I788">
            <v>1</v>
          </cell>
        </row>
        <row r="789">
          <cell r="E789" t="str">
            <v>DR19</v>
          </cell>
          <cell r="F789">
            <v>1</v>
          </cell>
          <cell r="G789">
            <v>1.976E-2</v>
          </cell>
          <cell r="H789">
            <v>0</v>
          </cell>
          <cell r="I789">
            <v>0.98024</v>
          </cell>
        </row>
        <row r="792">
          <cell r="E792" t="str">
            <v>P229</v>
          </cell>
          <cell r="F792">
            <v>1</v>
          </cell>
          <cell r="G792">
            <v>1</v>
          </cell>
          <cell r="H792">
            <v>0</v>
          </cell>
          <cell r="I792">
            <v>0</v>
          </cell>
        </row>
        <row r="793">
          <cell r="E793" t="str">
            <v>D249</v>
          </cell>
          <cell r="F793">
            <v>1</v>
          </cell>
          <cell r="G793">
            <v>0</v>
          </cell>
          <cell r="H793">
            <v>0</v>
          </cell>
          <cell r="I793">
            <v>1</v>
          </cell>
        </row>
        <row r="794">
          <cell r="E794" t="str">
            <v>G229</v>
          </cell>
          <cell r="F794">
            <v>1</v>
          </cell>
          <cell r="G794">
            <v>0.10335</v>
          </cell>
          <cell r="H794">
            <v>0</v>
          </cell>
          <cell r="I794">
            <v>0.89664999999999995</v>
          </cell>
        </row>
        <row r="795">
          <cell r="E795" t="str">
            <v>C229</v>
          </cell>
          <cell r="F795">
            <v>1</v>
          </cell>
          <cell r="G795">
            <v>0.10335</v>
          </cell>
          <cell r="H795">
            <v>0</v>
          </cell>
          <cell r="I795">
            <v>0.89664999999999995</v>
          </cell>
        </row>
        <row r="796">
          <cell r="E796" t="str">
            <v>NP29</v>
          </cell>
          <cell r="F796">
            <v>1</v>
          </cell>
          <cell r="G796">
            <v>7.3600000000000002E-3</v>
          </cell>
          <cell r="H796">
            <v>0</v>
          </cell>
          <cell r="I796">
            <v>0.99263999999999997</v>
          </cell>
        </row>
        <row r="799">
          <cell r="E799" t="str">
            <v>W669</v>
          </cell>
          <cell r="F799">
            <v>1</v>
          </cell>
          <cell r="G799">
            <v>0.53251999999999999</v>
          </cell>
          <cell r="H799">
            <v>0</v>
          </cell>
          <cell r="I799">
            <v>0.46748000000000001</v>
          </cell>
        </row>
        <row r="800">
          <cell r="E800" t="str">
            <v>W689</v>
          </cell>
          <cell r="F800">
            <v>1</v>
          </cell>
          <cell r="G800">
            <v>0.64819000000000004</v>
          </cell>
          <cell r="H800">
            <v>0</v>
          </cell>
          <cell r="I800">
            <v>0.35181000000000001</v>
          </cell>
        </row>
        <row r="801">
          <cell r="E801" t="str">
            <v>W729</v>
          </cell>
          <cell r="F801">
            <v>1</v>
          </cell>
          <cell r="G801">
            <v>7.1330000000000005E-2</v>
          </cell>
          <cell r="H801">
            <v>0</v>
          </cell>
          <cell r="I801">
            <v>0.92867</v>
          </cell>
        </row>
        <row r="802">
          <cell r="E802" t="str">
            <v>W749</v>
          </cell>
          <cell r="F802">
            <v>1</v>
          </cell>
          <cell r="G802">
            <v>1</v>
          </cell>
          <cell r="H802">
            <v>0</v>
          </cell>
          <cell r="I802">
            <v>0</v>
          </cell>
        </row>
        <row r="803">
          <cell r="E803" t="str">
            <v>WC79</v>
          </cell>
          <cell r="F803">
            <v>1</v>
          </cell>
          <cell r="G803">
            <v>0.54595000000000005</v>
          </cell>
          <cell r="H803">
            <v>0</v>
          </cell>
          <cell r="I803">
            <v>0.45405000000000001</v>
          </cell>
        </row>
        <row r="812">
          <cell r="F812" t="str">
            <v>TOTAL</v>
          </cell>
          <cell r="G812" t="str">
            <v>FUNCTIONAL</v>
          </cell>
        </row>
        <row r="813">
          <cell r="E813" t="str">
            <v>ALLO</v>
          </cell>
          <cell r="F813" t="str">
            <v>GAS</v>
          </cell>
          <cell r="G813" t="str">
            <v>PRODUCTION</v>
          </cell>
          <cell r="H813" t="str">
            <v>STORAGE</v>
          </cell>
          <cell r="I813" t="str">
            <v>DISTRIBUTION</v>
          </cell>
        </row>
        <row r="814">
          <cell r="E814">
            <v>1</v>
          </cell>
          <cell r="F814">
            <v>2</v>
          </cell>
          <cell r="G814">
            <v>3</v>
          </cell>
          <cell r="H814">
            <v>4</v>
          </cell>
          <cell r="I814">
            <v>5</v>
          </cell>
        </row>
        <row r="816">
          <cell r="E816" t="str">
            <v>RB29</v>
          </cell>
          <cell r="F816">
            <v>1</v>
          </cell>
          <cell r="G816">
            <v>7.2300000000000003E-3</v>
          </cell>
          <cell r="H816">
            <v>0</v>
          </cell>
          <cell r="I816">
            <v>0.99277000000000004</v>
          </cell>
        </row>
        <row r="817">
          <cell r="E817" t="str">
            <v>RB99</v>
          </cell>
          <cell r="F817">
            <v>1</v>
          </cell>
          <cell r="G817">
            <v>2.1309999999999999E-2</v>
          </cell>
          <cell r="H817">
            <v>0</v>
          </cell>
          <cell r="I817">
            <v>0.97868999999999995</v>
          </cell>
        </row>
        <row r="818">
          <cell r="E818" t="str">
            <v>CW29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21">
          <cell r="E821" t="str">
            <v>P349</v>
          </cell>
          <cell r="F821">
            <v>1</v>
          </cell>
          <cell r="G821">
            <v>1</v>
          </cell>
          <cell r="H821">
            <v>0</v>
          </cell>
          <cell r="I821">
            <v>0</v>
          </cell>
        </row>
        <row r="822">
          <cell r="E822" t="str">
            <v>P459</v>
          </cell>
          <cell r="F822">
            <v>1</v>
          </cell>
          <cell r="G822">
            <v>1</v>
          </cell>
          <cell r="H822">
            <v>0</v>
          </cell>
          <cell r="I822">
            <v>0</v>
          </cell>
        </row>
        <row r="823">
          <cell r="E823" t="str">
            <v>D349</v>
          </cell>
          <cell r="F823">
            <v>1</v>
          </cell>
          <cell r="G823">
            <v>0</v>
          </cell>
          <cell r="H823">
            <v>0</v>
          </cell>
          <cell r="I823">
            <v>1</v>
          </cell>
        </row>
        <row r="824">
          <cell r="E824" t="str">
            <v>CA19</v>
          </cell>
          <cell r="F824">
            <v>1</v>
          </cell>
          <cell r="G824">
            <v>0</v>
          </cell>
          <cell r="H824">
            <v>0</v>
          </cell>
          <cell r="I824">
            <v>1</v>
          </cell>
        </row>
        <row r="825">
          <cell r="E825" t="str">
            <v>CS19</v>
          </cell>
          <cell r="F825">
            <v>1</v>
          </cell>
          <cell r="G825">
            <v>0</v>
          </cell>
          <cell r="H825">
            <v>0</v>
          </cell>
          <cell r="I825">
            <v>1</v>
          </cell>
        </row>
        <row r="826">
          <cell r="E826" t="str">
            <v>SE19</v>
          </cell>
          <cell r="F826">
            <v>1</v>
          </cell>
          <cell r="G826">
            <v>0</v>
          </cell>
          <cell r="H826">
            <v>0</v>
          </cell>
          <cell r="I826">
            <v>1</v>
          </cell>
        </row>
        <row r="827">
          <cell r="E827" t="str">
            <v>AG39</v>
          </cell>
          <cell r="F827">
            <v>1</v>
          </cell>
          <cell r="G827">
            <v>0.10335</v>
          </cell>
          <cell r="H827">
            <v>0</v>
          </cell>
          <cell r="I827">
            <v>0.89664999999999995</v>
          </cell>
        </row>
        <row r="828">
          <cell r="E828" t="str">
            <v>OM39</v>
          </cell>
          <cell r="F828">
            <v>1</v>
          </cell>
          <cell r="G828">
            <v>0.64817999999999998</v>
          </cell>
          <cell r="H828">
            <v>0</v>
          </cell>
          <cell r="I828">
            <v>0.35182000000000002</v>
          </cell>
        </row>
        <row r="831">
          <cell r="E831" t="str">
            <v>P489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 t="str">
            <v>D489</v>
          </cell>
          <cell r="F832">
            <v>1</v>
          </cell>
          <cell r="G832">
            <v>0</v>
          </cell>
          <cell r="H832">
            <v>0</v>
          </cell>
          <cell r="I832">
            <v>1</v>
          </cell>
        </row>
        <row r="833">
          <cell r="E833" t="str">
            <v>G489</v>
          </cell>
          <cell r="F833">
            <v>1</v>
          </cell>
          <cell r="G833">
            <v>0.10335</v>
          </cell>
          <cell r="H833">
            <v>0</v>
          </cell>
          <cell r="I833">
            <v>0.89664999999999995</v>
          </cell>
        </row>
        <row r="834">
          <cell r="E834" t="str">
            <v>C489</v>
          </cell>
          <cell r="F834">
            <v>1</v>
          </cell>
          <cell r="G834">
            <v>0.10335</v>
          </cell>
          <cell r="H834">
            <v>0</v>
          </cell>
          <cell r="I834">
            <v>0.89664999999999995</v>
          </cell>
        </row>
        <row r="835">
          <cell r="E835" t="str">
            <v>DE49</v>
          </cell>
          <cell r="F835">
            <v>1</v>
          </cell>
          <cell r="G835">
            <v>3.1329999999999997E-2</v>
          </cell>
          <cell r="H835">
            <v>0</v>
          </cell>
          <cell r="I835">
            <v>0.96867000000000003</v>
          </cell>
        </row>
        <row r="838">
          <cell r="E838" t="str">
            <v>L529</v>
          </cell>
          <cell r="F838">
            <v>1</v>
          </cell>
          <cell r="G838">
            <v>7.3600000000000002E-3</v>
          </cell>
          <cell r="H838">
            <v>0</v>
          </cell>
          <cell r="I838">
            <v>0.99263999999999997</v>
          </cell>
        </row>
        <row r="839">
          <cell r="E839" t="str">
            <v>L589</v>
          </cell>
          <cell r="F839">
            <v>1</v>
          </cell>
          <cell r="G839">
            <v>0.10335</v>
          </cell>
          <cell r="H839">
            <v>0</v>
          </cell>
          <cell r="I839">
            <v>0.89664999999999995</v>
          </cell>
        </row>
        <row r="840">
          <cell r="E840" t="str">
            <v>L599</v>
          </cell>
          <cell r="F840">
            <v>1</v>
          </cell>
          <cell r="G840">
            <v>2.401E-2</v>
          </cell>
          <cell r="H840">
            <v>0</v>
          </cell>
          <cell r="I840">
            <v>0.97599000000000002</v>
          </cell>
        </row>
        <row r="841">
          <cell r="E841" t="str">
            <v>OP69</v>
          </cell>
          <cell r="F841">
            <v>1</v>
          </cell>
          <cell r="G841">
            <v>0.49826999999999999</v>
          </cell>
          <cell r="H841">
            <v>0</v>
          </cell>
          <cell r="I841">
            <v>0.50173000000000001</v>
          </cell>
        </row>
        <row r="844">
          <cell r="E844" t="str">
            <v>CS09</v>
          </cell>
          <cell r="F844">
            <v>1</v>
          </cell>
          <cell r="G844">
            <v>0.39140999999999998</v>
          </cell>
          <cell r="H844">
            <v>0</v>
          </cell>
          <cell r="I844">
            <v>0.60858999999999996</v>
          </cell>
        </row>
      </sheetData>
      <sheetData sheetId="5">
        <row r="707">
          <cell r="F707">
            <v>10485450</v>
          </cell>
          <cell r="G707">
            <v>0</v>
          </cell>
          <cell r="H707">
            <v>10485450</v>
          </cell>
          <cell r="I707">
            <v>0</v>
          </cell>
        </row>
        <row r="708">
          <cell r="E708" t="str">
            <v>K201</v>
          </cell>
          <cell r="F708">
            <v>1</v>
          </cell>
          <cell r="G708">
            <v>0</v>
          </cell>
          <cell r="H708">
            <v>1</v>
          </cell>
          <cell r="I708">
            <v>0</v>
          </cell>
        </row>
        <row r="709">
          <cell r="F709">
            <v>100</v>
          </cell>
          <cell r="G709">
            <v>0</v>
          </cell>
          <cell r="H709">
            <v>100</v>
          </cell>
          <cell r="I709">
            <v>0</v>
          </cell>
        </row>
        <row r="710">
          <cell r="E710" t="str">
            <v>K203</v>
          </cell>
          <cell r="F710">
            <v>1</v>
          </cell>
          <cell r="G710">
            <v>0</v>
          </cell>
          <cell r="H710">
            <v>1</v>
          </cell>
          <cell r="I710">
            <v>0</v>
          </cell>
        </row>
        <row r="711">
          <cell r="F711">
            <v>100</v>
          </cell>
          <cell r="G711">
            <v>0</v>
          </cell>
          <cell r="H711">
            <v>100</v>
          </cell>
          <cell r="I711">
            <v>0</v>
          </cell>
        </row>
        <row r="712">
          <cell r="E712" t="str">
            <v>K205</v>
          </cell>
          <cell r="F712">
            <v>1</v>
          </cell>
          <cell r="G712">
            <v>0</v>
          </cell>
          <cell r="H712">
            <v>1</v>
          </cell>
          <cell r="I712">
            <v>0</v>
          </cell>
        </row>
        <row r="713">
          <cell r="F713">
            <v>12030761</v>
          </cell>
          <cell r="G713">
            <v>0</v>
          </cell>
          <cell r="H713">
            <v>12030761</v>
          </cell>
          <cell r="I713">
            <v>0</v>
          </cell>
        </row>
        <row r="714">
          <cell r="E714" t="str">
            <v>K300</v>
          </cell>
          <cell r="F714">
            <v>1</v>
          </cell>
          <cell r="G714">
            <v>0</v>
          </cell>
          <cell r="H714">
            <v>1</v>
          </cell>
          <cell r="I714">
            <v>0</v>
          </cell>
        </row>
        <row r="715">
          <cell r="F715">
            <v>8342078</v>
          </cell>
          <cell r="G715">
            <v>0</v>
          </cell>
          <cell r="H715">
            <v>8342078</v>
          </cell>
          <cell r="I715">
            <v>0</v>
          </cell>
        </row>
        <row r="716">
          <cell r="E716" t="str">
            <v>K301</v>
          </cell>
          <cell r="F716">
            <v>1</v>
          </cell>
          <cell r="G716">
            <v>0</v>
          </cell>
          <cell r="H716">
            <v>1</v>
          </cell>
          <cell r="I716">
            <v>0</v>
          </cell>
        </row>
        <row r="717">
          <cell r="F717">
            <v>98442</v>
          </cell>
          <cell r="G717">
            <v>0</v>
          </cell>
          <cell r="H717">
            <v>98442</v>
          </cell>
          <cell r="I717">
            <v>0</v>
          </cell>
        </row>
        <row r="718">
          <cell r="E718" t="str">
            <v>K401</v>
          </cell>
          <cell r="F718">
            <v>1</v>
          </cell>
          <cell r="G718">
            <v>0</v>
          </cell>
          <cell r="H718">
            <v>1</v>
          </cell>
          <cell r="I718">
            <v>0</v>
          </cell>
        </row>
        <row r="719">
          <cell r="F719">
            <v>104676</v>
          </cell>
          <cell r="G719">
            <v>0</v>
          </cell>
          <cell r="H719">
            <v>104676</v>
          </cell>
          <cell r="I719">
            <v>0</v>
          </cell>
        </row>
        <row r="720">
          <cell r="E720" t="str">
            <v>K403</v>
          </cell>
          <cell r="F720">
            <v>1</v>
          </cell>
          <cell r="G720">
            <v>0</v>
          </cell>
          <cell r="H720">
            <v>1</v>
          </cell>
          <cell r="I720">
            <v>0</v>
          </cell>
        </row>
        <row r="721">
          <cell r="F721">
            <v>3624077</v>
          </cell>
          <cell r="G721">
            <v>0</v>
          </cell>
          <cell r="H721">
            <v>3624077</v>
          </cell>
          <cell r="I721">
            <v>0</v>
          </cell>
        </row>
        <row r="722">
          <cell r="E722" t="str">
            <v>K405</v>
          </cell>
          <cell r="F722">
            <v>1</v>
          </cell>
          <cell r="G722">
            <v>0</v>
          </cell>
          <cell r="H722">
            <v>1</v>
          </cell>
          <cell r="I722">
            <v>0</v>
          </cell>
        </row>
        <row r="723">
          <cell r="F723">
            <v>3920</v>
          </cell>
          <cell r="G723">
            <v>0</v>
          </cell>
          <cell r="H723">
            <v>3920</v>
          </cell>
          <cell r="I723">
            <v>0</v>
          </cell>
        </row>
        <row r="724">
          <cell r="E724" t="str">
            <v>K406</v>
          </cell>
          <cell r="F724">
            <v>1</v>
          </cell>
          <cell r="G724">
            <v>0</v>
          </cell>
          <cell r="H724">
            <v>1</v>
          </cell>
          <cell r="I724">
            <v>0</v>
          </cell>
        </row>
        <row r="725">
          <cell r="F725">
            <v>140653.00000000003</v>
          </cell>
          <cell r="G725">
            <v>0</v>
          </cell>
          <cell r="H725">
            <v>140653.00000000003</v>
          </cell>
          <cell r="I725">
            <v>0</v>
          </cell>
        </row>
        <row r="726">
          <cell r="E726" t="str">
            <v>K407</v>
          </cell>
          <cell r="F726">
            <v>1</v>
          </cell>
          <cell r="G726">
            <v>0</v>
          </cell>
          <cell r="H726">
            <v>1</v>
          </cell>
          <cell r="I726">
            <v>0</v>
          </cell>
        </row>
        <row r="727">
          <cell r="F727">
            <v>7322</v>
          </cell>
          <cell r="G727">
            <v>0</v>
          </cell>
          <cell r="H727">
            <v>7322</v>
          </cell>
          <cell r="I727">
            <v>0</v>
          </cell>
        </row>
        <row r="728">
          <cell r="E728" t="str">
            <v>K408</v>
          </cell>
          <cell r="F728">
            <v>1</v>
          </cell>
          <cell r="G728">
            <v>0</v>
          </cell>
          <cell r="H728">
            <v>1</v>
          </cell>
          <cell r="I728">
            <v>0</v>
          </cell>
        </row>
        <row r="729">
          <cell r="F729">
            <v>22926071</v>
          </cell>
          <cell r="G729">
            <v>0</v>
          </cell>
          <cell r="H729">
            <v>22926071</v>
          </cell>
          <cell r="I729">
            <v>0</v>
          </cell>
        </row>
        <row r="730">
          <cell r="E730" t="str">
            <v>K413</v>
          </cell>
          <cell r="F730">
            <v>1</v>
          </cell>
          <cell r="G730">
            <v>0</v>
          </cell>
          <cell r="H730">
            <v>1</v>
          </cell>
          <cell r="I730">
            <v>0</v>
          </cell>
        </row>
        <row r="731">
          <cell r="F731">
            <v>100</v>
          </cell>
          <cell r="G731">
            <v>0</v>
          </cell>
          <cell r="H731">
            <v>100</v>
          </cell>
          <cell r="I731">
            <v>0</v>
          </cell>
        </row>
        <row r="732">
          <cell r="E732" t="str">
            <v>K415</v>
          </cell>
          <cell r="F732">
            <v>1</v>
          </cell>
          <cell r="G732">
            <v>0</v>
          </cell>
          <cell r="H732">
            <v>1</v>
          </cell>
          <cell r="I732">
            <v>0</v>
          </cell>
        </row>
        <row r="733">
          <cell r="F733">
            <v>138304</v>
          </cell>
          <cell r="G733">
            <v>0</v>
          </cell>
          <cell r="H733">
            <v>138304</v>
          </cell>
          <cell r="I733">
            <v>0</v>
          </cell>
        </row>
        <row r="734">
          <cell r="E734" t="str">
            <v>K417</v>
          </cell>
          <cell r="F734">
            <v>1</v>
          </cell>
          <cell r="G734">
            <v>0</v>
          </cell>
          <cell r="H734">
            <v>1</v>
          </cell>
          <cell r="I734">
            <v>0</v>
          </cell>
        </row>
        <row r="735">
          <cell r="F735">
            <v>117</v>
          </cell>
          <cell r="G735">
            <v>0</v>
          </cell>
          <cell r="H735">
            <v>117</v>
          </cell>
          <cell r="I735">
            <v>0</v>
          </cell>
        </row>
        <row r="736">
          <cell r="E736" t="str">
            <v>K431</v>
          </cell>
          <cell r="F736">
            <v>1</v>
          </cell>
          <cell r="G736">
            <v>0</v>
          </cell>
          <cell r="H736">
            <v>1</v>
          </cell>
          <cell r="I736">
            <v>0</v>
          </cell>
        </row>
        <row r="737">
          <cell r="F737">
            <v>3688683</v>
          </cell>
          <cell r="G737">
            <v>0</v>
          </cell>
          <cell r="H737">
            <v>3688683</v>
          </cell>
          <cell r="I737">
            <v>0</v>
          </cell>
        </row>
        <row r="738">
          <cell r="E738" t="str">
            <v>K595</v>
          </cell>
          <cell r="F738">
            <v>1</v>
          </cell>
          <cell r="G738">
            <v>0</v>
          </cell>
          <cell r="H738">
            <v>1</v>
          </cell>
          <cell r="I738">
            <v>0</v>
          </cell>
        </row>
        <row r="739">
          <cell r="F739">
            <v>1</v>
          </cell>
          <cell r="G739">
            <v>0</v>
          </cell>
          <cell r="H739">
            <v>1</v>
          </cell>
          <cell r="I739">
            <v>0</v>
          </cell>
        </row>
        <row r="740">
          <cell r="E740" t="str">
            <v>K597</v>
          </cell>
          <cell r="F740">
            <v>1</v>
          </cell>
          <cell r="G740">
            <v>0</v>
          </cell>
          <cell r="H740">
            <v>1</v>
          </cell>
          <cell r="I740">
            <v>0</v>
          </cell>
        </row>
        <row r="741">
          <cell r="F741">
            <v>1</v>
          </cell>
          <cell r="G741">
            <v>0</v>
          </cell>
          <cell r="H741">
            <v>1</v>
          </cell>
          <cell r="I741">
            <v>0</v>
          </cell>
        </row>
        <row r="742">
          <cell r="E742" t="str">
            <v>K903</v>
          </cell>
          <cell r="F742">
            <v>1</v>
          </cell>
          <cell r="G742">
            <v>0</v>
          </cell>
          <cell r="H742">
            <v>1</v>
          </cell>
          <cell r="I742">
            <v>0</v>
          </cell>
        </row>
        <row r="744">
          <cell r="E744" t="str">
            <v>R600</v>
          </cell>
          <cell r="F744">
            <v>37296626</v>
          </cell>
          <cell r="G744">
            <v>0</v>
          </cell>
          <cell r="H744">
            <v>37296626</v>
          </cell>
          <cell r="I744">
            <v>0</v>
          </cell>
        </row>
        <row r="745">
          <cell r="E745" t="str">
            <v>R602</v>
          </cell>
          <cell r="F745">
            <v>37296626</v>
          </cell>
          <cell r="G745">
            <v>0</v>
          </cell>
          <cell r="H745">
            <v>37296626</v>
          </cell>
          <cell r="I745">
            <v>0</v>
          </cell>
        </row>
        <row r="754">
          <cell r="F754" t="str">
            <v>TOTAL</v>
          </cell>
          <cell r="G754" t="str">
            <v>CLASSIFIED</v>
          </cell>
        </row>
        <row r="755">
          <cell r="E755" t="str">
            <v>ALLO</v>
          </cell>
          <cell r="F755" t="str">
            <v>PRODUCTION</v>
          </cell>
          <cell r="G755" t="str">
            <v>DEMAND</v>
          </cell>
          <cell r="H755" t="str">
            <v>COMMODITY</v>
          </cell>
          <cell r="I755" t="str">
            <v>CUSTOMER</v>
          </cell>
        </row>
        <row r="756">
          <cell r="E756">
            <v>1</v>
          </cell>
          <cell r="F756">
            <v>2</v>
          </cell>
          <cell r="G756">
            <v>3</v>
          </cell>
          <cell r="H756">
            <v>4</v>
          </cell>
          <cell r="I756">
            <v>5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E758" t="str">
            <v>K667</v>
          </cell>
          <cell r="F758">
            <v>1</v>
          </cell>
          <cell r="G758">
            <v>0</v>
          </cell>
          <cell r="H758">
            <v>0</v>
          </cell>
          <cell r="I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E760" t="str">
            <v>K697</v>
          </cell>
          <cell r="F760">
            <v>1</v>
          </cell>
          <cell r="G760">
            <v>0</v>
          </cell>
          <cell r="H760">
            <v>0</v>
          </cell>
          <cell r="I760">
            <v>0</v>
          </cell>
        </row>
        <row r="761">
          <cell r="F761">
            <v>37296626</v>
          </cell>
          <cell r="G761">
            <v>0</v>
          </cell>
          <cell r="H761">
            <v>37296626</v>
          </cell>
          <cell r="I761">
            <v>0</v>
          </cell>
        </row>
        <row r="762">
          <cell r="E762" t="str">
            <v>K901</v>
          </cell>
          <cell r="F762">
            <v>1</v>
          </cell>
          <cell r="G762">
            <v>0</v>
          </cell>
          <cell r="H762">
            <v>1</v>
          </cell>
          <cell r="I762">
            <v>0</v>
          </cell>
        </row>
        <row r="763">
          <cell r="F763">
            <v>37296626</v>
          </cell>
          <cell r="G763">
            <v>0</v>
          </cell>
          <cell r="H763">
            <v>37296626</v>
          </cell>
          <cell r="I763">
            <v>0</v>
          </cell>
        </row>
        <row r="764">
          <cell r="E764" t="str">
            <v>K902</v>
          </cell>
          <cell r="F764">
            <v>1</v>
          </cell>
          <cell r="G764">
            <v>0</v>
          </cell>
          <cell r="H764">
            <v>1</v>
          </cell>
          <cell r="I764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82">
          <cell r="E782" t="str">
            <v>P129</v>
          </cell>
          <cell r="F782">
            <v>1</v>
          </cell>
          <cell r="G782">
            <v>0</v>
          </cell>
          <cell r="H782">
            <v>1</v>
          </cell>
          <cell r="I782">
            <v>0</v>
          </cell>
        </row>
        <row r="783">
          <cell r="E783" t="str">
            <v>D149</v>
          </cell>
          <cell r="F783">
            <v>1</v>
          </cell>
          <cell r="G783">
            <v>0</v>
          </cell>
          <cell r="H783">
            <v>0</v>
          </cell>
          <cell r="I783">
            <v>1</v>
          </cell>
        </row>
        <row r="784">
          <cell r="E784" t="str">
            <v>PD29</v>
          </cell>
          <cell r="F784">
            <v>1</v>
          </cell>
          <cell r="G784">
            <v>0</v>
          </cell>
          <cell r="H784">
            <v>1</v>
          </cell>
          <cell r="I784">
            <v>0</v>
          </cell>
        </row>
        <row r="785">
          <cell r="E785" t="str">
            <v>G129</v>
          </cell>
          <cell r="F785">
            <v>1</v>
          </cell>
          <cell r="G785">
            <v>0</v>
          </cell>
          <cell r="H785">
            <v>1</v>
          </cell>
          <cell r="I785">
            <v>0</v>
          </cell>
        </row>
        <row r="786">
          <cell r="E786" t="str">
            <v>C129</v>
          </cell>
          <cell r="F786">
            <v>1</v>
          </cell>
          <cell r="G786">
            <v>0</v>
          </cell>
          <cell r="H786">
            <v>1</v>
          </cell>
          <cell r="I786">
            <v>0</v>
          </cell>
        </row>
        <row r="787">
          <cell r="E787" t="str">
            <v>GP19</v>
          </cell>
          <cell r="F787">
            <v>1</v>
          </cell>
          <cell r="G787">
            <v>0</v>
          </cell>
          <cell r="H787">
            <v>1</v>
          </cell>
          <cell r="I787">
            <v>0</v>
          </cell>
        </row>
        <row r="788">
          <cell r="E788" t="str">
            <v>D199</v>
          </cell>
          <cell r="F788">
            <v>1</v>
          </cell>
          <cell r="G788">
            <v>0</v>
          </cell>
          <cell r="H788">
            <v>0</v>
          </cell>
          <cell r="I788">
            <v>1</v>
          </cell>
        </row>
        <row r="789">
          <cell r="E789" t="str">
            <v>DR19</v>
          </cell>
          <cell r="F789">
            <v>1</v>
          </cell>
          <cell r="G789">
            <v>0</v>
          </cell>
          <cell r="H789">
            <v>1</v>
          </cell>
          <cell r="I789">
            <v>0</v>
          </cell>
        </row>
        <row r="792">
          <cell r="E792" t="str">
            <v>P229</v>
          </cell>
          <cell r="F792">
            <v>1</v>
          </cell>
          <cell r="G792">
            <v>0</v>
          </cell>
          <cell r="H792">
            <v>1</v>
          </cell>
          <cell r="I792">
            <v>0</v>
          </cell>
        </row>
        <row r="793">
          <cell r="E793" t="str">
            <v>D249</v>
          </cell>
          <cell r="F793">
            <v>1</v>
          </cell>
          <cell r="G793">
            <v>0</v>
          </cell>
          <cell r="H793">
            <v>0</v>
          </cell>
          <cell r="I793">
            <v>1</v>
          </cell>
        </row>
        <row r="794">
          <cell r="E794" t="str">
            <v>G229</v>
          </cell>
          <cell r="F794">
            <v>1</v>
          </cell>
          <cell r="G794">
            <v>0</v>
          </cell>
          <cell r="H794">
            <v>1</v>
          </cell>
          <cell r="I794">
            <v>0</v>
          </cell>
        </row>
        <row r="795">
          <cell r="E795" t="str">
            <v>C229</v>
          </cell>
          <cell r="F795">
            <v>1</v>
          </cell>
          <cell r="G795">
            <v>0</v>
          </cell>
          <cell r="H795">
            <v>1</v>
          </cell>
          <cell r="I795">
            <v>0</v>
          </cell>
        </row>
        <row r="796">
          <cell r="E796" t="str">
            <v>NP29</v>
          </cell>
          <cell r="F796">
            <v>1</v>
          </cell>
          <cell r="G796">
            <v>0</v>
          </cell>
          <cell r="H796">
            <v>1</v>
          </cell>
          <cell r="I796">
            <v>0</v>
          </cell>
        </row>
        <row r="799">
          <cell r="E799" t="str">
            <v>W669</v>
          </cell>
          <cell r="F799">
            <v>1</v>
          </cell>
          <cell r="G799">
            <v>0</v>
          </cell>
          <cell r="H799">
            <v>1</v>
          </cell>
          <cell r="I799">
            <v>0</v>
          </cell>
        </row>
        <row r="800">
          <cell r="E800" t="str">
            <v>W689</v>
          </cell>
          <cell r="F800">
            <v>1</v>
          </cell>
          <cell r="G800">
            <v>0</v>
          </cell>
          <cell r="H800">
            <v>1</v>
          </cell>
          <cell r="I800">
            <v>0</v>
          </cell>
        </row>
        <row r="801">
          <cell r="E801" t="str">
            <v>W729</v>
          </cell>
          <cell r="F801">
            <v>1</v>
          </cell>
          <cell r="G801">
            <v>0</v>
          </cell>
          <cell r="H801">
            <v>1</v>
          </cell>
          <cell r="I801">
            <v>0</v>
          </cell>
        </row>
        <row r="802">
          <cell r="E802" t="str">
            <v>W749</v>
          </cell>
          <cell r="F802">
            <v>1</v>
          </cell>
          <cell r="G802">
            <v>0</v>
          </cell>
          <cell r="H802">
            <v>1</v>
          </cell>
          <cell r="I802">
            <v>0</v>
          </cell>
        </row>
        <row r="803">
          <cell r="E803" t="str">
            <v>WC79</v>
          </cell>
          <cell r="F803">
            <v>1</v>
          </cell>
          <cell r="G803">
            <v>0</v>
          </cell>
          <cell r="H803">
            <v>1</v>
          </cell>
          <cell r="I803">
            <v>0</v>
          </cell>
        </row>
        <row r="812">
          <cell r="F812" t="str">
            <v>TOTAL</v>
          </cell>
          <cell r="G812" t="str">
            <v>CLASSIFIED</v>
          </cell>
        </row>
        <row r="813">
          <cell r="E813" t="str">
            <v>ALLO</v>
          </cell>
          <cell r="F813" t="str">
            <v>PRODUCTION</v>
          </cell>
          <cell r="G813" t="str">
            <v>DEMAND</v>
          </cell>
          <cell r="H813" t="str">
            <v>COMMODITY</v>
          </cell>
          <cell r="I813" t="str">
            <v>CUSTOMER</v>
          </cell>
        </row>
        <row r="814">
          <cell r="E814">
            <v>1</v>
          </cell>
          <cell r="F814">
            <v>2</v>
          </cell>
          <cell r="G814">
            <v>3</v>
          </cell>
          <cell r="H814">
            <v>4</v>
          </cell>
          <cell r="I814">
            <v>5</v>
          </cell>
        </row>
        <row r="816">
          <cell r="E816" t="str">
            <v>RB29</v>
          </cell>
          <cell r="F816">
            <v>1</v>
          </cell>
          <cell r="G816">
            <v>0</v>
          </cell>
          <cell r="H816">
            <v>1</v>
          </cell>
          <cell r="I816">
            <v>0</v>
          </cell>
        </row>
        <row r="817">
          <cell r="E817" t="str">
            <v>RB99</v>
          </cell>
          <cell r="F817">
            <v>1</v>
          </cell>
          <cell r="G817">
            <v>0</v>
          </cell>
          <cell r="H817">
            <v>1</v>
          </cell>
          <cell r="I817">
            <v>0</v>
          </cell>
        </row>
        <row r="818">
          <cell r="E818" t="str">
            <v>CW29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21">
          <cell r="E821" t="str">
            <v>P349</v>
          </cell>
          <cell r="F821">
            <v>1</v>
          </cell>
          <cell r="G821">
            <v>0</v>
          </cell>
          <cell r="H821">
            <v>1</v>
          </cell>
          <cell r="I821">
            <v>0</v>
          </cell>
        </row>
        <row r="822">
          <cell r="E822" t="str">
            <v>P459</v>
          </cell>
          <cell r="F822">
            <v>1</v>
          </cell>
          <cell r="G822">
            <v>0</v>
          </cell>
          <cell r="H822">
            <v>1</v>
          </cell>
          <cell r="I822">
            <v>0</v>
          </cell>
        </row>
        <row r="823">
          <cell r="E823" t="str">
            <v>D349</v>
          </cell>
          <cell r="F823">
            <v>1</v>
          </cell>
          <cell r="G823">
            <v>0</v>
          </cell>
          <cell r="H823">
            <v>0</v>
          </cell>
          <cell r="I823">
            <v>1</v>
          </cell>
        </row>
        <row r="824">
          <cell r="E824" t="str">
            <v>CA19</v>
          </cell>
          <cell r="F824">
            <v>1</v>
          </cell>
          <cell r="G824">
            <v>0</v>
          </cell>
          <cell r="H824">
            <v>0</v>
          </cell>
          <cell r="I824">
            <v>1</v>
          </cell>
        </row>
        <row r="825">
          <cell r="E825" t="str">
            <v>CS19</v>
          </cell>
          <cell r="F825">
            <v>1</v>
          </cell>
          <cell r="G825">
            <v>0</v>
          </cell>
          <cell r="H825">
            <v>0</v>
          </cell>
          <cell r="I825">
            <v>1</v>
          </cell>
        </row>
        <row r="826">
          <cell r="E826" t="str">
            <v>SE19</v>
          </cell>
          <cell r="F826">
            <v>1</v>
          </cell>
          <cell r="G826">
            <v>0</v>
          </cell>
          <cell r="H826">
            <v>0</v>
          </cell>
          <cell r="I826">
            <v>0</v>
          </cell>
        </row>
        <row r="827">
          <cell r="E827" t="str">
            <v>AG39</v>
          </cell>
          <cell r="F827">
            <v>1</v>
          </cell>
          <cell r="G827">
            <v>0</v>
          </cell>
          <cell r="H827">
            <v>1</v>
          </cell>
          <cell r="I827">
            <v>0</v>
          </cell>
        </row>
        <row r="828">
          <cell r="E828" t="str">
            <v>OM39</v>
          </cell>
          <cell r="F828">
            <v>1</v>
          </cell>
          <cell r="G828">
            <v>0</v>
          </cell>
          <cell r="H828">
            <v>1</v>
          </cell>
          <cell r="I828">
            <v>0</v>
          </cell>
        </row>
        <row r="831">
          <cell r="E831" t="str">
            <v>P489</v>
          </cell>
          <cell r="F831">
            <v>1</v>
          </cell>
          <cell r="G831">
            <v>0</v>
          </cell>
          <cell r="H831">
            <v>1</v>
          </cell>
          <cell r="I831">
            <v>0</v>
          </cell>
        </row>
        <row r="832">
          <cell r="E832" t="str">
            <v>D489</v>
          </cell>
          <cell r="F832">
            <v>1</v>
          </cell>
          <cell r="G832">
            <v>0</v>
          </cell>
          <cell r="H832">
            <v>0</v>
          </cell>
          <cell r="I832">
            <v>1</v>
          </cell>
        </row>
        <row r="833">
          <cell r="E833" t="str">
            <v>G489</v>
          </cell>
          <cell r="F833">
            <v>1</v>
          </cell>
          <cell r="G833">
            <v>0</v>
          </cell>
          <cell r="H833">
            <v>1</v>
          </cell>
          <cell r="I833">
            <v>0</v>
          </cell>
        </row>
        <row r="834">
          <cell r="E834" t="str">
            <v>C489</v>
          </cell>
          <cell r="F834">
            <v>1</v>
          </cell>
          <cell r="G834">
            <v>1.0000000000000001E-5</v>
          </cell>
          <cell r="H834">
            <v>0.99999000000000005</v>
          </cell>
          <cell r="I834">
            <v>0</v>
          </cell>
        </row>
        <row r="835">
          <cell r="E835" t="str">
            <v>DE49</v>
          </cell>
          <cell r="F835">
            <v>1</v>
          </cell>
          <cell r="G835">
            <v>0</v>
          </cell>
          <cell r="H835">
            <v>1</v>
          </cell>
          <cell r="I835">
            <v>0</v>
          </cell>
        </row>
        <row r="838">
          <cell r="E838" t="str">
            <v>L529</v>
          </cell>
          <cell r="F838">
            <v>1</v>
          </cell>
          <cell r="G838">
            <v>0</v>
          </cell>
          <cell r="H838">
            <v>1</v>
          </cell>
          <cell r="I838">
            <v>0</v>
          </cell>
        </row>
        <row r="839">
          <cell r="E839" t="str">
            <v>L589</v>
          </cell>
          <cell r="F839">
            <v>1</v>
          </cell>
          <cell r="G839">
            <v>0</v>
          </cell>
          <cell r="H839">
            <v>1</v>
          </cell>
          <cell r="I839">
            <v>0</v>
          </cell>
        </row>
        <row r="840">
          <cell r="E840" t="str">
            <v>L599</v>
          </cell>
          <cell r="F840">
            <v>1</v>
          </cell>
          <cell r="G840">
            <v>0</v>
          </cell>
          <cell r="H840">
            <v>1</v>
          </cell>
          <cell r="I840">
            <v>0</v>
          </cell>
        </row>
        <row r="841">
          <cell r="E841" t="str">
            <v>OP69</v>
          </cell>
          <cell r="F841">
            <v>1</v>
          </cell>
          <cell r="G841">
            <v>0</v>
          </cell>
          <cell r="H841">
            <v>1</v>
          </cell>
          <cell r="I841">
            <v>0</v>
          </cell>
        </row>
        <row r="844">
          <cell r="E844" t="str">
            <v>CS09</v>
          </cell>
          <cell r="F844">
            <v>1</v>
          </cell>
          <cell r="G844">
            <v>0</v>
          </cell>
          <cell r="H844">
            <v>1</v>
          </cell>
          <cell r="I844">
            <v>0</v>
          </cell>
        </row>
      </sheetData>
      <sheetData sheetId="6">
        <row r="707">
          <cell r="F707">
            <v>10485450</v>
          </cell>
          <cell r="G707">
            <v>5314682</v>
          </cell>
          <cell r="H707">
            <v>3027396</v>
          </cell>
          <cell r="I707">
            <v>2143372</v>
          </cell>
          <cell r="J707">
            <v>0</v>
          </cell>
          <cell r="K707">
            <v>10485450</v>
          </cell>
          <cell r="L707">
            <v>0</v>
          </cell>
        </row>
        <row r="708">
          <cell r="E708" t="str">
            <v>K201</v>
          </cell>
          <cell r="F708">
            <v>1</v>
          </cell>
          <cell r="G708">
            <v>0.50687000000000004</v>
          </cell>
          <cell r="H708">
            <v>0.28871999999999998</v>
          </cell>
          <cell r="I708">
            <v>0.20441000000000001</v>
          </cell>
          <cell r="J708">
            <v>0</v>
          </cell>
          <cell r="K708">
            <v>1</v>
          </cell>
          <cell r="L708">
            <v>0</v>
          </cell>
        </row>
        <row r="709">
          <cell r="F709">
            <v>100</v>
          </cell>
          <cell r="G709">
            <v>56.466999999999999</v>
          </cell>
          <cell r="H709">
            <v>29.523</v>
          </cell>
          <cell r="I709">
            <v>10.913</v>
          </cell>
          <cell r="J709">
            <v>3.097</v>
          </cell>
          <cell r="K709">
            <v>99.999999999999986</v>
          </cell>
          <cell r="L709">
            <v>0</v>
          </cell>
        </row>
        <row r="710">
          <cell r="E710" t="str">
            <v>K203</v>
          </cell>
          <cell r="F710">
            <v>1</v>
          </cell>
          <cell r="G710">
            <v>0.56467000000000001</v>
          </cell>
          <cell r="H710">
            <v>0.29522999999999999</v>
          </cell>
          <cell r="I710">
            <v>0.10913</v>
          </cell>
          <cell r="J710">
            <v>3.0970000000000001E-2</v>
          </cell>
          <cell r="K710">
            <v>1</v>
          </cell>
          <cell r="L710">
            <v>0</v>
          </cell>
        </row>
        <row r="711">
          <cell r="F711">
            <v>100</v>
          </cell>
          <cell r="G711">
            <v>58.337000000000003</v>
          </cell>
          <cell r="H711">
            <v>30.48</v>
          </cell>
          <cell r="I711">
            <v>11.183</v>
          </cell>
          <cell r="J711">
            <v>0</v>
          </cell>
          <cell r="K711">
            <v>100</v>
          </cell>
          <cell r="L711">
            <v>0</v>
          </cell>
        </row>
        <row r="712">
          <cell r="E712" t="str">
            <v>K205</v>
          </cell>
          <cell r="F712">
            <v>1</v>
          </cell>
          <cell r="G712">
            <v>0.58336999999999994</v>
          </cell>
          <cell r="H712">
            <v>0.30480000000000002</v>
          </cell>
          <cell r="I712">
            <v>0.11183</v>
          </cell>
          <cell r="J712">
            <v>0</v>
          </cell>
          <cell r="K712">
            <v>0.99999999999999989</v>
          </cell>
          <cell r="L712">
            <v>0</v>
          </cell>
        </row>
        <row r="713">
          <cell r="F713">
            <v>12030761</v>
          </cell>
          <cell r="G713">
            <v>5314682</v>
          </cell>
          <cell r="H713">
            <v>3027396</v>
          </cell>
          <cell r="I713">
            <v>2143372</v>
          </cell>
          <cell r="J713">
            <v>1545311</v>
          </cell>
          <cell r="K713">
            <v>12030761</v>
          </cell>
          <cell r="L713">
            <v>0</v>
          </cell>
        </row>
        <row r="714">
          <cell r="E714" t="str">
            <v>K300</v>
          </cell>
          <cell r="F714">
            <v>1</v>
          </cell>
          <cell r="G714">
            <v>0.44175000000000009</v>
          </cell>
          <cell r="H714">
            <v>0.25163999999999997</v>
          </cell>
          <cell r="I714">
            <v>0.17816000000000001</v>
          </cell>
          <cell r="J714">
            <v>0.12845000000000001</v>
          </cell>
          <cell r="K714">
            <v>1</v>
          </cell>
          <cell r="L714">
            <v>0</v>
          </cell>
        </row>
        <row r="715">
          <cell r="F715">
            <v>8342078</v>
          </cell>
          <cell r="G715">
            <v>5314682</v>
          </cell>
          <cell r="H715">
            <v>3027396</v>
          </cell>
          <cell r="I715">
            <v>0</v>
          </cell>
          <cell r="J715">
            <v>0</v>
          </cell>
          <cell r="K715">
            <v>8342078</v>
          </cell>
          <cell r="L715">
            <v>0</v>
          </cell>
        </row>
        <row r="716">
          <cell r="E716" t="str">
            <v>K301</v>
          </cell>
          <cell r="F716">
            <v>1</v>
          </cell>
          <cell r="G716">
            <v>0.63708999999999993</v>
          </cell>
          <cell r="H716">
            <v>0.36291000000000001</v>
          </cell>
          <cell r="I716">
            <v>0</v>
          </cell>
          <cell r="J716">
            <v>0</v>
          </cell>
          <cell r="K716">
            <v>1</v>
          </cell>
          <cell r="L716">
            <v>0</v>
          </cell>
        </row>
        <row r="717">
          <cell r="F717">
            <v>98442</v>
          </cell>
          <cell r="G717">
            <v>91382</v>
          </cell>
          <cell r="H717">
            <v>6943</v>
          </cell>
          <cell r="I717">
            <v>95</v>
          </cell>
          <cell r="J717">
            <v>22</v>
          </cell>
          <cell r="K717">
            <v>98442</v>
          </cell>
          <cell r="L717">
            <v>0</v>
          </cell>
        </row>
        <row r="718">
          <cell r="E718" t="str">
            <v>K401</v>
          </cell>
          <cell r="F718">
            <v>1</v>
          </cell>
          <cell r="G718">
            <v>0.92827999999999999</v>
          </cell>
          <cell r="H718">
            <v>7.0529999999999995E-2</v>
          </cell>
          <cell r="I718">
            <v>9.7000000000000005E-4</v>
          </cell>
          <cell r="J718">
            <v>2.2000000000000001E-4</v>
          </cell>
          <cell r="K718">
            <v>1</v>
          </cell>
          <cell r="L718">
            <v>0</v>
          </cell>
        </row>
        <row r="719">
          <cell r="F719">
            <v>104676</v>
          </cell>
          <cell r="G719">
            <v>91382</v>
          </cell>
          <cell r="H719">
            <v>12541</v>
          </cell>
          <cell r="I719">
            <v>256</v>
          </cell>
          <cell r="J719">
            <v>497</v>
          </cell>
          <cell r="K719">
            <v>104676</v>
          </cell>
          <cell r="L719">
            <v>0</v>
          </cell>
        </row>
        <row r="720">
          <cell r="E720" t="str">
            <v>K403</v>
          </cell>
          <cell r="F720">
            <v>1</v>
          </cell>
          <cell r="G720">
            <v>0.87299000000000004</v>
          </cell>
          <cell r="H720">
            <v>0.11981</v>
          </cell>
          <cell r="I720">
            <v>2.4499999999999999E-3</v>
          </cell>
          <cell r="J720">
            <v>4.7499999999999999E-3</v>
          </cell>
          <cell r="K720">
            <v>1</v>
          </cell>
          <cell r="L720">
            <v>0</v>
          </cell>
        </row>
        <row r="721">
          <cell r="F721">
            <v>3624077</v>
          </cell>
          <cell r="G721">
            <v>3364167.778123159</v>
          </cell>
          <cell r="H721">
            <v>255601.94440381139</v>
          </cell>
          <cell r="I721">
            <v>3497.3620507506957</v>
          </cell>
          <cell r="J721">
            <v>809.9154222791085</v>
          </cell>
          <cell r="K721">
            <v>3624077</v>
          </cell>
          <cell r="L721">
            <v>0</v>
          </cell>
        </row>
        <row r="722">
          <cell r="E722" t="str">
            <v>K405</v>
          </cell>
          <cell r="F722">
            <v>1</v>
          </cell>
          <cell r="G722">
            <v>0.92827999999999999</v>
          </cell>
          <cell r="H722">
            <v>7.0529999999999995E-2</v>
          </cell>
          <cell r="I722">
            <v>9.7000000000000005E-4</v>
          </cell>
          <cell r="J722">
            <v>2.2000000000000001E-4</v>
          </cell>
          <cell r="K722">
            <v>1</v>
          </cell>
          <cell r="L722">
            <v>0</v>
          </cell>
        </row>
        <row r="723">
          <cell r="F723">
            <v>3920</v>
          </cell>
          <cell r="G723">
            <v>3638.8679628613804</v>
          </cell>
          <cell r="H723">
            <v>276.47305012088339</v>
          </cell>
          <cell r="I723">
            <v>3.7829381767944579</v>
          </cell>
          <cell r="J723">
            <v>0.8760488409418743</v>
          </cell>
          <cell r="K723">
            <v>3920</v>
          </cell>
          <cell r="L723">
            <v>0</v>
          </cell>
        </row>
        <row r="724">
          <cell r="E724" t="str">
            <v>K406</v>
          </cell>
          <cell r="F724">
            <v>1</v>
          </cell>
          <cell r="G724">
            <v>0.92827999999999999</v>
          </cell>
          <cell r="H724">
            <v>7.0529999999999995E-2</v>
          </cell>
          <cell r="I724">
            <v>9.7000000000000005E-4</v>
          </cell>
          <cell r="J724">
            <v>2.2000000000000001E-4</v>
          </cell>
          <cell r="K724">
            <v>1</v>
          </cell>
          <cell r="L724">
            <v>0</v>
          </cell>
        </row>
        <row r="725">
          <cell r="F725">
            <v>140653.00000000003</v>
          </cell>
          <cell r="G725">
            <v>130565.73866845452</v>
          </cell>
          <cell r="H725">
            <v>9920.0928363909716</v>
          </cell>
          <cell r="I725">
            <v>135.73510290323236</v>
          </cell>
          <cell r="J725">
            <v>31.43339225127486</v>
          </cell>
          <cell r="K725">
            <v>140653.00000000003</v>
          </cell>
          <cell r="L725">
            <v>0</v>
          </cell>
        </row>
        <row r="726">
          <cell r="E726" t="str">
            <v>K407</v>
          </cell>
          <cell r="F726">
            <v>1</v>
          </cell>
          <cell r="G726">
            <v>0.92827999999999999</v>
          </cell>
          <cell r="H726">
            <v>7.0529999999999995E-2</v>
          </cell>
          <cell r="I726">
            <v>9.7000000000000005E-4</v>
          </cell>
          <cell r="J726">
            <v>2.2000000000000001E-4</v>
          </cell>
          <cell r="K726">
            <v>1</v>
          </cell>
          <cell r="L726">
            <v>0</v>
          </cell>
        </row>
        <row r="727">
          <cell r="F727">
            <v>7322</v>
          </cell>
          <cell r="G727">
            <v>6797</v>
          </cell>
          <cell r="H727">
            <v>516</v>
          </cell>
          <cell r="I727">
            <v>7</v>
          </cell>
          <cell r="J727">
            <v>2</v>
          </cell>
          <cell r="K727">
            <v>7322</v>
          </cell>
          <cell r="L727">
            <v>0</v>
          </cell>
        </row>
        <row r="728">
          <cell r="E728" t="str">
            <v>K408</v>
          </cell>
          <cell r="F728">
            <v>1</v>
          </cell>
          <cell r="G728">
            <v>0.92830000000000001</v>
          </cell>
          <cell r="H728">
            <v>7.0470000000000005E-2</v>
          </cell>
          <cell r="I728">
            <v>9.6000000000000002E-4</v>
          </cell>
          <cell r="J728">
            <v>2.7E-4</v>
          </cell>
          <cell r="K728">
            <v>1</v>
          </cell>
          <cell r="L728">
            <v>0</v>
          </cell>
        </row>
        <row r="729">
          <cell r="F729">
            <v>22926071</v>
          </cell>
          <cell r="G729">
            <v>18152038</v>
          </cell>
          <cell r="H729">
            <v>4499288</v>
          </cell>
          <cell r="I729">
            <v>184982</v>
          </cell>
          <cell r="J729">
            <v>89763</v>
          </cell>
          <cell r="K729">
            <v>22926071</v>
          </cell>
          <cell r="L729">
            <v>0</v>
          </cell>
        </row>
        <row r="730">
          <cell r="E730" t="str">
            <v>K413</v>
          </cell>
          <cell r="F730">
            <v>1</v>
          </cell>
          <cell r="G730">
            <v>0.79176000000000002</v>
          </cell>
          <cell r="H730">
            <v>0.19625000000000001</v>
          </cell>
          <cell r="I730">
            <v>8.0700000000000008E-3</v>
          </cell>
          <cell r="J730">
            <v>3.9199999999999999E-3</v>
          </cell>
          <cell r="K730">
            <v>1</v>
          </cell>
          <cell r="L730">
            <v>0</v>
          </cell>
        </row>
        <row r="731">
          <cell r="F731">
            <v>100</v>
          </cell>
          <cell r="G731">
            <v>62.194000000000003</v>
          </cell>
          <cell r="H731">
            <v>25.984999999999996</v>
          </cell>
          <cell r="I731">
            <v>9.2089999999999996</v>
          </cell>
          <cell r="J731">
            <v>2.6119999999999997</v>
          </cell>
          <cell r="K731">
            <v>100</v>
          </cell>
          <cell r="L731">
            <v>0</v>
          </cell>
        </row>
        <row r="732">
          <cell r="E732" t="str">
            <v>K415</v>
          </cell>
          <cell r="F732">
            <v>1</v>
          </cell>
          <cell r="G732">
            <v>0.62193999999999994</v>
          </cell>
          <cell r="H732">
            <v>0.25985000000000003</v>
          </cell>
          <cell r="I732">
            <v>9.2090000000000005E-2</v>
          </cell>
          <cell r="J732">
            <v>2.6120000000000001E-2</v>
          </cell>
          <cell r="K732">
            <v>1</v>
          </cell>
          <cell r="L732">
            <v>0</v>
          </cell>
        </row>
        <row r="733">
          <cell r="F733">
            <v>138304</v>
          </cell>
          <cell r="G733">
            <v>91382</v>
          </cell>
          <cell r="H733">
            <v>45530</v>
          </cell>
          <cell r="I733">
            <v>1130</v>
          </cell>
          <cell r="J733">
            <v>262</v>
          </cell>
          <cell r="K733">
            <v>138304</v>
          </cell>
          <cell r="L733">
            <v>0</v>
          </cell>
        </row>
        <row r="734">
          <cell r="E734" t="str">
            <v>K417</v>
          </cell>
          <cell r="F734">
            <v>1</v>
          </cell>
          <cell r="G734">
            <v>0.66073999999999999</v>
          </cell>
          <cell r="H734">
            <v>0.32919999999999999</v>
          </cell>
          <cell r="I734">
            <v>8.1700000000000002E-3</v>
          </cell>
          <cell r="J734">
            <v>1.89E-3</v>
          </cell>
          <cell r="K734">
            <v>1</v>
          </cell>
          <cell r="L734">
            <v>0</v>
          </cell>
        </row>
        <row r="735">
          <cell r="F735">
            <v>117</v>
          </cell>
          <cell r="G735">
            <v>0</v>
          </cell>
          <cell r="H735">
            <v>0</v>
          </cell>
          <cell r="I735">
            <v>95</v>
          </cell>
          <cell r="J735">
            <v>22</v>
          </cell>
          <cell r="K735">
            <v>117</v>
          </cell>
          <cell r="L735">
            <v>0</v>
          </cell>
        </row>
        <row r="736">
          <cell r="E736" t="str">
            <v>K431</v>
          </cell>
          <cell r="F736">
            <v>1</v>
          </cell>
          <cell r="G736">
            <v>0</v>
          </cell>
          <cell r="H736">
            <v>0</v>
          </cell>
          <cell r="I736">
            <v>0.81196999999999997</v>
          </cell>
          <cell r="J736">
            <v>0.18803</v>
          </cell>
          <cell r="K736">
            <v>1</v>
          </cell>
          <cell r="L736">
            <v>0</v>
          </cell>
        </row>
        <row r="737">
          <cell r="F737">
            <v>3688683</v>
          </cell>
          <cell r="G737">
            <v>0</v>
          </cell>
          <cell r="H737">
            <v>0</v>
          </cell>
          <cell r="I737">
            <v>2143372</v>
          </cell>
          <cell r="J737">
            <v>1545311</v>
          </cell>
          <cell r="K737">
            <v>3688683</v>
          </cell>
          <cell r="L737">
            <v>0</v>
          </cell>
        </row>
        <row r="738">
          <cell r="E738" t="str">
            <v>K595</v>
          </cell>
          <cell r="F738">
            <v>1</v>
          </cell>
          <cell r="G738">
            <v>0</v>
          </cell>
          <cell r="H738">
            <v>0</v>
          </cell>
          <cell r="I738">
            <v>0.58106999999999998</v>
          </cell>
          <cell r="J738">
            <v>0.41893000000000002</v>
          </cell>
          <cell r="K738">
            <v>1</v>
          </cell>
          <cell r="L738">
            <v>0</v>
          </cell>
        </row>
        <row r="739">
          <cell r="F739">
            <v>1</v>
          </cell>
          <cell r="G739">
            <v>0</v>
          </cell>
          <cell r="H739">
            <v>1</v>
          </cell>
          <cell r="I739">
            <v>0</v>
          </cell>
          <cell r="J739">
            <v>0</v>
          </cell>
          <cell r="K739">
            <v>1</v>
          </cell>
          <cell r="L739">
            <v>0</v>
          </cell>
        </row>
        <row r="740">
          <cell r="E740" t="str">
            <v>K597</v>
          </cell>
          <cell r="F740">
            <v>1</v>
          </cell>
          <cell r="G740">
            <v>0</v>
          </cell>
          <cell r="H740">
            <v>1</v>
          </cell>
          <cell r="I740">
            <v>0</v>
          </cell>
          <cell r="J740">
            <v>0</v>
          </cell>
          <cell r="K740">
            <v>1</v>
          </cell>
          <cell r="L740">
            <v>0</v>
          </cell>
        </row>
        <row r="741">
          <cell r="F741">
            <v>1</v>
          </cell>
          <cell r="G741">
            <v>1</v>
          </cell>
          <cell r="H741">
            <v>0</v>
          </cell>
          <cell r="I741">
            <v>0</v>
          </cell>
          <cell r="J741">
            <v>0</v>
          </cell>
          <cell r="K741">
            <v>1</v>
          </cell>
          <cell r="L741">
            <v>0</v>
          </cell>
        </row>
        <row r="742">
          <cell r="E742" t="str">
            <v>K903</v>
          </cell>
          <cell r="F742">
            <v>1</v>
          </cell>
          <cell r="G742">
            <v>1</v>
          </cell>
          <cell r="H742">
            <v>0</v>
          </cell>
          <cell r="I742">
            <v>0</v>
          </cell>
          <cell r="J742">
            <v>0</v>
          </cell>
          <cell r="K742">
            <v>1</v>
          </cell>
          <cell r="L742">
            <v>0</v>
          </cell>
        </row>
        <row r="744">
          <cell r="E744" t="str">
            <v>R600</v>
          </cell>
          <cell r="F744">
            <v>37296626</v>
          </cell>
          <cell r="G744">
            <v>25646237</v>
          </cell>
          <cell r="H744">
            <v>9080026</v>
          </cell>
          <cell r="I744">
            <v>1973757</v>
          </cell>
          <cell r="J744">
            <v>596606</v>
          </cell>
          <cell r="K744">
            <v>37296626</v>
          </cell>
          <cell r="L744">
            <v>0</v>
          </cell>
        </row>
        <row r="745">
          <cell r="E745" t="str">
            <v>R602</v>
          </cell>
          <cell r="F745">
            <v>37296626</v>
          </cell>
          <cell r="G745">
            <v>25646237</v>
          </cell>
          <cell r="H745">
            <v>9080026</v>
          </cell>
          <cell r="I745">
            <v>1973757</v>
          </cell>
          <cell r="J745">
            <v>596606</v>
          </cell>
          <cell r="K745">
            <v>37296626</v>
          </cell>
          <cell r="L745">
            <v>0</v>
          </cell>
        </row>
        <row r="747">
          <cell r="K747" t="str">
            <v>FR-16(7)(v)-3</v>
          </cell>
        </row>
        <row r="748">
          <cell r="K748" t="str">
            <v>WITNESS RESPONSIBLE:</v>
          </cell>
        </row>
        <row r="749">
          <cell r="K749" t="str">
            <v>JAMES E. ZIOLKOWSKI</v>
          </cell>
        </row>
        <row r="750">
          <cell r="K750" t="str">
            <v>PAGE 17 OF 18</v>
          </cell>
        </row>
        <row r="753">
          <cell r="F753" t="str">
            <v>TOTAL</v>
          </cell>
        </row>
        <row r="754">
          <cell r="F754" t="str">
            <v>PRODUCTION</v>
          </cell>
          <cell r="G754" t="str">
            <v>RS</v>
          </cell>
          <cell r="H754" t="str">
            <v>GS</v>
          </cell>
          <cell r="I754" t="str">
            <v>FT-L</v>
          </cell>
          <cell r="J754" t="str">
            <v>INTERUPT</v>
          </cell>
          <cell r="K754" t="str">
            <v>TOTAL</v>
          </cell>
          <cell r="L754" t="str">
            <v>ALL</v>
          </cell>
        </row>
        <row r="755">
          <cell r="E755" t="str">
            <v>ALLO</v>
          </cell>
          <cell r="F755" t="str">
            <v>COMMODITY</v>
          </cell>
          <cell r="G755" t="str">
            <v>RESIDENTIAL</v>
          </cell>
          <cell r="H755" t="str">
            <v>GEN SERV</v>
          </cell>
          <cell r="I755" t="str">
            <v>FIRM TRANS</v>
          </cell>
          <cell r="J755" t="str">
            <v>TRANS</v>
          </cell>
          <cell r="K755" t="str">
            <v>AT ISSUE</v>
          </cell>
          <cell r="L755" t="str">
            <v>OTHER</v>
          </cell>
        </row>
        <row r="756">
          <cell r="E756">
            <v>1</v>
          </cell>
          <cell r="F756">
            <v>2</v>
          </cell>
          <cell r="G756">
            <v>3</v>
          </cell>
          <cell r="H756">
            <v>4</v>
          </cell>
          <cell r="I756">
            <v>5</v>
          </cell>
          <cell r="J756">
            <v>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E758" t="str">
            <v>K667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E760" t="str">
            <v>K697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F761">
            <v>95287873</v>
          </cell>
          <cell r="G761">
            <v>65522695</v>
          </cell>
          <cell r="H761">
            <v>23198247</v>
          </cell>
          <cell r="I761">
            <v>5042683</v>
          </cell>
          <cell r="J761">
            <v>1524248</v>
          </cell>
          <cell r="K761">
            <v>95287873</v>
          </cell>
          <cell r="L761">
            <v>0</v>
          </cell>
        </row>
        <row r="762">
          <cell r="E762" t="str">
            <v>K901</v>
          </cell>
          <cell r="F762">
            <v>1</v>
          </cell>
          <cell r="G762">
            <v>0.68762889699999996</v>
          </cell>
          <cell r="H762">
            <v>0.24345434799999999</v>
          </cell>
          <cell r="I762">
            <v>5.2920512000000003E-2</v>
          </cell>
          <cell r="J762">
            <v>1.5996243E-2</v>
          </cell>
          <cell r="K762">
            <v>1</v>
          </cell>
          <cell r="L762">
            <v>0</v>
          </cell>
        </row>
        <row r="763">
          <cell r="F763">
            <v>95287873</v>
          </cell>
          <cell r="G763">
            <v>65522695</v>
          </cell>
          <cell r="H763">
            <v>23198247</v>
          </cell>
          <cell r="I763">
            <v>5042683</v>
          </cell>
          <cell r="J763">
            <v>1524248</v>
          </cell>
          <cell r="K763">
            <v>95287873</v>
          </cell>
          <cell r="L763">
            <v>0</v>
          </cell>
        </row>
        <row r="764">
          <cell r="E764" t="str">
            <v>K902</v>
          </cell>
          <cell r="F764">
            <v>1</v>
          </cell>
          <cell r="G764">
            <v>0.68762889699999996</v>
          </cell>
          <cell r="H764">
            <v>0.24345434799999999</v>
          </cell>
          <cell r="I764">
            <v>5.2920512000000003E-2</v>
          </cell>
          <cell r="J764">
            <v>1.5996243E-2</v>
          </cell>
          <cell r="K764">
            <v>1</v>
          </cell>
          <cell r="L764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82">
          <cell r="E782" t="str">
            <v>P129</v>
          </cell>
          <cell r="F782">
            <v>1</v>
          </cell>
          <cell r="G782">
            <v>0.58336999999999994</v>
          </cell>
          <cell r="H782">
            <v>0.30480000000000002</v>
          </cell>
          <cell r="I782">
            <v>0.11183</v>
          </cell>
          <cell r="J782">
            <v>0</v>
          </cell>
          <cell r="K782">
            <v>0.99999999999999989</v>
          </cell>
          <cell r="L782">
            <v>0</v>
          </cell>
        </row>
        <row r="783">
          <cell r="E783" t="str">
            <v>D149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E784" t="str">
            <v>PD29</v>
          </cell>
          <cell r="F784">
            <v>1</v>
          </cell>
          <cell r="G784">
            <v>0.58336999999999994</v>
          </cell>
          <cell r="H784">
            <v>0.30480000000000002</v>
          </cell>
          <cell r="I784">
            <v>0.11183</v>
          </cell>
          <cell r="J784">
            <v>0</v>
          </cell>
          <cell r="K784">
            <v>0.99999999999999989</v>
          </cell>
          <cell r="L784">
            <v>0</v>
          </cell>
        </row>
        <row r="785">
          <cell r="E785" t="str">
            <v>G129</v>
          </cell>
          <cell r="F785">
            <v>1</v>
          </cell>
          <cell r="G785">
            <v>0.56179000000000001</v>
          </cell>
          <cell r="H785">
            <v>0.32001000000000002</v>
          </cell>
          <cell r="I785">
            <v>0.11673</v>
          </cell>
          <cell r="J785">
            <v>1.47E-3</v>
          </cell>
          <cell r="K785">
            <v>1</v>
          </cell>
          <cell r="L785">
            <v>0</v>
          </cell>
        </row>
        <row r="786">
          <cell r="E786" t="str">
            <v>C129</v>
          </cell>
          <cell r="F786">
            <v>1</v>
          </cell>
          <cell r="G786">
            <v>0.56179000000000001</v>
          </cell>
          <cell r="H786">
            <v>0.32001000000000002</v>
          </cell>
          <cell r="I786">
            <v>0.11673</v>
          </cell>
          <cell r="J786">
            <v>1.47E-3</v>
          </cell>
          <cell r="K786">
            <v>1</v>
          </cell>
          <cell r="L786">
            <v>0</v>
          </cell>
        </row>
        <row r="787">
          <cell r="E787" t="str">
            <v>GP19</v>
          </cell>
          <cell r="F787">
            <v>1</v>
          </cell>
          <cell r="G787">
            <v>0.57085999999999992</v>
          </cell>
          <cell r="H787">
            <v>0.31362000000000001</v>
          </cell>
          <cell r="I787">
            <v>0.11466999999999999</v>
          </cell>
          <cell r="J787">
            <v>8.4999999999999995E-4</v>
          </cell>
          <cell r="K787">
            <v>1</v>
          </cell>
          <cell r="L787">
            <v>0</v>
          </cell>
        </row>
        <row r="788">
          <cell r="E788" t="str">
            <v>D199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</row>
        <row r="789">
          <cell r="E789" t="str">
            <v>DR19</v>
          </cell>
          <cell r="F789">
            <v>1</v>
          </cell>
          <cell r="G789">
            <v>0.57130999999999998</v>
          </cell>
          <cell r="H789">
            <v>0.31330000000000002</v>
          </cell>
          <cell r="I789">
            <v>0.11457000000000001</v>
          </cell>
          <cell r="J789">
            <v>8.1999999999999998E-4</v>
          </cell>
          <cell r="K789">
            <v>1</v>
          </cell>
          <cell r="L789">
            <v>0</v>
          </cell>
        </row>
        <row r="792">
          <cell r="E792" t="str">
            <v>P229</v>
          </cell>
          <cell r="F792">
            <v>1</v>
          </cell>
          <cell r="G792">
            <v>0.58336999999999994</v>
          </cell>
          <cell r="H792">
            <v>0.30480000000000002</v>
          </cell>
          <cell r="I792">
            <v>0.11183</v>
          </cell>
          <cell r="J792">
            <v>0</v>
          </cell>
          <cell r="K792">
            <v>0.99999999999999989</v>
          </cell>
          <cell r="L792">
            <v>0</v>
          </cell>
        </row>
        <row r="793">
          <cell r="E793" t="str">
            <v>D249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E794" t="str">
            <v>G229</v>
          </cell>
          <cell r="F794">
            <v>1</v>
          </cell>
          <cell r="G794">
            <v>0.56179000000000001</v>
          </cell>
          <cell r="H794">
            <v>0.32001000000000002</v>
          </cell>
          <cell r="I794">
            <v>0.11673</v>
          </cell>
          <cell r="J794">
            <v>1.47E-3</v>
          </cell>
          <cell r="K794">
            <v>1</v>
          </cell>
          <cell r="L794">
            <v>0</v>
          </cell>
        </row>
        <row r="795">
          <cell r="E795" t="str">
            <v>C229</v>
          </cell>
          <cell r="F795">
            <v>1</v>
          </cell>
          <cell r="G795">
            <v>0.56177999999999995</v>
          </cell>
          <cell r="H795">
            <v>0.32001000000000002</v>
          </cell>
          <cell r="I795">
            <v>0.11674</v>
          </cell>
          <cell r="J795">
            <v>1.47E-3</v>
          </cell>
          <cell r="K795">
            <v>0.99999999999999989</v>
          </cell>
          <cell r="L795">
            <v>0</v>
          </cell>
        </row>
        <row r="796">
          <cell r="E796" t="str">
            <v>NP29</v>
          </cell>
          <cell r="F796">
            <v>1</v>
          </cell>
          <cell r="G796">
            <v>0.57030000000000003</v>
          </cell>
          <cell r="H796">
            <v>0.31401000000000001</v>
          </cell>
          <cell r="I796">
            <v>0.1148</v>
          </cell>
          <cell r="J796">
            <v>8.8999999999999995E-4</v>
          </cell>
          <cell r="K796">
            <v>1</v>
          </cell>
          <cell r="L796">
            <v>0</v>
          </cell>
        </row>
        <row r="799">
          <cell r="E799" t="str">
            <v>W669</v>
          </cell>
          <cell r="F799">
            <v>1</v>
          </cell>
          <cell r="G799">
            <v>0.63664999999999994</v>
          </cell>
          <cell r="H799">
            <v>0.36259000000000002</v>
          </cell>
          <cell r="I799">
            <v>7.5000000000000002E-4</v>
          </cell>
          <cell r="J799">
            <v>1.0000000000000001E-5</v>
          </cell>
          <cell r="K799">
            <v>0.99999999999999989</v>
          </cell>
          <cell r="L799">
            <v>0</v>
          </cell>
        </row>
        <row r="800">
          <cell r="E800" t="str">
            <v>W689</v>
          </cell>
          <cell r="F800">
            <v>0</v>
          </cell>
          <cell r="G800">
            <v>-0.36797000000000002</v>
          </cell>
          <cell r="H800">
            <v>0.36004000000000003</v>
          </cell>
          <cell r="I800">
            <v>4.62E-3</v>
          </cell>
          <cell r="J800">
            <v>3.31E-3</v>
          </cell>
          <cell r="K800">
            <v>7.3725747729014302E-18</v>
          </cell>
          <cell r="L800">
            <v>-7.3725747729014302E-18</v>
          </cell>
        </row>
        <row r="801">
          <cell r="E801" t="str">
            <v>W729</v>
          </cell>
          <cell r="F801">
            <v>0</v>
          </cell>
          <cell r="G801">
            <v>-0.48422999999999999</v>
          </cell>
          <cell r="H801">
            <v>0.29380000000000001</v>
          </cell>
          <cell r="I801">
            <v>0.11065</v>
          </cell>
          <cell r="J801">
            <v>7.9780000000000004E-2</v>
          </cell>
          <cell r="K801">
            <v>0</v>
          </cell>
          <cell r="L801">
            <v>0</v>
          </cell>
        </row>
        <row r="802">
          <cell r="E802" t="str">
            <v>W749</v>
          </cell>
          <cell r="F802">
            <v>0</v>
          </cell>
          <cell r="G802">
            <v>-0.36291000000000001</v>
          </cell>
          <cell r="H802">
            <v>0.36291000000000001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</row>
        <row r="803">
          <cell r="E803" t="str">
            <v>WC79</v>
          </cell>
          <cell r="F803">
            <v>1</v>
          </cell>
          <cell r="G803">
            <v>0.63158000000000003</v>
          </cell>
          <cell r="H803">
            <v>0.35975000000000001</v>
          </cell>
          <cell r="I803">
            <v>5.13E-3</v>
          </cell>
          <cell r="J803">
            <v>3.5400000000000002E-3</v>
          </cell>
          <cell r="K803">
            <v>1</v>
          </cell>
          <cell r="L803">
            <v>0</v>
          </cell>
        </row>
        <row r="805">
          <cell r="K805" t="str">
            <v>FR-16(7)(v)-3</v>
          </cell>
        </row>
        <row r="806">
          <cell r="K806" t="str">
            <v>WITNESS RESPONSIBLE:</v>
          </cell>
        </row>
        <row r="807">
          <cell r="K807" t="str">
            <v>JAMES E. ZIOLKOWSKI</v>
          </cell>
        </row>
        <row r="808">
          <cell r="K808" t="str">
            <v>PAGE 18 OF 18</v>
          </cell>
        </row>
        <row r="811">
          <cell r="F811" t="str">
            <v>TOTAL</v>
          </cell>
        </row>
        <row r="812">
          <cell r="F812" t="str">
            <v>PRODUCTION</v>
          </cell>
          <cell r="G812" t="str">
            <v>RS</v>
          </cell>
          <cell r="H812" t="str">
            <v>GS</v>
          </cell>
          <cell r="I812" t="str">
            <v>FT-L</v>
          </cell>
          <cell r="J812" t="str">
            <v>INTERUPT</v>
          </cell>
          <cell r="K812" t="str">
            <v>TOTAL</v>
          </cell>
          <cell r="L812" t="str">
            <v>ALL</v>
          </cell>
        </row>
        <row r="813">
          <cell r="E813" t="str">
            <v>ALLO</v>
          </cell>
          <cell r="F813" t="str">
            <v>COMMODITY</v>
          </cell>
          <cell r="G813" t="str">
            <v>RESIDENTIAL</v>
          </cell>
          <cell r="H813" t="str">
            <v>GEN SERV</v>
          </cell>
          <cell r="I813" t="str">
            <v>FIRM TRANS</v>
          </cell>
          <cell r="J813" t="str">
            <v>TRANS</v>
          </cell>
          <cell r="K813" t="str">
            <v>AT ISSUE</v>
          </cell>
          <cell r="L813" t="str">
            <v>OTHER</v>
          </cell>
        </row>
        <row r="814">
          <cell r="E814">
            <v>1</v>
          </cell>
          <cell r="F814">
            <v>2</v>
          </cell>
          <cell r="G814">
            <v>3</v>
          </cell>
          <cell r="H814">
            <v>4</v>
          </cell>
          <cell r="I814">
            <v>5</v>
          </cell>
          <cell r="J814">
            <v>6</v>
          </cell>
        </row>
        <row r="816">
          <cell r="E816" t="str">
            <v>RB29</v>
          </cell>
          <cell r="F816">
            <v>1</v>
          </cell>
          <cell r="G816">
            <v>0.49309000000000003</v>
          </cell>
          <cell r="H816">
            <v>0.26938000000000001</v>
          </cell>
          <cell r="I816">
            <v>0.18876999999999999</v>
          </cell>
          <cell r="J816">
            <v>4.8759999999999998E-2</v>
          </cell>
          <cell r="K816">
            <v>1</v>
          </cell>
          <cell r="L816">
            <v>0</v>
          </cell>
        </row>
        <row r="817">
          <cell r="E817" t="str">
            <v>RB99</v>
          </cell>
          <cell r="F817">
            <v>1</v>
          </cell>
          <cell r="G817">
            <v>0.58583000000000007</v>
          </cell>
          <cell r="H817">
            <v>0.32989000000000002</v>
          </cell>
          <cell r="I817">
            <v>6.5799999999999997E-2</v>
          </cell>
          <cell r="J817">
            <v>1.848E-2</v>
          </cell>
          <cell r="K817">
            <v>1</v>
          </cell>
          <cell r="L817">
            <v>0</v>
          </cell>
        </row>
        <row r="818">
          <cell r="E818" t="str">
            <v>CW29</v>
          </cell>
          <cell r="F818">
            <v>1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</row>
        <row r="821">
          <cell r="E821" t="str">
            <v>P349</v>
          </cell>
          <cell r="F821">
            <v>1</v>
          </cell>
          <cell r="G821">
            <v>0.63199000000000005</v>
          </cell>
          <cell r="H821">
            <v>0.36001</v>
          </cell>
          <cell r="I821">
            <v>4.6499999999999996E-3</v>
          </cell>
          <cell r="J821">
            <v>3.3500000000000001E-3</v>
          </cell>
          <cell r="K821">
            <v>1</v>
          </cell>
          <cell r="L821">
            <v>0</v>
          </cell>
        </row>
        <row r="822">
          <cell r="E822" t="str">
            <v>P459</v>
          </cell>
          <cell r="F822">
            <v>1</v>
          </cell>
          <cell r="G822">
            <v>0.63199000000000005</v>
          </cell>
          <cell r="H822">
            <v>0.36001</v>
          </cell>
          <cell r="I822">
            <v>4.6499999999999996E-3</v>
          </cell>
          <cell r="J822">
            <v>3.3500000000000001E-3</v>
          </cell>
          <cell r="K822">
            <v>1</v>
          </cell>
          <cell r="L822">
            <v>0</v>
          </cell>
        </row>
        <row r="823">
          <cell r="E823" t="str">
            <v>D349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E824" t="str">
            <v>CA19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E825" t="str">
            <v>CS19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E826" t="str">
            <v>SE19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E827" t="str">
            <v>AG39</v>
          </cell>
          <cell r="F827">
            <v>1</v>
          </cell>
          <cell r="G827">
            <v>0.63423000000000007</v>
          </cell>
          <cell r="H827">
            <v>0.36127999999999999</v>
          </cell>
          <cell r="I827">
            <v>2.6099999999999999E-3</v>
          </cell>
          <cell r="J827">
            <v>1.8799999999999999E-3</v>
          </cell>
          <cell r="K827">
            <v>1.0000000000000002</v>
          </cell>
          <cell r="L827">
            <v>0</v>
          </cell>
        </row>
        <row r="828">
          <cell r="E828" t="str">
            <v>OM39</v>
          </cell>
          <cell r="F828">
            <v>1</v>
          </cell>
          <cell r="G828">
            <v>0.63202999999999998</v>
          </cell>
          <cell r="H828">
            <v>0.36003000000000002</v>
          </cell>
          <cell r="I828">
            <v>4.6100000000000004E-3</v>
          </cell>
          <cell r="J828">
            <v>3.3300000000000001E-3</v>
          </cell>
          <cell r="K828">
            <v>1</v>
          </cell>
          <cell r="L828">
            <v>0</v>
          </cell>
        </row>
        <row r="831">
          <cell r="E831" t="str">
            <v>P489</v>
          </cell>
          <cell r="F831">
            <v>1</v>
          </cell>
          <cell r="G831">
            <v>0.58336999999999994</v>
          </cell>
          <cell r="H831">
            <v>0.30480000000000002</v>
          </cell>
          <cell r="I831">
            <v>0.11183</v>
          </cell>
          <cell r="J831">
            <v>0</v>
          </cell>
          <cell r="K831">
            <v>0.99999999999999989</v>
          </cell>
          <cell r="L831">
            <v>0</v>
          </cell>
        </row>
        <row r="832">
          <cell r="E832" t="str">
            <v>D489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E833" t="str">
            <v>G489</v>
          </cell>
          <cell r="F833">
            <v>1</v>
          </cell>
          <cell r="G833">
            <v>0.56179000000000001</v>
          </cell>
          <cell r="H833">
            <v>0.32001000000000002</v>
          </cell>
          <cell r="I833">
            <v>0.11673</v>
          </cell>
          <cell r="J833">
            <v>1.47E-3</v>
          </cell>
          <cell r="K833">
            <v>1</v>
          </cell>
          <cell r="L833">
            <v>0</v>
          </cell>
        </row>
        <row r="834">
          <cell r="E834" t="str">
            <v>C489</v>
          </cell>
          <cell r="F834">
            <v>1</v>
          </cell>
          <cell r="G834">
            <v>0.56181000000000003</v>
          </cell>
          <cell r="H834">
            <v>0.32005</v>
          </cell>
          <cell r="I834">
            <v>0.1167</v>
          </cell>
          <cell r="J834">
            <v>1.4400000000000001E-3</v>
          </cell>
          <cell r="K834">
            <v>1.0000000000000002</v>
          </cell>
          <cell r="L834">
            <v>0</v>
          </cell>
        </row>
        <row r="835">
          <cell r="E835" t="str">
            <v>DE49</v>
          </cell>
          <cell r="F835">
            <v>1</v>
          </cell>
          <cell r="G835">
            <v>0.57206000000000001</v>
          </cell>
          <cell r="H835">
            <v>0.31276999999999999</v>
          </cell>
          <cell r="I835">
            <v>0.1144</v>
          </cell>
          <cell r="J835">
            <v>7.6999999999999996E-4</v>
          </cell>
          <cell r="K835">
            <v>1</v>
          </cell>
          <cell r="L835">
            <v>0</v>
          </cell>
        </row>
        <row r="838">
          <cell r="E838" t="str">
            <v>L529</v>
          </cell>
          <cell r="F838">
            <v>1</v>
          </cell>
          <cell r="G838">
            <v>0.57030999999999998</v>
          </cell>
          <cell r="H838">
            <v>0.31402000000000002</v>
          </cell>
          <cell r="I838">
            <v>0.11479</v>
          </cell>
          <cell r="J838">
            <v>8.8000000000000003E-4</v>
          </cell>
          <cell r="K838">
            <v>1</v>
          </cell>
          <cell r="L838">
            <v>0</v>
          </cell>
        </row>
        <row r="839">
          <cell r="E839" t="str">
            <v>L589</v>
          </cell>
          <cell r="F839">
            <v>1</v>
          </cell>
          <cell r="G839">
            <v>0.63422000000000001</v>
          </cell>
          <cell r="H839">
            <v>0.36127999999999999</v>
          </cell>
          <cell r="I839">
            <v>2.6099999999999999E-3</v>
          </cell>
          <cell r="J839">
            <v>1.89E-3</v>
          </cell>
          <cell r="K839">
            <v>1</v>
          </cell>
          <cell r="L839">
            <v>0</v>
          </cell>
        </row>
        <row r="840">
          <cell r="E840" t="str">
            <v>L599</v>
          </cell>
          <cell r="F840">
            <v>1</v>
          </cell>
          <cell r="G840">
            <v>0.61800999999999995</v>
          </cell>
          <cell r="H840">
            <v>0.34931000000000001</v>
          </cell>
          <cell r="I840">
            <v>3.1040000000000002E-2</v>
          </cell>
          <cell r="J840">
            <v>1.64E-3</v>
          </cell>
          <cell r="K840">
            <v>0.99999999999999989</v>
          </cell>
          <cell r="L840">
            <v>0</v>
          </cell>
        </row>
        <row r="841">
          <cell r="E841" t="str">
            <v>OP69</v>
          </cell>
          <cell r="F841">
            <v>1</v>
          </cell>
          <cell r="G841">
            <v>0.63128000000000006</v>
          </cell>
          <cell r="H841">
            <v>0.35943999999999998</v>
          </cell>
          <cell r="I841">
            <v>5.9899999999999997E-3</v>
          </cell>
          <cell r="J841">
            <v>3.29E-3</v>
          </cell>
          <cell r="K841">
            <v>1</v>
          </cell>
          <cell r="L841">
            <v>0</v>
          </cell>
        </row>
        <row r="844">
          <cell r="E844" t="str">
            <v>CS09</v>
          </cell>
          <cell r="F844">
            <v>1</v>
          </cell>
          <cell r="G844">
            <v>0.63078999999999996</v>
          </cell>
          <cell r="H844">
            <v>0.35914000000000001</v>
          </cell>
          <cell r="I844">
            <v>6.5500000000000003E-3</v>
          </cell>
          <cell r="J844">
            <v>3.5200000000000001E-3</v>
          </cell>
          <cell r="K844">
            <v>1</v>
          </cell>
          <cell r="L844">
            <v>0</v>
          </cell>
        </row>
      </sheetData>
      <sheetData sheetId="7">
        <row r="707">
          <cell r="F707">
            <v>10485450</v>
          </cell>
          <cell r="G707">
            <v>10485450</v>
          </cell>
          <cell r="H707">
            <v>0</v>
          </cell>
          <cell r="I707">
            <v>0</v>
          </cell>
        </row>
        <row r="708">
          <cell r="E708" t="str">
            <v>K201</v>
          </cell>
          <cell r="F708">
            <v>1</v>
          </cell>
          <cell r="G708">
            <v>1</v>
          </cell>
          <cell r="H708">
            <v>0</v>
          </cell>
          <cell r="I708">
            <v>0</v>
          </cell>
        </row>
        <row r="709">
          <cell r="F709">
            <v>100</v>
          </cell>
          <cell r="G709">
            <v>100</v>
          </cell>
          <cell r="H709">
            <v>0</v>
          </cell>
          <cell r="I709">
            <v>0</v>
          </cell>
        </row>
        <row r="710">
          <cell r="E710" t="str">
            <v>K203</v>
          </cell>
          <cell r="F710">
            <v>1</v>
          </cell>
          <cell r="G710">
            <v>1</v>
          </cell>
          <cell r="H710">
            <v>0</v>
          </cell>
          <cell r="I710">
            <v>0</v>
          </cell>
        </row>
        <row r="711">
          <cell r="F711">
            <v>100</v>
          </cell>
          <cell r="G711">
            <v>100</v>
          </cell>
          <cell r="H711">
            <v>0</v>
          </cell>
          <cell r="I711">
            <v>0</v>
          </cell>
        </row>
        <row r="712">
          <cell r="E712" t="str">
            <v>K205</v>
          </cell>
          <cell r="F712">
            <v>1</v>
          </cell>
          <cell r="G712">
            <v>1</v>
          </cell>
          <cell r="H712">
            <v>0</v>
          </cell>
          <cell r="I712">
            <v>0</v>
          </cell>
        </row>
        <row r="713">
          <cell r="F713">
            <v>12030761</v>
          </cell>
          <cell r="G713">
            <v>0</v>
          </cell>
          <cell r="H713">
            <v>12030761</v>
          </cell>
          <cell r="I713">
            <v>0</v>
          </cell>
        </row>
        <row r="714">
          <cell r="E714" t="str">
            <v>K300</v>
          </cell>
          <cell r="F714">
            <v>1</v>
          </cell>
          <cell r="G714">
            <v>0</v>
          </cell>
          <cell r="H714">
            <v>1</v>
          </cell>
          <cell r="I714">
            <v>0</v>
          </cell>
        </row>
        <row r="715">
          <cell r="F715">
            <v>8342078</v>
          </cell>
          <cell r="G715">
            <v>0</v>
          </cell>
          <cell r="H715">
            <v>8342078</v>
          </cell>
          <cell r="I715">
            <v>0</v>
          </cell>
        </row>
        <row r="716">
          <cell r="E716" t="str">
            <v>K301</v>
          </cell>
          <cell r="F716">
            <v>1</v>
          </cell>
          <cell r="G716">
            <v>0</v>
          </cell>
          <cell r="H716">
            <v>1</v>
          </cell>
          <cell r="I716">
            <v>0</v>
          </cell>
        </row>
        <row r="717">
          <cell r="F717">
            <v>98442</v>
          </cell>
          <cell r="G717">
            <v>0</v>
          </cell>
          <cell r="H717">
            <v>0</v>
          </cell>
          <cell r="I717">
            <v>98442</v>
          </cell>
        </row>
        <row r="718">
          <cell r="E718" t="str">
            <v>K401</v>
          </cell>
          <cell r="F718">
            <v>1</v>
          </cell>
          <cell r="G718">
            <v>0</v>
          </cell>
          <cell r="H718">
            <v>0</v>
          </cell>
          <cell r="I718">
            <v>1</v>
          </cell>
        </row>
        <row r="719">
          <cell r="F719">
            <v>104676</v>
          </cell>
          <cell r="G719">
            <v>0</v>
          </cell>
          <cell r="H719">
            <v>0</v>
          </cell>
          <cell r="I719">
            <v>104676</v>
          </cell>
        </row>
        <row r="720">
          <cell r="E720" t="str">
            <v>K403</v>
          </cell>
          <cell r="F720">
            <v>1</v>
          </cell>
          <cell r="G720">
            <v>0</v>
          </cell>
          <cell r="H720">
            <v>0</v>
          </cell>
          <cell r="I720">
            <v>1</v>
          </cell>
        </row>
        <row r="721">
          <cell r="F721">
            <v>3624077</v>
          </cell>
          <cell r="G721">
            <v>0</v>
          </cell>
          <cell r="H721">
            <v>0</v>
          </cell>
          <cell r="I721">
            <v>3624077</v>
          </cell>
        </row>
        <row r="722">
          <cell r="E722" t="str">
            <v>K405</v>
          </cell>
          <cell r="F722">
            <v>1</v>
          </cell>
          <cell r="G722">
            <v>0</v>
          </cell>
          <cell r="H722">
            <v>0</v>
          </cell>
          <cell r="I722">
            <v>1</v>
          </cell>
        </row>
        <row r="723">
          <cell r="F723">
            <v>3920</v>
          </cell>
          <cell r="G723">
            <v>0</v>
          </cell>
          <cell r="H723">
            <v>0</v>
          </cell>
          <cell r="I723">
            <v>3920</v>
          </cell>
        </row>
        <row r="724">
          <cell r="E724" t="str">
            <v>K406</v>
          </cell>
          <cell r="F724">
            <v>1</v>
          </cell>
          <cell r="G724">
            <v>0</v>
          </cell>
          <cell r="H724">
            <v>0</v>
          </cell>
          <cell r="I724">
            <v>1</v>
          </cell>
        </row>
        <row r="725">
          <cell r="F725">
            <v>140653.00000000003</v>
          </cell>
          <cell r="G725">
            <v>0</v>
          </cell>
          <cell r="H725">
            <v>0</v>
          </cell>
          <cell r="I725">
            <v>140653.00000000003</v>
          </cell>
        </row>
        <row r="726">
          <cell r="E726" t="str">
            <v>K407</v>
          </cell>
          <cell r="F726">
            <v>1</v>
          </cell>
          <cell r="G726">
            <v>0</v>
          </cell>
          <cell r="H726">
            <v>0</v>
          </cell>
          <cell r="I726">
            <v>1</v>
          </cell>
        </row>
        <row r="727">
          <cell r="F727">
            <v>7322</v>
          </cell>
          <cell r="G727">
            <v>0</v>
          </cell>
          <cell r="H727">
            <v>0</v>
          </cell>
          <cell r="I727">
            <v>7322</v>
          </cell>
        </row>
        <row r="728">
          <cell r="E728" t="str">
            <v>K408</v>
          </cell>
          <cell r="F728">
            <v>1</v>
          </cell>
          <cell r="G728">
            <v>0</v>
          </cell>
          <cell r="H728">
            <v>0</v>
          </cell>
          <cell r="I728">
            <v>1</v>
          </cell>
        </row>
        <row r="729">
          <cell r="F729">
            <v>22926071</v>
          </cell>
          <cell r="G729">
            <v>0</v>
          </cell>
          <cell r="H729">
            <v>0</v>
          </cell>
          <cell r="I729">
            <v>22926071</v>
          </cell>
        </row>
        <row r="730">
          <cell r="E730" t="str">
            <v>K413</v>
          </cell>
          <cell r="F730">
            <v>1</v>
          </cell>
          <cell r="G730">
            <v>0</v>
          </cell>
          <cell r="H730">
            <v>0</v>
          </cell>
          <cell r="I730">
            <v>1</v>
          </cell>
        </row>
        <row r="731">
          <cell r="F731">
            <v>100</v>
          </cell>
          <cell r="G731">
            <v>84</v>
          </cell>
          <cell r="H731">
            <v>0</v>
          </cell>
          <cell r="I731">
            <v>16</v>
          </cell>
        </row>
        <row r="732">
          <cell r="E732" t="str">
            <v>K415</v>
          </cell>
          <cell r="F732">
            <v>1</v>
          </cell>
          <cell r="G732">
            <v>0.84</v>
          </cell>
          <cell r="H732">
            <v>0</v>
          </cell>
          <cell r="I732">
            <v>0.16</v>
          </cell>
        </row>
        <row r="733">
          <cell r="F733">
            <v>138304</v>
          </cell>
          <cell r="G733">
            <v>0</v>
          </cell>
          <cell r="H733">
            <v>0</v>
          </cell>
          <cell r="I733">
            <v>138304</v>
          </cell>
        </row>
        <row r="734">
          <cell r="E734" t="str">
            <v>K417</v>
          </cell>
          <cell r="F734">
            <v>1</v>
          </cell>
          <cell r="G734">
            <v>0</v>
          </cell>
          <cell r="H734">
            <v>0</v>
          </cell>
          <cell r="I734">
            <v>1</v>
          </cell>
        </row>
        <row r="735">
          <cell r="F735">
            <v>117</v>
          </cell>
          <cell r="G735">
            <v>0</v>
          </cell>
          <cell r="H735">
            <v>0</v>
          </cell>
          <cell r="I735">
            <v>117</v>
          </cell>
        </row>
        <row r="736">
          <cell r="E736" t="str">
            <v>K431</v>
          </cell>
          <cell r="F736">
            <v>1</v>
          </cell>
          <cell r="G736">
            <v>0</v>
          </cell>
          <cell r="H736">
            <v>0</v>
          </cell>
          <cell r="I736">
            <v>1</v>
          </cell>
        </row>
        <row r="737">
          <cell r="F737">
            <v>3688683</v>
          </cell>
          <cell r="G737">
            <v>3688683</v>
          </cell>
          <cell r="H737">
            <v>0</v>
          </cell>
          <cell r="I737">
            <v>0</v>
          </cell>
        </row>
        <row r="738">
          <cell r="E738" t="str">
            <v>K595</v>
          </cell>
          <cell r="F738">
            <v>1</v>
          </cell>
          <cell r="G738">
            <v>1</v>
          </cell>
          <cell r="H738">
            <v>0</v>
          </cell>
          <cell r="I738">
            <v>0</v>
          </cell>
        </row>
        <row r="739">
          <cell r="F739">
            <v>1</v>
          </cell>
          <cell r="G739">
            <v>1</v>
          </cell>
          <cell r="H739">
            <v>0</v>
          </cell>
          <cell r="I739">
            <v>0</v>
          </cell>
        </row>
        <row r="740">
          <cell r="E740" t="str">
            <v>K597</v>
          </cell>
          <cell r="F740">
            <v>1</v>
          </cell>
          <cell r="G740">
            <v>1</v>
          </cell>
          <cell r="H740">
            <v>0</v>
          </cell>
          <cell r="I740">
            <v>0</v>
          </cell>
        </row>
        <row r="741">
          <cell r="F741">
            <v>1</v>
          </cell>
          <cell r="G741">
            <v>1</v>
          </cell>
          <cell r="H741">
            <v>0</v>
          </cell>
          <cell r="I741">
            <v>0</v>
          </cell>
        </row>
        <row r="742">
          <cell r="E742" t="str">
            <v>K903</v>
          </cell>
          <cell r="F742">
            <v>1</v>
          </cell>
          <cell r="G742">
            <v>1</v>
          </cell>
          <cell r="H742">
            <v>0</v>
          </cell>
          <cell r="I742">
            <v>0</v>
          </cell>
        </row>
        <row r="744">
          <cell r="E744" t="str">
            <v>R600</v>
          </cell>
          <cell r="F744">
            <v>57991247</v>
          </cell>
          <cell r="G744">
            <v>29774446</v>
          </cell>
          <cell r="H744">
            <v>0</v>
          </cell>
          <cell r="I744">
            <v>28216801</v>
          </cell>
        </row>
        <row r="745">
          <cell r="E745" t="str">
            <v>R602</v>
          </cell>
          <cell r="F745">
            <v>57991247</v>
          </cell>
          <cell r="G745">
            <v>29774446</v>
          </cell>
          <cell r="H745">
            <v>0</v>
          </cell>
          <cell r="I745">
            <v>28216801</v>
          </cell>
        </row>
        <row r="754">
          <cell r="F754" t="str">
            <v>TOTAL</v>
          </cell>
          <cell r="G754" t="str">
            <v>CLASSIFIED</v>
          </cell>
        </row>
        <row r="755">
          <cell r="E755" t="str">
            <v>ALLO</v>
          </cell>
          <cell r="F755" t="str">
            <v>DISTRIBUTION</v>
          </cell>
          <cell r="G755" t="str">
            <v>DEMAND</v>
          </cell>
          <cell r="H755" t="str">
            <v>COMMODITY</v>
          </cell>
          <cell r="I755" t="str">
            <v>CUSTOMER</v>
          </cell>
        </row>
        <row r="756">
          <cell r="E756">
            <v>1</v>
          </cell>
          <cell r="F756">
            <v>2</v>
          </cell>
          <cell r="G756">
            <v>3</v>
          </cell>
          <cell r="H756">
            <v>4</v>
          </cell>
          <cell r="I756">
            <v>5</v>
          </cell>
        </row>
        <row r="757">
          <cell r="F757">
            <v>285936571</v>
          </cell>
          <cell r="G757">
            <v>148411114</v>
          </cell>
          <cell r="H757">
            <v>0</v>
          </cell>
          <cell r="I757">
            <v>137525457</v>
          </cell>
        </row>
        <row r="758">
          <cell r="E758" t="str">
            <v>K667</v>
          </cell>
          <cell r="F758">
            <v>1</v>
          </cell>
          <cell r="G758">
            <v>0.51903999999999995</v>
          </cell>
          <cell r="H758">
            <v>0</v>
          </cell>
          <cell r="I758">
            <v>0.48096</v>
          </cell>
        </row>
        <row r="759">
          <cell r="F759">
            <v>33539867</v>
          </cell>
          <cell r="G759">
            <v>0</v>
          </cell>
          <cell r="H759">
            <v>0</v>
          </cell>
          <cell r="I759">
            <v>33539867</v>
          </cell>
        </row>
        <row r="760">
          <cell r="E760" t="str">
            <v>K697</v>
          </cell>
          <cell r="F760">
            <v>1</v>
          </cell>
          <cell r="G760">
            <v>0</v>
          </cell>
          <cell r="H760">
            <v>0</v>
          </cell>
          <cell r="I760">
            <v>1</v>
          </cell>
        </row>
        <row r="761">
          <cell r="F761">
            <v>57991247</v>
          </cell>
          <cell r="G761">
            <v>29774446</v>
          </cell>
          <cell r="H761">
            <v>0</v>
          </cell>
          <cell r="I761">
            <v>28216801</v>
          </cell>
        </row>
        <row r="762">
          <cell r="E762" t="str">
            <v>K901</v>
          </cell>
          <cell r="F762">
            <v>1</v>
          </cell>
          <cell r="G762">
            <v>0.51343000000000005</v>
          </cell>
          <cell r="H762">
            <v>0</v>
          </cell>
          <cell r="I762">
            <v>0.48656999999999995</v>
          </cell>
        </row>
        <row r="763">
          <cell r="F763">
            <v>57991247</v>
          </cell>
          <cell r="G763">
            <v>29774446</v>
          </cell>
          <cell r="H763">
            <v>0</v>
          </cell>
          <cell r="I763">
            <v>28216801</v>
          </cell>
        </row>
        <row r="764">
          <cell r="E764" t="str">
            <v>K902</v>
          </cell>
          <cell r="F764">
            <v>1</v>
          </cell>
          <cell r="G764">
            <v>0.51343000000000005</v>
          </cell>
          <cell r="H764">
            <v>0</v>
          </cell>
          <cell r="I764">
            <v>0.48656999999999995</v>
          </cell>
        </row>
        <row r="767">
          <cell r="F767">
            <v>283446655</v>
          </cell>
          <cell r="G767">
            <v>238095190</v>
          </cell>
          <cell r="H767">
            <v>0</v>
          </cell>
          <cell r="I767">
            <v>45351465</v>
          </cell>
        </row>
        <row r="768">
          <cell r="F768">
            <v>163028490</v>
          </cell>
          <cell r="G768">
            <v>0</v>
          </cell>
          <cell r="H768">
            <v>0</v>
          </cell>
          <cell r="I768">
            <v>163028490</v>
          </cell>
        </row>
        <row r="769">
          <cell r="F769">
            <v>-106766757</v>
          </cell>
          <cell r="G769">
            <v>-89684076</v>
          </cell>
          <cell r="H769">
            <v>0</v>
          </cell>
          <cell r="I769">
            <v>-17082681</v>
          </cell>
        </row>
        <row r="770">
          <cell r="F770">
            <v>-53771817</v>
          </cell>
          <cell r="G770">
            <v>0</v>
          </cell>
          <cell r="H770">
            <v>0</v>
          </cell>
          <cell r="I770">
            <v>-53771817</v>
          </cell>
        </row>
        <row r="771">
          <cell r="F771">
            <v>285936571</v>
          </cell>
          <cell r="G771">
            <v>148411114</v>
          </cell>
          <cell r="H771">
            <v>0</v>
          </cell>
          <cell r="I771">
            <v>137525457</v>
          </cell>
        </row>
        <row r="774">
          <cell r="F774">
            <v>23257250</v>
          </cell>
          <cell r="G774">
            <v>0</v>
          </cell>
          <cell r="H774">
            <v>0</v>
          </cell>
          <cell r="I774">
            <v>23257250</v>
          </cell>
        </row>
        <row r="775">
          <cell r="F775">
            <v>12497082</v>
          </cell>
          <cell r="G775">
            <v>0</v>
          </cell>
          <cell r="H775">
            <v>0</v>
          </cell>
          <cell r="I775">
            <v>12497082</v>
          </cell>
        </row>
        <row r="776">
          <cell r="F776">
            <v>2918585</v>
          </cell>
          <cell r="G776">
            <v>0</v>
          </cell>
          <cell r="H776">
            <v>0</v>
          </cell>
          <cell r="I776">
            <v>2918585</v>
          </cell>
        </row>
        <row r="777">
          <cell r="F777">
            <v>-5133050</v>
          </cell>
          <cell r="G777">
            <v>0</v>
          </cell>
          <cell r="H777">
            <v>0</v>
          </cell>
          <cell r="I777">
            <v>-5133050</v>
          </cell>
        </row>
        <row r="778">
          <cell r="F778">
            <v>33539867</v>
          </cell>
          <cell r="G778">
            <v>0</v>
          </cell>
          <cell r="H778">
            <v>0</v>
          </cell>
          <cell r="I778">
            <v>33539867</v>
          </cell>
        </row>
        <row r="782">
          <cell r="E782" t="str">
            <v>P129</v>
          </cell>
          <cell r="F782">
            <v>1</v>
          </cell>
          <cell r="G782">
            <v>0</v>
          </cell>
          <cell r="H782">
            <v>0</v>
          </cell>
          <cell r="I782">
            <v>0</v>
          </cell>
        </row>
        <row r="783">
          <cell r="E783" t="str">
            <v>D149</v>
          </cell>
          <cell r="F783">
            <v>1</v>
          </cell>
          <cell r="G783">
            <v>0.55488999999999999</v>
          </cell>
          <cell r="H783">
            <v>0</v>
          </cell>
          <cell r="I783">
            <v>0.44511000000000001</v>
          </cell>
        </row>
        <row r="784">
          <cell r="E784" t="str">
            <v>PD29</v>
          </cell>
          <cell r="F784">
            <v>1</v>
          </cell>
          <cell r="G784">
            <v>0.55488999999999999</v>
          </cell>
          <cell r="H784">
            <v>0</v>
          </cell>
          <cell r="I784">
            <v>0.44511000000000001</v>
          </cell>
        </row>
        <row r="785">
          <cell r="E785" t="str">
            <v>G129</v>
          </cell>
          <cell r="F785">
            <v>1</v>
          </cell>
          <cell r="G785">
            <v>0.39934999999999998</v>
          </cell>
          <cell r="H785">
            <v>0</v>
          </cell>
          <cell r="I785">
            <v>0.60065000000000002</v>
          </cell>
        </row>
        <row r="786">
          <cell r="E786" t="str">
            <v>C129</v>
          </cell>
          <cell r="F786">
            <v>1</v>
          </cell>
          <cell r="G786">
            <v>0.39934999999999998</v>
          </cell>
          <cell r="H786">
            <v>0</v>
          </cell>
          <cell r="I786">
            <v>0.60065000000000002</v>
          </cell>
        </row>
        <row r="787">
          <cell r="E787" t="str">
            <v>GP19</v>
          </cell>
          <cell r="F787">
            <v>1</v>
          </cell>
          <cell r="G787">
            <v>0.54593999999999998</v>
          </cell>
          <cell r="H787">
            <v>0</v>
          </cell>
          <cell r="I787">
            <v>0.45406000000000002</v>
          </cell>
        </row>
        <row r="788">
          <cell r="E788" t="str">
            <v>D199</v>
          </cell>
          <cell r="F788">
            <v>1</v>
          </cell>
          <cell r="G788">
            <v>0.55945</v>
          </cell>
          <cell r="H788">
            <v>0</v>
          </cell>
          <cell r="I788">
            <v>0.44055</v>
          </cell>
        </row>
        <row r="789">
          <cell r="E789" t="str">
            <v>DR19</v>
          </cell>
          <cell r="F789">
            <v>1</v>
          </cell>
          <cell r="G789">
            <v>0.54379</v>
          </cell>
          <cell r="H789">
            <v>0</v>
          </cell>
          <cell r="I789">
            <v>0.45621</v>
          </cell>
        </row>
        <row r="792">
          <cell r="E792" t="str">
            <v>P229</v>
          </cell>
          <cell r="F792">
            <v>1</v>
          </cell>
          <cell r="G792">
            <v>0</v>
          </cell>
          <cell r="H792">
            <v>0</v>
          </cell>
          <cell r="I792">
            <v>0</v>
          </cell>
        </row>
        <row r="793">
          <cell r="E793" t="str">
            <v>D249</v>
          </cell>
          <cell r="F793">
            <v>1</v>
          </cell>
          <cell r="G793">
            <v>0.55291999999999997</v>
          </cell>
          <cell r="H793">
            <v>0</v>
          </cell>
          <cell r="I793">
            <v>0.44708000000000003</v>
          </cell>
        </row>
        <row r="794">
          <cell r="E794" t="str">
            <v>G229</v>
          </cell>
          <cell r="F794">
            <v>1</v>
          </cell>
          <cell r="G794">
            <v>0.39934999999999998</v>
          </cell>
          <cell r="H794">
            <v>0</v>
          </cell>
          <cell r="I794">
            <v>0.60065000000000002</v>
          </cell>
        </row>
        <row r="795">
          <cell r="E795" t="str">
            <v>C229</v>
          </cell>
          <cell r="F795">
            <v>1</v>
          </cell>
          <cell r="G795">
            <v>0.39934999999999998</v>
          </cell>
          <cell r="H795">
            <v>0</v>
          </cell>
          <cell r="I795">
            <v>0.60065000000000002</v>
          </cell>
        </row>
        <row r="796">
          <cell r="E796" t="str">
            <v>NP29</v>
          </cell>
          <cell r="F796">
            <v>1</v>
          </cell>
          <cell r="G796">
            <v>0.54693999999999998</v>
          </cell>
          <cell r="H796">
            <v>0</v>
          </cell>
          <cell r="I796">
            <v>0.45306000000000002</v>
          </cell>
        </row>
        <row r="799">
          <cell r="E799" t="str">
            <v>W669</v>
          </cell>
          <cell r="F799">
            <v>1</v>
          </cell>
          <cell r="G799">
            <v>0.54693999999999998</v>
          </cell>
          <cell r="H799">
            <v>0</v>
          </cell>
          <cell r="I799">
            <v>0.45306000000000002</v>
          </cell>
        </row>
        <row r="800">
          <cell r="E800" t="str">
            <v>W689</v>
          </cell>
          <cell r="F800">
            <v>1</v>
          </cell>
          <cell r="G800">
            <v>0.44306000000000001</v>
          </cell>
          <cell r="H800">
            <v>0</v>
          </cell>
          <cell r="I800">
            <v>0.55693999999999999</v>
          </cell>
        </row>
        <row r="801">
          <cell r="E801" t="str">
            <v>W729</v>
          </cell>
          <cell r="F801">
            <v>1</v>
          </cell>
          <cell r="G801">
            <v>0.44309999999999999</v>
          </cell>
          <cell r="H801">
            <v>0</v>
          </cell>
          <cell r="I801">
            <v>0.55689999999999995</v>
          </cell>
        </row>
        <row r="802">
          <cell r="E802" t="str">
            <v>W749</v>
          </cell>
          <cell r="F802">
            <v>1</v>
          </cell>
          <cell r="G802">
            <v>0</v>
          </cell>
          <cell r="H802">
            <v>0</v>
          </cell>
          <cell r="I802">
            <v>0</v>
          </cell>
        </row>
        <row r="803">
          <cell r="E803" t="str">
            <v>WC79</v>
          </cell>
          <cell r="F803">
            <v>1</v>
          </cell>
          <cell r="G803">
            <v>0.47477000000000003</v>
          </cell>
          <cell r="H803">
            <v>0</v>
          </cell>
          <cell r="I803">
            <v>0.52522999999999997</v>
          </cell>
        </row>
        <row r="812">
          <cell r="F812" t="str">
            <v>TOTAL</v>
          </cell>
          <cell r="G812" t="str">
            <v>CLASSIFIED</v>
          </cell>
        </row>
        <row r="813">
          <cell r="E813" t="str">
            <v>ALLO</v>
          </cell>
          <cell r="F813" t="str">
            <v>DISTRIBUTION</v>
          </cell>
          <cell r="G813" t="str">
            <v>DEMAND</v>
          </cell>
          <cell r="H813" t="str">
            <v>COMMODITY</v>
          </cell>
          <cell r="I813" t="str">
            <v>CUSTOMER</v>
          </cell>
        </row>
        <row r="814">
          <cell r="E814">
            <v>1</v>
          </cell>
          <cell r="F814">
            <v>2</v>
          </cell>
          <cell r="G814">
            <v>3</v>
          </cell>
          <cell r="H814">
            <v>4</v>
          </cell>
          <cell r="I814">
            <v>5</v>
          </cell>
        </row>
        <row r="816">
          <cell r="E816" t="str">
            <v>RB29</v>
          </cell>
          <cell r="F816">
            <v>1</v>
          </cell>
          <cell r="G816">
            <v>0.55527000000000004</v>
          </cell>
          <cell r="H816">
            <v>0</v>
          </cell>
          <cell r="I816">
            <v>0.44473000000000001</v>
          </cell>
        </row>
        <row r="817">
          <cell r="E817" t="str">
            <v>RB99</v>
          </cell>
          <cell r="F817">
            <v>1</v>
          </cell>
          <cell r="G817">
            <v>0.55428999999999995</v>
          </cell>
          <cell r="H817">
            <v>0</v>
          </cell>
          <cell r="I817">
            <v>0.44571</v>
          </cell>
        </row>
        <row r="818">
          <cell r="E818" t="str">
            <v>CW29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21">
          <cell r="E821" t="str">
            <v>P349</v>
          </cell>
          <cell r="F821">
            <v>1</v>
          </cell>
          <cell r="G821">
            <v>0</v>
          </cell>
          <cell r="H821">
            <v>0</v>
          </cell>
          <cell r="I821">
            <v>0</v>
          </cell>
        </row>
        <row r="822">
          <cell r="E822" t="str">
            <v>P459</v>
          </cell>
          <cell r="F822">
            <v>1</v>
          </cell>
          <cell r="G822">
            <v>0</v>
          </cell>
          <cell r="H822">
            <v>0</v>
          </cell>
          <cell r="I822">
            <v>0</v>
          </cell>
        </row>
        <row r="823">
          <cell r="E823" t="str">
            <v>D349</v>
          </cell>
          <cell r="F823">
            <v>1</v>
          </cell>
          <cell r="G823">
            <v>0.58282999999999996</v>
          </cell>
          <cell r="H823">
            <v>0</v>
          </cell>
          <cell r="I823">
            <v>0.41717000000000004</v>
          </cell>
        </row>
        <row r="824">
          <cell r="E824" t="str">
            <v>CA19</v>
          </cell>
          <cell r="F824">
            <v>1</v>
          </cell>
          <cell r="G824">
            <v>0</v>
          </cell>
          <cell r="H824">
            <v>0</v>
          </cell>
          <cell r="I824">
            <v>1</v>
          </cell>
        </row>
        <row r="825">
          <cell r="E825" t="str">
            <v>CS19</v>
          </cell>
          <cell r="F825">
            <v>1</v>
          </cell>
          <cell r="G825">
            <v>0</v>
          </cell>
          <cell r="H825">
            <v>0</v>
          </cell>
          <cell r="I825">
            <v>1</v>
          </cell>
        </row>
        <row r="826">
          <cell r="E826" t="str">
            <v>SE19</v>
          </cell>
          <cell r="F826">
            <v>1</v>
          </cell>
          <cell r="G826">
            <v>0</v>
          </cell>
          <cell r="H826">
            <v>0</v>
          </cell>
          <cell r="I826">
            <v>1</v>
          </cell>
        </row>
        <row r="827">
          <cell r="E827" t="str">
            <v>AG39</v>
          </cell>
          <cell r="F827">
            <v>1</v>
          </cell>
          <cell r="G827">
            <v>0.39934999999999998</v>
          </cell>
          <cell r="H827">
            <v>0</v>
          </cell>
          <cell r="I827">
            <v>0.60065000000000002</v>
          </cell>
        </row>
        <row r="828">
          <cell r="E828" t="str">
            <v>OM39</v>
          </cell>
          <cell r="F828">
            <v>1</v>
          </cell>
          <cell r="G828">
            <v>0.44309999999999999</v>
          </cell>
          <cell r="H828">
            <v>0</v>
          </cell>
          <cell r="I828">
            <v>0.55689999999999995</v>
          </cell>
        </row>
        <row r="831">
          <cell r="E831" t="str">
            <v>P489</v>
          </cell>
          <cell r="F831">
            <v>1</v>
          </cell>
          <cell r="G831">
            <v>0</v>
          </cell>
          <cell r="H831">
            <v>0</v>
          </cell>
          <cell r="I831">
            <v>0</v>
          </cell>
        </row>
        <row r="832">
          <cell r="E832" t="str">
            <v>D489</v>
          </cell>
          <cell r="F832">
            <v>1</v>
          </cell>
          <cell r="G832">
            <v>0.55291999999999997</v>
          </cell>
          <cell r="H832">
            <v>0</v>
          </cell>
          <cell r="I832">
            <v>0.44708000000000003</v>
          </cell>
        </row>
        <row r="833">
          <cell r="E833" t="str">
            <v>G489</v>
          </cell>
          <cell r="F833">
            <v>1</v>
          </cell>
          <cell r="G833">
            <v>0.39934999999999998</v>
          </cell>
          <cell r="H833">
            <v>0</v>
          </cell>
          <cell r="I833">
            <v>0.60065000000000002</v>
          </cell>
        </row>
        <row r="834">
          <cell r="E834" t="str">
            <v>C489</v>
          </cell>
          <cell r="F834">
            <v>1</v>
          </cell>
          <cell r="G834">
            <v>0.39934999999999998</v>
          </cell>
          <cell r="H834">
            <v>0</v>
          </cell>
          <cell r="I834">
            <v>0.60065000000000002</v>
          </cell>
        </row>
        <row r="835">
          <cell r="E835" t="str">
            <v>DE49</v>
          </cell>
          <cell r="F835">
            <v>1</v>
          </cell>
          <cell r="G835">
            <v>0.53032999999999997</v>
          </cell>
          <cell r="H835">
            <v>0</v>
          </cell>
          <cell r="I835">
            <v>0.46967000000000003</v>
          </cell>
        </row>
        <row r="838">
          <cell r="E838" t="str">
            <v>L529</v>
          </cell>
          <cell r="F838">
            <v>1</v>
          </cell>
          <cell r="G838">
            <v>0.54693999999999998</v>
          </cell>
          <cell r="H838">
            <v>0</v>
          </cell>
          <cell r="I838">
            <v>0.45306000000000002</v>
          </cell>
        </row>
        <row r="839">
          <cell r="E839" t="str">
            <v>L589</v>
          </cell>
          <cell r="F839">
            <v>1</v>
          </cell>
          <cell r="G839">
            <v>0.39934999999999998</v>
          </cell>
          <cell r="H839">
            <v>0</v>
          </cell>
          <cell r="I839">
            <v>0.60065000000000002</v>
          </cell>
        </row>
        <row r="840">
          <cell r="E840" t="str">
            <v>L599</v>
          </cell>
          <cell r="F840">
            <v>1</v>
          </cell>
          <cell r="G840">
            <v>0.52342999999999995</v>
          </cell>
          <cell r="H840">
            <v>0</v>
          </cell>
          <cell r="I840">
            <v>0.47657000000000005</v>
          </cell>
        </row>
        <row r="841">
          <cell r="E841" t="str">
            <v>OP69</v>
          </cell>
          <cell r="F841">
            <v>1</v>
          </cell>
          <cell r="G841">
            <v>0.48327999999999999</v>
          </cell>
          <cell r="H841">
            <v>0</v>
          </cell>
          <cell r="I841">
            <v>0.51672000000000007</v>
          </cell>
        </row>
        <row r="844">
          <cell r="E844" t="str">
            <v>CS09</v>
          </cell>
          <cell r="F844">
            <v>1</v>
          </cell>
          <cell r="G844">
            <v>0.51343000000000005</v>
          </cell>
          <cell r="H844">
            <v>0</v>
          </cell>
          <cell r="I844">
            <v>0.48656999999999995</v>
          </cell>
        </row>
      </sheetData>
      <sheetData sheetId="8" refreshError="1"/>
      <sheetData sheetId="9" refreshError="1"/>
      <sheetData sheetId="10">
        <row r="707">
          <cell r="F707">
            <v>10485450</v>
          </cell>
          <cell r="G707">
            <v>10485450</v>
          </cell>
          <cell r="H707">
            <v>0</v>
          </cell>
          <cell r="I707">
            <v>0</v>
          </cell>
        </row>
        <row r="708">
          <cell r="E708" t="str">
            <v>K201</v>
          </cell>
          <cell r="F708">
            <v>1</v>
          </cell>
          <cell r="G708">
            <v>1</v>
          </cell>
          <cell r="H708">
            <v>0</v>
          </cell>
          <cell r="I708">
            <v>0</v>
          </cell>
        </row>
        <row r="709">
          <cell r="F709">
            <v>100</v>
          </cell>
          <cell r="G709">
            <v>56.466999999999999</v>
          </cell>
          <cell r="H709">
            <v>0</v>
          </cell>
          <cell r="I709">
            <v>0</v>
          </cell>
        </row>
        <row r="710">
          <cell r="E710" t="str">
            <v>K203</v>
          </cell>
          <cell r="F710">
            <v>1</v>
          </cell>
          <cell r="G710">
            <v>1</v>
          </cell>
          <cell r="H710">
            <v>0</v>
          </cell>
          <cell r="I710">
            <v>0</v>
          </cell>
        </row>
        <row r="711">
          <cell r="F711">
            <v>100</v>
          </cell>
          <cell r="G711">
            <v>58.337000000000003</v>
          </cell>
          <cell r="H711">
            <v>0</v>
          </cell>
          <cell r="I711">
            <v>0</v>
          </cell>
        </row>
        <row r="712">
          <cell r="E712" t="str">
            <v>K205</v>
          </cell>
          <cell r="F712">
            <v>1</v>
          </cell>
          <cell r="G712">
            <v>1</v>
          </cell>
          <cell r="H712">
            <v>0</v>
          </cell>
          <cell r="I712">
            <v>0</v>
          </cell>
        </row>
        <row r="713">
          <cell r="F713">
            <v>12030761</v>
          </cell>
          <cell r="G713">
            <v>12030761</v>
          </cell>
          <cell r="H713">
            <v>0</v>
          </cell>
          <cell r="I713">
            <v>0</v>
          </cell>
        </row>
        <row r="714">
          <cell r="E714" t="str">
            <v>K300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</row>
        <row r="715">
          <cell r="F715">
            <v>8342078</v>
          </cell>
          <cell r="G715">
            <v>8342078</v>
          </cell>
          <cell r="H715">
            <v>0</v>
          </cell>
          <cell r="I715">
            <v>0</v>
          </cell>
        </row>
        <row r="716">
          <cell r="E716" t="str">
            <v>K301</v>
          </cell>
          <cell r="F716">
            <v>1</v>
          </cell>
          <cell r="G716">
            <v>1</v>
          </cell>
          <cell r="H716">
            <v>0</v>
          </cell>
          <cell r="I716">
            <v>0</v>
          </cell>
        </row>
        <row r="717">
          <cell r="F717">
            <v>98442</v>
          </cell>
          <cell r="G717">
            <v>98442</v>
          </cell>
          <cell r="H717">
            <v>0</v>
          </cell>
          <cell r="I717">
            <v>0</v>
          </cell>
        </row>
        <row r="718">
          <cell r="E718" t="str">
            <v>K401</v>
          </cell>
          <cell r="F718">
            <v>1</v>
          </cell>
          <cell r="G718">
            <v>1</v>
          </cell>
          <cell r="H718">
            <v>0</v>
          </cell>
          <cell r="I718">
            <v>0</v>
          </cell>
        </row>
        <row r="719">
          <cell r="F719">
            <v>104676</v>
          </cell>
          <cell r="G719">
            <v>104676</v>
          </cell>
          <cell r="H719">
            <v>0</v>
          </cell>
          <cell r="I719">
            <v>0</v>
          </cell>
        </row>
        <row r="720">
          <cell r="E720" t="str">
            <v>K403</v>
          </cell>
          <cell r="F720">
            <v>1</v>
          </cell>
          <cell r="G720">
            <v>1</v>
          </cell>
          <cell r="H720">
            <v>0</v>
          </cell>
          <cell r="I720">
            <v>0</v>
          </cell>
        </row>
        <row r="721">
          <cell r="F721">
            <v>3624077</v>
          </cell>
          <cell r="G721">
            <v>3624077</v>
          </cell>
          <cell r="H721">
            <v>0</v>
          </cell>
          <cell r="I721">
            <v>0</v>
          </cell>
        </row>
        <row r="722">
          <cell r="E722" t="str">
            <v>K405</v>
          </cell>
          <cell r="F722">
            <v>1</v>
          </cell>
          <cell r="G722">
            <v>1</v>
          </cell>
          <cell r="H722">
            <v>0</v>
          </cell>
          <cell r="I722">
            <v>0</v>
          </cell>
        </row>
        <row r="723">
          <cell r="F723">
            <v>3920</v>
          </cell>
          <cell r="G723">
            <v>3920</v>
          </cell>
          <cell r="H723">
            <v>0</v>
          </cell>
          <cell r="I723">
            <v>0</v>
          </cell>
        </row>
        <row r="724">
          <cell r="E724" t="str">
            <v>K406</v>
          </cell>
          <cell r="F724">
            <v>1</v>
          </cell>
          <cell r="G724">
            <v>1</v>
          </cell>
          <cell r="H724">
            <v>0</v>
          </cell>
          <cell r="I724">
            <v>0</v>
          </cell>
        </row>
        <row r="725">
          <cell r="F725">
            <v>140653.00000000003</v>
          </cell>
          <cell r="G725">
            <v>140653.00000000003</v>
          </cell>
          <cell r="H725">
            <v>0</v>
          </cell>
          <cell r="I725">
            <v>0</v>
          </cell>
        </row>
        <row r="726">
          <cell r="E726" t="str">
            <v>K407</v>
          </cell>
          <cell r="F726">
            <v>1</v>
          </cell>
          <cell r="G726">
            <v>1</v>
          </cell>
          <cell r="H726">
            <v>0</v>
          </cell>
          <cell r="I726">
            <v>0</v>
          </cell>
        </row>
        <row r="727">
          <cell r="F727">
            <v>7322</v>
          </cell>
          <cell r="G727">
            <v>7322</v>
          </cell>
          <cell r="H727">
            <v>0</v>
          </cell>
          <cell r="I727">
            <v>0</v>
          </cell>
        </row>
        <row r="728">
          <cell r="E728" t="str">
            <v>K408</v>
          </cell>
          <cell r="F728">
            <v>1</v>
          </cell>
          <cell r="G728">
            <v>1</v>
          </cell>
          <cell r="H728">
            <v>0</v>
          </cell>
          <cell r="I728">
            <v>0</v>
          </cell>
        </row>
        <row r="729">
          <cell r="F729">
            <v>22926071</v>
          </cell>
          <cell r="G729">
            <v>22926071</v>
          </cell>
          <cell r="H729">
            <v>0</v>
          </cell>
          <cell r="I729">
            <v>0</v>
          </cell>
        </row>
        <row r="730">
          <cell r="E730" t="str">
            <v>K413</v>
          </cell>
          <cell r="F730">
            <v>1</v>
          </cell>
          <cell r="G730">
            <v>1</v>
          </cell>
          <cell r="H730">
            <v>0</v>
          </cell>
          <cell r="I730">
            <v>0</v>
          </cell>
        </row>
        <row r="731">
          <cell r="F731">
            <v>100</v>
          </cell>
          <cell r="G731">
            <v>100</v>
          </cell>
          <cell r="H731">
            <v>0</v>
          </cell>
          <cell r="I731">
            <v>0</v>
          </cell>
        </row>
        <row r="732">
          <cell r="E732" t="str">
            <v>K415</v>
          </cell>
          <cell r="F732">
            <v>1</v>
          </cell>
          <cell r="G732">
            <v>1</v>
          </cell>
          <cell r="H732">
            <v>0</v>
          </cell>
          <cell r="I732">
            <v>0</v>
          </cell>
        </row>
        <row r="733">
          <cell r="F733">
            <v>138304</v>
          </cell>
          <cell r="G733">
            <v>138304</v>
          </cell>
          <cell r="H733">
            <v>0</v>
          </cell>
          <cell r="I733">
            <v>0</v>
          </cell>
        </row>
        <row r="734">
          <cell r="E734" t="str">
            <v>K417</v>
          </cell>
          <cell r="F734">
            <v>1</v>
          </cell>
          <cell r="G734">
            <v>1</v>
          </cell>
          <cell r="H734">
            <v>0</v>
          </cell>
          <cell r="I734">
            <v>0</v>
          </cell>
        </row>
        <row r="735">
          <cell r="F735">
            <v>117</v>
          </cell>
          <cell r="G735">
            <v>117</v>
          </cell>
          <cell r="H735">
            <v>0</v>
          </cell>
          <cell r="I735">
            <v>0</v>
          </cell>
        </row>
        <row r="736">
          <cell r="E736" t="str">
            <v>K431</v>
          </cell>
          <cell r="F736">
            <v>1</v>
          </cell>
          <cell r="G736">
            <v>1</v>
          </cell>
          <cell r="H736">
            <v>0</v>
          </cell>
          <cell r="I736">
            <v>0</v>
          </cell>
        </row>
        <row r="737">
          <cell r="F737">
            <v>3688683</v>
          </cell>
          <cell r="G737">
            <v>0</v>
          </cell>
          <cell r="H737">
            <v>3688683</v>
          </cell>
          <cell r="I737">
            <v>0</v>
          </cell>
        </row>
        <row r="738">
          <cell r="E738" t="str">
            <v>K595</v>
          </cell>
          <cell r="F738">
            <v>1</v>
          </cell>
          <cell r="G738">
            <v>0</v>
          </cell>
          <cell r="H738">
            <v>1</v>
          </cell>
          <cell r="I738">
            <v>0</v>
          </cell>
        </row>
        <row r="739">
          <cell r="F739">
            <v>1</v>
          </cell>
          <cell r="G739">
            <v>1</v>
          </cell>
          <cell r="H739">
            <v>0</v>
          </cell>
          <cell r="I739">
            <v>0</v>
          </cell>
        </row>
        <row r="740">
          <cell r="E740" t="str">
            <v>K597</v>
          </cell>
          <cell r="F740">
            <v>1</v>
          </cell>
          <cell r="G740">
            <v>1</v>
          </cell>
          <cell r="H740">
            <v>0</v>
          </cell>
          <cell r="I740">
            <v>0</v>
          </cell>
        </row>
        <row r="741">
          <cell r="F741">
            <v>1</v>
          </cell>
          <cell r="G741">
            <v>1</v>
          </cell>
          <cell r="H741">
            <v>0</v>
          </cell>
          <cell r="I741">
            <v>0</v>
          </cell>
        </row>
        <row r="742">
          <cell r="E742" t="str">
            <v>K903</v>
          </cell>
          <cell r="F742">
            <v>1</v>
          </cell>
          <cell r="G742">
            <v>1</v>
          </cell>
          <cell r="H742">
            <v>0</v>
          </cell>
          <cell r="I742">
            <v>0</v>
          </cell>
        </row>
        <row r="744">
          <cell r="E744" t="str">
            <v>R600</v>
          </cell>
          <cell r="F744">
            <v>0</v>
          </cell>
          <cell r="G744" t="e">
            <v>#N/A</v>
          </cell>
          <cell r="H744" t="e">
            <v>#N/A</v>
          </cell>
          <cell r="I744" t="e">
            <v>#N/A</v>
          </cell>
        </row>
        <row r="745">
          <cell r="E745" t="str">
            <v>R602</v>
          </cell>
          <cell r="F745">
            <v>0</v>
          </cell>
          <cell r="G745" t="e">
            <v>#N/A</v>
          </cell>
          <cell r="H745" t="e">
            <v>#N/A</v>
          </cell>
          <cell r="I745" t="e">
            <v>#N/A</v>
          </cell>
        </row>
        <row r="754">
          <cell r="F754" t="str">
            <v>TOTAL</v>
          </cell>
          <cell r="G754" t="str">
            <v>CLASSIFIED</v>
          </cell>
        </row>
        <row r="755">
          <cell r="E755" t="str">
            <v>ALLO</v>
          </cell>
          <cell r="F755" t="str">
            <v>STORAGE</v>
          </cell>
          <cell r="G755" t="str">
            <v>DEMAND</v>
          </cell>
          <cell r="H755" t="str">
            <v>COMMODITY</v>
          </cell>
          <cell r="I755" t="str">
            <v>CUSTOMER</v>
          </cell>
        </row>
        <row r="756">
          <cell r="E756">
            <v>1</v>
          </cell>
          <cell r="F756">
            <v>2</v>
          </cell>
          <cell r="G756">
            <v>3</v>
          </cell>
          <cell r="H756">
            <v>4</v>
          </cell>
          <cell r="I756">
            <v>5</v>
          </cell>
        </row>
        <row r="757">
          <cell r="F757">
            <v>285936571</v>
          </cell>
          <cell r="G757">
            <v>0</v>
          </cell>
          <cell r="H757">
            <v>0</v>
          </cell>
          <cell r="I757">
            <v>0</v>
          </cell>
        </row>
        <row r="758">
          <cell r="E758" t="str">
            <v>K667</v>
          </cell>
          <cell r="F758">
            <v>1</v>
          </cell>
          <cell r="G758">
            <v>0</v>
          </cell>
          <cell r="H758">
            <v>0</v>
          </cell>
          <cell r="I758">
            <v>0</v>
          </cell>
        </row>
        <row r="759">
          <cell r="F759">
            <v>33539867</v>
          </cell>
          <cell r="G759">
            <v>0</v>
          </cell>
          <cell r="H759">
            <v>0</v>
          </cell>
          <cell r="I759">
            <v>0</v>
          </cell>
        </row>
        <row r="760">
          <cell r="E760" t="str">
            <v>K697</v>
          </cell>
          <cell r="F760">
            <v>1</v>
          </cell>
          <cell r="G760">
            <v>0</v>
          </cell>
          <cell r="H760">
            <v>0</v>
          </cell>
          <cell r="I760">
            <v>0</v>
          </cell>
        </row>
        <row r="761">
          <cell r="F761">
            <v>0</v>
          </cell>
          <cell r="G761" t="e">
            <v>#N/A</v>
          </cell>
          <cell r="H761" t="e">
            <v>#N/A</v>
          </cell>
          <cell r="I761" t="e">
            <v>#N/A</v>
          </cell>
        </row>
        <row r="762">
          <cell r="E762" t="str">
            <v>K901</v>
          </cell>
          <cell r="F762">
            <v>1</v>
          </cell>
          <cell r="G762" t="e">
            <v>#N/A</v>
          </cell>
          <cell r="H762" t="e">
            <v>#N/A</v>
          </cell>
          <cell r="I762" t="e">
            <v>#N/A</v>
          </cell>
        </row>
        <row r="763">
          <cell r="F763">
            <v>0</v>
          </cell>
          <cell r="G763" t="e">
            <v>#N/A</v>
          </cell>
          <cell r="H763" t="e">
            <v>#N/A</v>
          </cell>
          <cell r="I763" t="e">
            <v>#N/A</v>
          </cell>
        </row>
        <row r="764">
          <cell r="E764" t="str">
            <v>K902</v>
          </cell>
          <cell r="F764">
            <v>1</v>
          </cell>
          <cell r="G764" t="e">
            <v>#N/A</v>
          </cell>
          <cell r="H764" t="e">
            <v>#N/A</v>
          </cell>
          <cell r="I764" t="e">
            <v>#N/A</v>
          </cell>
        </row>
        <row r="767">
          <cell r="F767">
            <v>283446655</v>
          </cell>
          <cell r="G767">
            <v>0</v>
          </cell>
          <cell r="H767">
            <v>0</v>
          </cell>
          <cell r="I767">
            <v>0</v>
          </cell>
        </row>
        <row r="768">
          <cell r="F768">
            <v>163028490</v>
          </cell>
          <cell r="G768">
            <v>0</v>
          </cell>
          <cell r="H768">
            <v>0</v>
          </cell>
          <cell r="I768">
            <v>0</v>
          </cell>
        </row>
        <row r="769">
          <cell r="F769">
            <v>-106766757</v>
          </cell>
          <cell r="G769">
            <v>0</v>
          </cell>
          <cell r="H769">
            <v>0</v>
          </cell>
          <cell r="I769">
            <v>0</v>
          </cell>
        </row>
        <row r="770">
          <cell r="F770">
            <v>-53771817</v>
          </cell>
          <cell r="G770">
            <v>0</v>
          </cell>
          <cell r="H770">
            <v>0</v>
          </cell>
          <cell r="I770">
            <v>0</v>
          </cell>
        </row>
        <row r="771">
          <cell r="F771">
            <v>285936571</v>
          </cell>
          <cell r="G771">
            <v>0</v>
          </cell>
          <cell r="H771">
            <v>0</v>
          </cell>
          <cell r="I771">
            <v>0</v>
          </cell>
        </row>
        <row r="774">
          <cell r="F774">
            <v>23257250</v>
          </cell>
          <cell r="G774">
            <v>0</v>
          </cell>
          <cell r="H774">
            <v>0</v>
          </cell>
          <cell r="I774">
            <v>0</v>
          </cell>
        </row>
        <row r="775">
          <cell r="F775">
            <v>12497082</v>
          </cell>
          <cell r="G775">
            <v>0</v>
          </cell>
          <cell r="H775">
            <v>0</v>
          </cell>
          <cell r="I775">
            <v>0</v>
          </cell>
        </row>
        <row r="776">
          <cell r="F776">
            <v>2918585</v>
          </cell>
          <cell r="G776">
            <v>0</v>
          </cell>
          <cell r="H776">
            <v>0</v>
          </cell>
          <cell r="I776">
            <v>0</v>
          </cell>
        </row>
        <row r="777">
          <cell r="F777">
            <v>-5133050</v>
          </cell>
          <cell r="G777">
            <v>0</v>
          </cell>
          <cell r="H777">
            <v>0</v>
          </cell>
          <cell r="I777">
            <v>0</v>
          </cell>
        </row>
        <row r="778">
          <cell r="F778">
            <v>33539867</v>
          </cell>
          <cell r="G778">
            <v>0</v>
          </cell>
          <cell r="H778">
            <v>0</v>
          </cell>
          <cell r="I778">
            <v>0</v>
          </cell>
        </row>
        <row r="782">
          <cell r="E782" t="str">
            <v>P129</v>
          </cell>
          <cell r="F782">
            <v>1</v>
          </cell>
          <cell r="G782">
            <v>0</v>
          </cell>
          <cell r="H782">
            <v>0</v>
          </cell>
          <cell r="I782">
            <v>0</v>
          </cell>
        </row>
        <row r="783">
          <cell r="E783" t="str">
            <v>D149</v>
          </cell>
          <cell r="F783">
            <v>1</v>
          </cell>
          <cell r="G783">
            <v>0</v>
          </cell>
          <cell r="H783">
            <v>0</v>
          </cell>
          <cell r="I783">
            <v>1</v>
          </cell>
        </row>
        <row r="784">
          <cell r="E784" t="str">
            <v>PD29</v>
          </cell>
          <cell r="F784">
            <v>1</v>
          </cell>
          <cell r="G784">
            <v>0</v>
          </cell>
          <cell r="H784">
            <v>0</v>
          </cell>
          <cell r="I784">
            <v>1</v>
          </cell>
        </row>
        <row r="785">
          <cell r="E785" t="str">
            <v>G129</v>
          </cell>
          <cell r="F785">
            <v>1</v>
          </cell>
          <cell r="G785">
            <v>0</v>
          </cell>
          <cell r="H785">
            <v>0</v>
          </cell>
          <cell r="I785">
            <v>1</v>
          </cell>
        </row>
        <row r="786">
          <cell r="E786" t="str">
            <v>C129</v>
          </cell>
          <cell r="F786">
            <v>1</v>
          </cell>
          <cell r="G786">
            <v>0</v>
          </cell>
          <cell r="H786">
            <v>0</v>
          </cell>
          <cell r="I786">
            <v>1</v>
          </cell>
        </row>
        <row r="787">
          <cell r="E787" t="str">
            <v>GP19</v>
          </cell>
          <cell r="F787">
            <v>1</v>
          </cell>
          <cell r="G787">
            <v>0</v>
          </cell>
          <cell r="H787">
            <v>0</v>
          </cell>
          <cell r="I787">
            <v>1</v>
          </cell>
        </row>
        <row r="788">
          <cell r="E788" t="str">
            <v>D199</v>
          </cell>
          <cell r="F788">
            <v>1</v>
          </cell>
          <cell r="G788">
            <v>0</v>
          </cell>
          <cell r="H788">
            <v>0</v>
          </cell>
          <cell r="I788">
            <v>1</v>
          </cell>
        </row>
        <row r="789">
          <cell r="E789" t="str">
            <v>DR19</v>
          </cell>
          <cell r="F789">
            <v>1</v>
          </cell>
          <cell r="G789">
            <v>0</v>
          </cell>
          <cell r="H789">
            <v>0</v>
          </cell>
          <cell r="I789">
            <v>1</v>
          </cell>
        </row>
        <row r="792">
          <cell r="E792" t="str">
            <v>P229</v>
          </cell>
          <cell r="F792">
            <v>1</v>
          </cell>
          <cell r="G792">
            <v>0</v>
          </cell>
          <cell r="H792">
            <v>0</v>
          </cell>
          <cell r="I792">
            <v>0</v>
          </cell>
        </row>
        <row r="793">
          <cell r="E793" t="str">
            <v>D249</v>
          </cell>
          <cell r="F793">
            <v>1</v>
          </cell>
          <cell r="G793">
            <v>0</v>
          </cell>
          <cell r="H793">
            <v>0</v>
          </cell>
          <cell r="I793">
            <v>1</v>
          </cell>
        </row>
        <row r="794">
          <cell r="E794" t="str">
            <v>G229</v>
          </cell>
          <cell r="F794">
            <v>1</v>
          </cell>
          <cell r="G794">
            <v>0</v>
          </cell>
          <cell r="H794">
            <v>0</v>
          </cell>
          <cell r="I794">
            <v>1</v>
          </cell>
        </row>
        <row r="795">
          <cell r="E795" t="str">
            <v>C229</v>
          </cell>
          <cell r="F795">
            <v>1</v>
          </cell>
          <cell r="G795">
            <v>0</v>
          </cell>
          <cell r="H795">
            <v>0</v>
          </cell>
          <cell r="I795">
            <v>1</v>
          </cell>
        </row>
        <row r="796">
          <cell r="E796" t="str">
            <v>NP29</v>
          </cell>
          <cell r="F796">
            <v>1</v>
          </cell>
          <cell r="G796">
            <v>0</v>
          </cell>
          <cell r="H796">
            <v>0</v>
          </cell>
          <cell r="I796">
            <v>1</v>
          </cell>
        </row>
        <row r="799">
          <cell r="E799" t="str">
            <v>W669</v>
          </cell>
          <cell r="F799">
            <v>1</v>
          </cell>
          <cell r="G799">
            <v>0</v>
          </cell>
          <cell r="H799">
            <v>0</v>
          </cell>
          <cell r="I799">
            <v>0</v>
          </cell>
        </row>
        <row r="800">
          <cell r="E800" t="str">
            <v>W689</v>
          </cell>
          <cell r="F800">
            <v>1</v>
          </cell>
          <cell r="G800">
            <v>0</v>
          </cell>
          <cell r="H800">
            <v>0</v>
          </cell>
          <cell r="I800">
            <v>0</v>
          </cell>
        </row>
        <row r="801">
          <cell r="E801" t="str">
            <v>W729</v>
          </cell>
          <cell r="F801">
            <v>1</v>
          </cell>
          <cell r="G801">
            <v>0</v>
          </cell>
          <cell r="H801">
            <v>0</v>
          </cell>
          <cell r="I801">
            <v>0</v>
          </cell>
        </row>
        <row r="802">
          <cell r="E802" t="str">
            <v>W749</v>
          </cell>
          <cell r="F802">
            <v>1</v>
          </cell>
          <cell r="G802">
            <v>0</v>
          </cell>
          <cell r="H802">
            <v>0</v>
          </cell>
          <cell r="I802">
            <v>0</v>
          </cell>
        </row>
        <row r="803">
          <cell r="E803" t="str">
            <v>WC79</v>
          </cell>
          <cell r="F803">
            <v>1</v>
          </cell>
          <cell r="G803">
            <v>0</v>
          </cell>
          <cell r="H803">
            <v>0</v>
          </cell>
          <cell r="I803">
            <v>0</v>
          </cell>
        </row>
        <row r="812">
          <cell r="F812" t="str">
            <v>TOTAL</v>
          </cell>
          <cell r="G812" t="str">
            <v>CLASSIFIED</v>
          </cell>
        </row>
        <row r="813">
          <cell r="E813" t="str">
            <v>ALLO</v>
          </cell>
          <cell r="F813" t="str">
            <v>STORAGE</v>
          </cell>
          <cell r="G813" t="str">
            <v>DEMAND</v>
          </cell>
          <cell r="H813" t="str">
            <v>COMMODITY</v>
          </cell>
          <cell r="I813" t="str">
            <v>CUSTOMER</v>
          </cell>
        </row>
        <row r="814">
          <cell r="E814">
            <v>1</v>
          </cell>
          <cell r="F814">
            <v>2</v>
          </cell>
          <cell r="G814">
            <v>3</v>
          </cell>
          <cell r="H814">
            <v>4</v>
          </cell>
          <cell r="I814">
            <v>5</v>
          </cell>
        </row>
        <row r="816">
          <cell r="E816" t="str">
            <v>RB29</v>
          </cell>
          <cell r="F816">
            <v>1</v>
          </cell>
          <cell r="G816">
            <v>0</v>
          </cell>
          <cell r="H816">
            <v>0</v>
          </cell>
          <cell r="I816">
            <v>0</v>
          </cell>
        </row>
        <row r="817">
          <cell r="E817" t="str">
            <v>RB99</v>
          </cell>
          <cell r="F817">
            <v>1</v>
          </cell>
          <cell r="G817">
            <v>0</v>
          </cell>
          <cell r="H817">
            <v>0</v>
          </cell>
          <cell r="I817">
            <v>0</v>
          </cell>
        </row>
        <row r="818">
          <cell r="E818" t="str">
            <v>CW29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21">
          <cell r="E821" t="str">
            <v>P349</v>
          </cell>
          <cell r="F821">
            <v>1</v>
          </cell>
          <cell r="G821">
            <v>0</v>
          </cell>
          <cell r="H821">
            <v>0</v>
          </cell>
          <cell r="I821">
            <v>0</v>
          </cell>
        </row>
        <row r="822">
          <cell r="E822" t="str">
            <v>P459</v>
          </cell>
          <cell r="F822">
            <v>1</v>
          </cell>
          <cell r="G822">
            <v>0</v>
          </cell>
          <cell r="H822">
            <v>0</v>
          </cell>
          <cell r="I822">
            <v>0</v>
          </cell>
        </row>
        <row r="823">
          <cell r="E823" t="str">
            <v>D349</v>
          </cell>
          <cell r="F823">
            <v>1</v>
          </cell>
          <cell r="G823">
            <v>0</v>
          </cell>
          <cell r="H823">
            <v>0</v>
          </cell>
          <cell r="I823">
            <v>1</v>
          </cell>
        </row>
        <row r="824">
          <cell r="E824" t="str">
            <v>CA19</v>
          </cell>
          <cell r="F824">
            <v>1</v>
          </cell>
          <cell r="G824">
            <v>0</v>
          </cell>
          <cell r="H824">
            <v>0</v>
          </cell>
          <cell r="I824">
            <v>1</v>
          </cell>
        </row>
        <row r="825">
          <cell r="E825" t="str">
            <v>CS19</v>
          </cell>
          <cell r="F825">
            <v>1</v>
          </cell>
          <cell r="G825">
            <v>0</v>
          </cell>
          <cell r="H825">
            <v>0</v>
          </cell>
          <cell r="I825">
            <v>1</v>
          </cell>
        </row>
        <row r="826">
          <cell r="E826" t="str">
            <v>SE19</v>
          </cell>
          <cell r="F826">
            <v>1</v>
          </cell>
          <cell r="G826">
            <v>0</v>
          </cell>
          <cell r="H826">
            <v>0</v>
          </cell>
          <cell r="I826">
            <v>0</v>
          </cell>
        </row>
        <row r="827">
          <cell r="E827" t="str">
            <v>AG39</v>
          </cell>
          <cell r="F827">
            <v>1</v>
          </cell>
          <cell r="G827">
            <v>0</v>
          </cell>
          <cell r="H827">
            <v>0</v>
          </cell>
          <cell r="I827">
            <v>1</v>
          </cell>
        </row>
        <row r="828">
          <cell r="E828" t="str">
            <v>OM39</v>
          </cell>
          <cell r="F828">
            <v>1</v>
          </cell>
          <cell r="G828">
            <v>0</v>
          </cell>
          <cell r="H828">
            <v>0</v>
          </cell>
          <cell r="I828">
            <v>1</v>
          </cell>
        </row>
        <row r="831">
          <cell r="E831" t="str">
            <v>P489</v>
          </cell>
          <cell r="F831">
            <v>1</v>
          </cell>
          <cell r="G831">
            <v>0</v>
          </cell>
          <cell r="H831">
            <v>0</v>
          </cell>
          <cell r="I831">
            <v>0</v>
          </cell>
        </row>
        <row r="832">
          <cell r="E832" t="str">
            <v>D489</v>
          </cell>
          <cell r="F832">
            <v>1</v>
          </cell>
          <cell r="G832">
            <v>0</v>
          </cell>
          <cell r="H832">
            <v>0</v>
          </cell>
          <cell r="I832">
            <v>1</v>
          </cell>
        </row>
        <row r="833">
          <cell r="E833" t="str">
            <v>G489</v>
          </cell>
          <cell r="F833">
            <v>1</v>
          </cell>
          <cell r="G833">
            <v>0</v>
          </cell>
          <cell r="H833">
            <v>0</v>
          </cell>
          <cell r="I833">
            <v>1</v>
          </cell>
        </row>
        <row r="834">
          <cell r="E834" t="str">
            <v>C489</v>
          </cell>
          <cell r="F834">
            <v>1</v>
          </cell>
          <cell r="G834">
            <v>0</v>
          </cell>
          <cell r="H834">
            <v>0</v>
          </cell>
          <cell r="I834">
            <v>1</v>
          </cell>
        </row>
        <row r="835">
          <cell r="E835" t="str">
            <v>DE49</v>
          </cell>
          <cell r="F835">
            <v>1</v>
          </cell>
          <cell r="G835">
            <v>0</v>
          </cell>
          <cell r="H835">
            <v>0</v>
          </cell>
          <cell r="I835">
            <v>1</v>
          </cell>
        </row>
        <row r="838">
          <cell r="E838" t="str">
            <v>L529</v>
          </cell>
          <cell r="F838">
            <v>1</v>
          </cell>
          <cell r="G838">
            <v>0</v>
          </cell>
          <cell r="H838">
            <v>0</v>
          </cell>
          <cell r="I838">
            <v>1</v>
          </cell>
        </row>
        <row r="839">
          <cell r="E839" t="str">
            <v>L589</v>
          </cell>
          <cell r="F839">
            <v>1</v>
          </cell>
          <cell r="G839">
            <v>0</v>
          </cell>
          <cell r="H839">
            <v>0</v>
          </cell>
          <cell r="I839">
            <v>1</v>
          </cell>
        </row>
        <row r="840">
          <cell r="E840" t="str">
            <v>L599</v>
          </cell>
          <cell r="F840">
            <v>1</v>
          </cell>
          <cell r="G840">
            <v>0</v>
          </cell>
          <cell r="H840">
            <v>0</v>
          </cell>
          <cell r="I840">
            <v>1</v>
          </cell>
        </row>
        <row r="841">
          <cell r="E841" t="str">
            <v>OP69</v>
          </cell>
          <cell r="F841">
            <v>1</v>
          </cell>
          <cell r="G841">
            <v>0</v>
          </cell>
          <cell r="H841">
            <v>0</v>
          </cell>
          <cell r="I841">
            <v>1</v>
          </cell>
        </row>
        <row r="844">
          <cell r="E844" t="str">
            <v>CS09</v>
          </cell>
          <cell r="F844">
            <v>1</v>
          </cell>
          <cell r="G844" t="e">
            <v>#N/A</v>
          </cell>
          <cell r="H844" t="e">
            <v>#N/A</v>
          </cell>
          <cell r="I844" t="e">
            <v>#N/A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9">
          <cell r="D59">
            <v>-23.122811862168327</v>
          </cell>
        </row>
        <row r="65">
          <cell r="C65">
            <v>14.765402809460921</v>
          </cell>
        </row>
      </sheetData>
      <sheetData sheetId="22" refreshError="1"/>
      <sheetData sheetId="23">
        <row r="11">
          <cell r="A11" t="str">
            <v>1 1/4"</v>
          </cell>
          <cell r="B11">
            <v>21065</v>
          </cell>
          <cell r="C11">
            <v>194597.13999999998</v>
          </cell>
        </row>
        <row r="12">
          <cell r="A12" t="str">
            <v>1"</v>
          </cell>
          <cell r="B12">
            <v>338615</v>
          </cell>
          <cell r="C12">
            <v>1129886.99</v>
          </cell>
        </row>
        <row r="13">
          <cell r="A13" t="str">
            <v>12"</v>
          </cell>
          <cell r="B13">
            <v>6736</v>
          </cell>
          <cell r="C13">
            <v>1249028.7800000003</v>
          </cell>
        </row>
        <row r="14">
          <cell r="A14" t="str">
            <v>2"</v>
          </cell>
          <cell r="B14">
            <v>1721095</v>
          </cell>
          <cell r="C14">
            <v>19306140.32</v>
          </cell>
        </row>
        <row r="15">
          <cell r="A15" t="str">
            <v>3"</v>
          </cell>
          <cell r="B15">
            <v>61031</v>
          </cell>
          <cell r="C15">
            <v>432010.35999999993</v>
          </cell>
        </row>
        <row r="16">
          <cell r="A16" t="str">
            <v>3/4"</v>
          </cell>
          <cell r="B16">
            <v>135</v>
          </cell>
          <cell r="C16">
            <v>15.13</v>
          </cell>
        </row>
        <row r="17">
          <cell r="A17" t="str">
            <v>4"</v>
          </cell>
          <cell r="B17">
            <v>1377789</v>
          </cell>
          <cell r="C17">
            <v>36200977.350000009</v>
          </cell>
        </row>
        <row r="18">
          <cell r="A18" t="str">
            <v>6"</v>
          </cell>
          <cell r="B18">
            <v>495076</v>
          </cell>
          <cell r="C18">
            <v>18212022.940000001</v>
          </cell>
        </row>
        <row r="19">
          <cell r="A19" t="str">
            <v>8"</v>
          </cell>
          <cell r="B19">
            <v>163414</v>
          </cell>
          <cell r="C19">
            <v>12029479.030000001</v>
          </cell>
        </row>
      </sheetData>
      <sheetData sheetId="24">
        <row r="109">
          <cell r="A109" t="str">
            <v>C</v>
          </cell>
        </row>
        <row r="110">
          <cell r="A110" t="str">
            <v>C</v>
          </cell>
          <cell r="B110" t="str">
            <v>3"</v>
          </cell>
          <cell r="E110" t="str">
            <v>10% GS &amp; 90% FT-L</v>
          </cell>
        </row>
        <row r="111">
          <cell r="A111" t="str">
            <v>C</v>
          </cell>
          <cell r="B111" t="str">
            <v>4"</v>
          </cell>
          <cell r="E111" t="str">
            <v>10% GS &amp; 90% FT-L</v>
          </cell>
        </row>
        <row r="112">
          <cell r="A112" t="str">
            <v>C</v>
          </cell>
          <cell r="B112" t="str">
            <v>6"</v>
          </cell>
          <cell r="E112" t="str">
            <v>10% GS &amp; 90% FT-L</v>
          </cell>
        </row>
        <row r="113">
          <cell r="A113" t="str">
            <v>C</v>
          </cell>
          <cell r="B113" t="str">
            <v>8"</v>
          </cell>
          <cell r="E113" t="str">
            <v>10% GS &amp; 90% FT-L</v>
          </cell>
        </row>
        <row r="114">
          <cell r="A114" t="str">
            <v>C Total</v>
          </cell>
          <cell r="C114">
            <v>0</v>
          </cell>
          <cell r="D114">
            <v>0</v>
          </cell>
        </row>
        <row r="116">
          <cell r="A116" t="str">
            <v>CU</v>
          </cell>
        </row>
        <row r="117">
          <cell r="A117" t="str">
            <v>CU</v>
          </cell>
          <cell r="B117" t="str">
            <v>1 1/4"</v>
          </cell>
          <cell r="C117">
            <v>1</v>
          </cell>
          <cell r="D117">
            <v>310</v>
          </cell>
          <cell r="E117" t="str">
            <v>80% RESIDENTIAL &amp; 10% GS &amp; 10% FT-L</v>
          </cell>
        </row>
        <row r="118">
          <cell r="A118" t="str">
            <v>CU</v>
          </cell>
          <cell r="B118" t="str">
            <v>1"</v>
          </cell>
          <cell r="C118">
            <v>171</v>
          </cell>
          <cell r="D118">
            <v>19119</v>
          </cell>
          <cell r="E118" t="str">
            <v>100% Residential</v>
          </cell>
        </row>
        <row r="119">
          <cell r="A119" t="str">
            <v>CU</v>
          </cell>
          <cell r="B119" t="str">
            <v>2"</v>
          </cell>
          <cell r="C119">
            <v>54</v>
          </cell>
          <cell r="D119">
            <v>20036</v>
          </cell>
          <cell r="E119" t="str">
            <v>50% GS &amp; 50% FT-L</v>
          </cell>
        </row>
        <row r="120">
          <cell r="A120" t="str">
            <v>CU</v>
          </cell>
          <cell r="B120" t="str">
            <v>3"</v>
          </cell>
          <cell r="E120" t="str">
            <v>10% GS &amp; 90% FT-L</v>
          </cell>
        </row>
        <row r="121">
          <cell r="A121" t="str">
            <v>CU</v>
          </cell>
          <cell r="B121" t="str">
            <v>3/4"</v>
          </cell>
          <cell r="C121">
            <v>2615</v>
          </cell>
          <cell r="D121">
            <v>311326</v>
          </cell>
          <cell r="E121" t="str">
            <v>100% Residential</v>
          </cell>
        </row>
        <row r="122">
          <cell r="A122" t="str">
            <v>CU</v>
          </cell>
          <cell r="B122" t="str">
            <v>3/8"</v>
          </cell>
          <cell r="E122" t="str">
            <v>100% Residential</v>
          </cell>
        </row>
        <row r="123">
          <cell r="A123" t="str">
            <v>CU</v>
          </cell>
          <cell r="B123" t="str">
            <v>4"</v>
          </cell>
          <cell r="E123" t="str">
            <v>10% GS &amp; 90% FT-L</v>
          </cell>
        </row>
        <row r="124">
          <cell r="A124" t="str">
            <v>CU</v>
          </cell>
          <cell r="B124" t="str">
            <v>6"</v>
          </cell>
          <cell r="E124" t="str">
            <v>10% GS &amp; 90% FT-L</v>
          </cell>
        </row>
        <row r="125">
          <cell r="A125" t="str">
            <v>CU Total</v>
          </cell>
          <cell r="C125">
            <v>2841</v>
          </cell>
          <cell r="D125">
            <v>350791</v>
          </cell>
        </row>
        <row r="127">
          <cell r="A127" t="str">
            <v>P</v>
          </cell>
        </row>
        <row r="128">
          <cell r="A128" t="str">
            <v>P</v>
          </cell>
          <cell r="B128" t="str">
            <v>1 1/4"</v>
          </cell>
          <cell r="C128">
            <v>5399</v>
          </cell>
          <cell r="D128">
            <v>2186834.0000000005</v>
          </cell>
          <cell r="E128" t="str">
            <v>80% RESIDENTIAL &amp; 10% GS &amp; 10% FT-L</v>
          </cell>
        </row>
        <row r="129">
          <cell r="A129" t="str">
            <v>P</v>
          </cell>
          <cell r="B129" t="str">
            <v>1"</v>
          </cell>
          <cell r="C129">
            <v>83416</v>
          </cell>
          <cell r="D129">
            <v>35177422.229999997</v>
          </cell>
          <cell r="E129" t="str">
            <v>100% Residential</v>
          </cell>
        </row>
        <row r="130">
          <cell r="A130" t="str">
            <v>P</v>
          </cell>
          <cell r="B130" t="str">
            <v>1/2"</v>
          </cell>
          <cell r="C130">
            <v>1120</v>
          </cell>
          <cell r="D130">
            <v>751603.69000000006</v>
          </cell>
          <cell r="E130" t="str">
            <v>100% Residential</v>
          </cell>
        </row>
        <row r="131">
          <cell r="A131" t="str">
            <v>P</v>
          </cell>
          <cell r="B131" t="str">
            <v>2"</v>
          </cell>
          <cell r="C131">
            <v>665</v>
          </cell>
          <cell r="D131">
            <v>598679.85999999975</v>
          </cell>
          <cell r="E131" t="str">
            <v>50% GS &amp; 50% FT-L</v>
          </cell>
        </row>
        <row r="132">
          <cell r="A132" t="str">
            <v>P</v>
          </cell>
          <cell r="B132" t="str">
            <v>3"</v>
          </cell>
          <cell r="C132">
            <v>131</v>
          </cell>
          <cell r="D132">
            <v>338772.62000000005</v>
          </cell>
          <cell r="E132" t="str">
            <v>10% GS &amp; 90% FT-L</v>
          </cell>
        </row>
        <row r="133">
          <cell r="A133" t="str">
            <v>P</v>
          </cell>
          <cell r="B133" t="str">
            <v>3/4"</v>
          </cell>
          <cell r="C133">
            <v>1738</v>
          </cell>
          <cell r="D133">
            <v>30686.680000000004</v>
          </cell>
          <cell r="E133" t="str">
            <v>100% Residential</v>
          </cell>
        </row>
        <row r="134">
          <cell r="A134" t="str">
            <v>P</v>
          </cell>
          <cell r="B134" t="str">
            <v>3/8"</v>
          </cell>
          <cell r="C134">
            <v>1</v>
          </cell>
          <cell r="D134">
            <v>397.99</v>
          </cell>
          <cell r="E134" t="str">
            <v>100% Residential</v>
          </cell>
        </row>
        <row r="135">
          <cell r="A135" t="str">
            <v>P</v>
          </cell>
          <cell r="B135" t="str">
            <v>4"</v>
          </cell>
          <cell r="C135">
            <v>110</v>
          </cell>
          <cell r="D135">
            <v>249637.34</v>
          </cell>
          <cell r="E135" t="str">
            <v>10% GS &amp; 90% FT-L</v>
          </cell>
        </row>
        <row r="136">
          <cell r="A136" t="str">
            <v>P</v>
          </cell>
          <cell r="B136" t="str">
            <v>5/8"</v>
          </cell>
          <cell r="C136">
            <v>31</v>
          </cell>
          <cell r="D136">
            <v>11367.820000000002</v>
          </cell>
          <cell r="E136" t="str">
            <v>100% Residential</v>
          </cell>
        </row>
        <row r="137">
          <cell r="A137" t="str">
            <v>P</v>
          </cell>
          <cell r="B137" t="str">
            <v>6"</v>
          </cell>
          <cell r="C137">
            <v>24</v>
          </cell>
          <cell r="D137">
            <v>85755.45</v>
          </cell>
          <cell r="E137" t="str">
            <v>10% GS &amp; 90% FT-L</v>
          </cell>
        </row>
        <row r="138">
          <cell r="A138" t="str">
            <v>P</v>
          </cell>
          <cell r="B138" t="str">
            <v>8"</v>
          </cell>
          <cell r="C138">
            <v>6</v>
          </cell>
          <cell r="D138">
            <v>34815.49</v>
          </cell>
          <cell r="E138" t="str">
            <v>10% GS &amp; 90% FT-L</v>
          </cell>
        </row>
        <row r="139">
          <cell r="A139" t="str">
            <v>P Total</v>
          </cell>
          <cell r="C139">
            <v>92641</v>
          </cell>
          <cell r="D139">
            <v>39465973.170000002</v>
          </cell>
        </row>
        <row r="141">
          <cell r="A141" t="str">
            <v>S</v>
          </cell>
        </row>
        <row r="142">
          <cell r="A142" t="str">
            <v>S</v>
          </cell>
          <cell r="B142" t="str">
            <v>1 1/2"</v>
          </cell>
          <cell r="C142">
            <v>166</v>
          </cell>
          <cell r="D142">
            <v>-76.679999999999993</v>
          </cell>
          <cell r="E142" t="str">
            <v>80% RESIDENTIAL &amp; 10% GS &amp; 10% FT-L</v>
          </cell>
        </row>
        <row r="143">
          <cell r="A143" t="str">
            <v>S</v>
          </cell>
          <cell r="B143" t="str">
            <v>1 1/4"</v>
          </cell>
          <cell r="C143">
            <v>2</v>
          </cell>
          <cell r="D143">
            <v>4913.42</v>
          </cell>
          <cell r="E143" t="str">
            <v>80% RESIDENTIAL &amp; 10% GS &amp; 10% FT-L</v>
          </cell>
        </row>
        <row r="144">
          <cell r="A144" t="str">
            <v>S</v>
          </cell>
          <cell r="B144" t="str">
            <v>1"</v>
          </cell>
          <cell r="C144">
            <v>1224</v>
          </cell>
          <cell r="D144">
            <v>1324916.3399999996</v>
          </cell>
          <cell r="E144" t="str">
            <v>75% RESIDENTIAL &amp; 12.5% GS &amp; 12.5% FT-L</v>
          </cell>
        </row>
        <row r="145">
          <cell r="A145" t="str">
            <v>S</v>
          </cell>
          <cell r="B145" t="str">
            <v>1/4"</v>
          </cell>
          <cell r="E145" t="str">
            <v>100% Residential</v>
          </cell>
        </row>
        <row r="146">
          <cell r="A146" t="str">
            <v>S</v>
          </cell>
          <cell r="B146" t="str">
            <v>10"</v>
          </cell>
          <cell r="E146" t="str">
            <v>10% GS &amp; 90% FT-L</v>
          </cell>
        </row>
        <row r="147">
          <cell r="A147" t="str">
            <v>S</v>
          </cell>
          <cell r="B147" t="str">
            <v>12"</v>
          </cell>
          <cell r="E147" t="str">
            <v>10% GS &amp; 90% FT-L</v>
          </cell>
        </row>
        <row r="148">
          <cell r="A148" t="str">
            <v>S</v>
          </cell>
          <cell r="B148" t="str">
            <v>16"</v>
          </cell>
          <cell r="E148" t="str">
            <v>10% GS &amp; 90% FT-L</v>
          </cell>
        </row>
        <row r="149">
          <cell r="A149" t="str">
            <v>S</v>
          </cell>
          <cell r="B149" t="str">
            <v>2 1/2"</v>
          </cell>
          <cell r="E149" t="str">
            <v>50% GS &amp; 50% FT-L</v>
          </cell>
        </row>
        <row r="150">
          <cell r="A150" t="str">
            <v>S</v>
          </cell>
          <cell r="B150" t="str">
            <v>2"</v>
          </cell>
          <cell r="C150">
            <v>259</v>
          </cell>
          <cell r="D150">
            <v>254828.04000000004</v>
          </cell>
          <cell r="E150" t="str">
            <v>50% GS &amp; 50% FT-L</v>
          </cell>
        </row>
        <row r="151">
          <cell r="A151" t="str">
            <v>S</v>
          </cell>
          <cell r="B151" t="str">
            <v>3"</v>
          </cell>
          <cell r="C151">
            <v>88</v>
          </cell>
          <cell r="D151">
            <v>164808.90999999997</v>
          </cell>
          <cell r="E151" t="str">
            <v>10% GS &amp; 90% FT-L</v>
          </cell>
        </row>
        <row r="152">
          <cell r="A152" t="str">
            <v>S</v>
          </cell>
          <cell r="B152" t="str">
            <v>3/4"</v>
          </cell>
          <cell r="C152">
            <v>245</v>
          </cell>
          <cell r="D152">
            <v>11793.52</v>
          </cell>
          <cell r="E152" t="str">
            <v>100% Residential</v>
          </cell>
        </row>
        <row r="153">
          <cell r="A153" t="str">
            <v>S</v>
          </cell>
          <cell r="B153" t="str">
            <v>4"</v>
          </cell>
          <cell r="C153">
            <v>52</v>
          </cell>
          <cell r="D153">
            <v>95080.429999999978</v>
          </cell>
          <cell r="E153" t="str">
            <v>10% GS &amp; 90% FT-L</v>
          </cell>
        </row>
        <row r="154">
          <cell r="A154" t="str">
            <v>S</v>
          </cell>
          <cell r="B154" t="str">
            <v>6"</v>
          </cell>
          <cell r="C154">
            <v>25</v>
          </cell>
          <cell r="D154">
            <v>82290.3</v>
          </cell>
          <cell r="E154" t="str">
            <v>10% GS &amp; 90% FT-L</v>
          </cell>
        </row>
        <row r="155">
          <cell r="A155" t="str">
            <v>S</v>
          </cell>
          <cell r="B155" t="str">
            <v>8"</v>
          </cell>
          <cell r="C155">
            <v>6</v>
          </cell>
          <cell r="D155">
            <v>55925.83</v>
          </cell>
          <cell r="E155" t="str">
            <v>10% GS &amp; 90% FT-L</v>
          </cell>
        </row>
        <row r="156">
          <cell r="A156" t="str">
            <v>S Total</v>
          </cell>
          <cell r="C156">
            <v>2067</v>
          </cell>
          <cell r="D156">
            <v>1994480.1099999996</v>
          </cell>
        </row>
        <row r="158">
          <cell r="A158" t="str">
            <v>Grand Total</v>
          </cell>
          <cell r="C158">
            <v>97549</v>
          </cell>
          <cell r="D158">
            <v>41811244.280000001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6600"/>
    <pageSetUpPr fitToPage="1"/>
  </sheetPr>
  <dimension ref="A1:V61"/>
  <sheetViews>
    <sheetView tabSelected="1" view="pageLayout" zoomScaleNormal="75" workbookViewId="0">
      <selection activeCell="B39" sqref="B39"/>
    </sheetView>
  </sheetViews>
  <sheetFormatPr defaultColWidth="12.88671875" defaultRowHeight="12.75"/>
  <cols>
    <col min="1" max="1" width="5.109375" style="1" customWidth="1"/>
    <col min="2" max="2" width="15.21875" style="1" customWidth="1"/>
    <col min="3" max="9" width="12.88671875" style="1"/>
    <col min="10" max="10" width="17.77734375" style="1" customWidth="1"/>
    <col min="11" max="11" width="14.77734375" style="1" customWidth="1"/>
    <col min="12" max="16" width="12.88671875" style="1"/>
    <col min="17" max="17" width="9.21875" style="1" customWidth="1"/>
    <col min="18" max="18" width="10.44140625" style="1" customWidth="1"/>
    <col min="19" max="16384" width="12.88671875" style="1"/>
  </cols>
  <sheetData>
    <row r="1" spans="1:22">
      <c r="A1" s="1" t="s">
        <v>71</v>
      </c>
      <c r="M1" s="2" t="s">
        <v>0</v>
      </c>
    </row>
    <row r="2" spans="1:22">
      <c r="A2" s="1" t="s">
        <v>72</v>
      </c>
      <c r="M2" s="3" t="s">
        <v>1</v>
      </c>
    </row>
    <row r="3" spans="1:22">
      <c r="A3" s="1" t="s">
        <v>73</v>
      </c>
      <c r="M3" s="3" t="s">
        <v>2</v>
      </c>
    </row>
    <row r="4" spans="1:22" ht="15">
      <c r="A4" s="1" t="s">
        <v>3</v>
      </c>
      <c r="M4" s="3" t="s">
        <v>74</v>
      </c>
      <c r="P4"/>
      <c r="Q4"/>
      <c r="R4"/>
      <c r="S4"/>
      <c r="T4"/>
      <c r="U4"/>
      <c r="V4"/>
    </row>
    <row r="5" spans="1:22" ht="15">
      <c r="A5" s="1" t="s">
        <v>4</v>
      </c>
      <c r="M5" s="3" t="s">
        <v>5</v>
      </c>
      <c r="P5"/>
      <c r="Q5"/>
      <c r="R5"/>
      <c r="S5"/>
      <c r="T5"/>
      <c r="U5"/>
      <c r="V5"/>
    </row>
    <row r="6" spans="1:22" ht="15">
      <c r="P6"/>
      <c r="Q6"/>
      <c r="R6"/>
      <c r="S6"/>
      <c r="T6"/>
      <c r="U6"/>
      <c r="V6"/>
    </row>
    <row r="7" spans="1:22" ht="15">
      <c r="P7"/>
      <c r="Q7"/>
      <c r="R7"/>
      <c r="S7"/>
      <c r="T7"/>
      <c r="U7"/>
      <c r="V7"/>
    </row>
    <row r="8" spans="1:22" ht="15">
      <c r="G8" s="4" t="s">
        <v>6</v>
      </c>
      <c r="H8" s="5" t="s">
        <v>7</v>
      </c>
      <c r="I8" s="5" t="s">
        <v>7</v>
      </c>
      <c r="P8"/>
      <c r="Q8"/>
      <c r="R8"/>
      <c r="S8"/>
      <c r="T8"/>
      <c r="U8"/>
      <c r="V8"/>
    </row>
    <row r="9" spans="1:22" ht="15">
      <c r="A9" s="4"/>
      <c r="B9" s="4"/>
      <c r="C9" s="4"/>
      <c r="D9" s="4"/>
      <c r="E9" s="4"/>
      <c r="F9" s="4"/>
      <c r="G9" s="4" t="s">
        <v>8</v>
      </c>
      <c r="H9" s="5" t="s">
        <v>9</v>
      </c>
      <c r="I9" s="5" t="s">
        <v>9</v>
      </c>
      <c r="J9" s="4" t="s">
        <v>10</v>
      </c>
      <c r="K9" s="6" t="s">
        <v>11</v>
      </c>
      <c r="L9" s="4" t="s">
        <v>12</v>
      </c>
      <c r="M9" s="4" t="s">
        <v>13</v>
      </c>
      <c r="N9" s="7" t="s">
        <v>14</v>
      </c>
      <c r="P9"/>
      <c r="Q9"/>
      <c r="R9"/>
      <c r="S9"/>
      <c r="T9"/>
      <c r="U9"/>
      <c r="V9"/>
    </row>
    <row r="10" spans="1:22" ht="15">
      <c r="A10" s="4"/>
      <c r="B10" s="4"/>
      <c r="C10" s="4"/>
      <c r="D10" s="4" t="s">
        <v>6</v>
      </c>
      <c r="E10" s="4" t="s">
        <v>15</v>
      </c>
      <c r="F10" s="4" t="s">
        <v>6</v>
      </c>
      <c r="G10" s="4" t="s">
        <v>16</v>
      </c>
      <c r="H10" s="4" t="s">
        <v>17</v>
      </c>
      <c r="I10" s="5" t="s">
        <v>18</v>
      </c>
      <c r="J10" s="4" t="s">
        <v>19</v>
      </c>
      <c r="K10" s="8" t="s">
        <v>75</v>
      </c>
      <c r="L10" s="4" t="s">
        <v>20</v>
      </c>
      <c r="M10" s="4" t="s">
        <v>21</v>
      </c>
      <c r="N10" s="7" t="s">
        <v>22</v>
      </c>
      <c r="P10"/>
      <c r="Q10"/>
      <c r="R10"/>
      <c r="S10"/>
      <c r="T10"/>
      <c r="U10"/>
      <c r="V10"/>
    </row>
    <row r="11" spans="1:22" ht="15">
      <c r="A11" s="4" t="s">
        <v>23</v>
      </c>
      <c r="B11" s="4"/>
      <c r="C11" s="4" t="s">
        <v>24</v>
      </c>
      <c r="D11" s="4" t="s">
        <v>8</v>
      </c>
      <c r="E11" s="4" t="s">
        <v>25</v>
      </c>
      <c r="F11" s="4" t="s">
        <v>13</v>
      </c>
      <c r="G11" s="4" t="s">
        <v>13</v>
      </c>
      <c r="H11" s="4" t="s">
        <v>26</v>
      </c>
      <c r="I11" s="9">
        <v>0.15</v>
      </c>
      <c r="J11" s="4" t="s">
        <v>27</v>
      </c>
      <c r="K11" s="10" t="s">
        <v>9</v>
      </c>
      <c r="L11" s="4" t="s">
        <v>28</v>
      </c>
      <c r="M11" s="4" t="s">
        <v>29</v>
      </c>
      <c r="N11" s="7" t="s">
        <v>30</v>
      </c>
      <c r="P11"/>
      <c r="Q11"/>
      <c r="R11"/>
      <c r="S11"/>
      <c r="T11"/>
      <c r="U11"/>
      <c r="V11"/>
    </row>
    <row r="12" spans="1:22" ht="15">
      <c r="A12" s="11" t="s">
        <v>31</v>
      </c>
      <c r="B12" s="11" t="s">
        <v>32</v>
      </c>
      <c r="C12" s="11" t="s">
        <v>33</v>
      </c>
      <c r="D12" s="11" t="s">
        <v>77</v>
      </c>
      <c r="E12" s="11" t="s">
        <v>34</v>
      </c>
      <c r="F12" s="11" t="s">
        <v>35</v>
      </c>
      <c r="G12" s="11" t="s">
        <v>36</v>
      </c>
      <c r="H12" s="11" t="s">
        <v>37</v>
      </c>
      <c r="I12" s="11" t="s">
        <v>38</v>
      </c>
      <c r="J12" s="11" t="s">
        <v>39</v>
      </c>
      <c r="K12" s="11" t="s">
        <v>40</v>
      </c>
      <c r="L12" s="11" t="s">
        <v>41</v>
      </c>
      <c r="M12" s="11" t="s">
        <v>42</v>
      </c>
      <c r="N12" s="12" t="s">
        <v>43</v>
      </c>
      <c r="P12"/>
      <c r="Q12"/>
      <c r="R12"/>
      <c r="S12"/>
      <c r="T12"/>
      <c r="U12"/>
      <c r="V12"/>
    </row>
    <row r="13" spans="1:22" ht="25.5">
      <c r="A13" s="4"/>
      <c r="B13" s="4"/>
      <c r="C13" s="4" t="s">
        <v>44</v>
      </c>
      <c r="D13" s="4" t="s">
        <v>44</v>
      </c>
      <c r="E13" s="4" t="s">
        <v>45</v>
      </c>
      <c r="F13" s="4" t="s">
        <v>46</v>
      </c>
      <c r="G13" s="13" t="s">
        <v>47</v>
      </c>
      <c r="H13" s="14" t="s">
        <v>48</v>
      </c>
      <c r="I13" s="4" t="s">
        <v>76</v>
      </c>
      <c r="J13" s="13" t="s">
        <v>49</v>
      </c>
      <c r="K13" s="15" t="s">
        <v>50</v>
      </c>
      <c r="L13" s="16" t="s">
        <v>51</v>
      </c>
      <c r="M13" s="17" t="s">
        <v>52</v>
      </c>
      <c r="N13" s="15" t="s">
        <v>53</v>
      </c>
      <c r="P13"/>
      <c r="Q13"/>
      <c r="R13"/>
      <c r="S13"/>
      <c r="T13"/>
      <c r="U13"/>
      <c r="V13"/>
    </row>
    <row r="14" spans="1:22" ht="15">
      <c r="P14"/>
      <c r="Q14"/>
      <c r="R14"/>
      <c r="S14"/>
      <c r="T14"/>
      <c r="U14"/>
      <c r="V14"/>
    </row>
    <row r="15" spans="1:22" ht="15">
      <c r="A15" s="4">
        <v>1</v>
      </c>
      <c r="B15" s="1" t="s">
        <v>54</v>
      </c>
      <c r="C15" s="18">
        <v>216755621</v>
      </c>
      <c r="D15" s="19">
        <v>65522695</v>
      </c>
      <c r="E15" s="18">
        <v>12112556</v>
      </c>
      <c r="F15" s="20">
        <v>5.5881E-2</v>
      </c>
      <c r="G15" s="18">
        <v>64729581</v>
      </c>
      <c r="H15" s="18">
        <v>793114</v>
      </c>
      <c r="I15" s="18">
        <v>118967</v>
      </c>
      <c r="J15" s="18">
        <v>5092849.1862584008</v>
      </c>
      <c r="K15" s="18">
        <v>70496577.186258405</v>
      </c>
      <c r="L15" s="21">
        <v>7.5911000000000006E-2</v>
      </c>
      <c r="M15" s="22">
        <v>7.4009259999999993E-2</v>
      </c>
      <c r="N15" s="18">
        <v>4973882.1862584008</v>
      </c>
      <c r="P15"/>
      <c r="Q15"/>
      <c r="R15"/>
      <c r="S15"/>
      <c r="T15"/>
      <c r="U15"/>
      <c r="V15"/>
    </row>
    <row r="16" spans="1:22" ht="15">
      <c r="A16" s="4">
        <v>2</v>
      </c>
      <c r="B16" s="1" t="s">
        <v>55</v>
      </c>
      <c r="C16" s="23">
        <v>71593514</v>
      </c>
      <c r="D16" s="24">
        <v>23198247</v>
      </c>
      <c r="E16" s="23">
        <v>1512368</v>
      </c>
      <c r="F16" s="20">
        <v>2.1124E-2</v>
      </c>
      <c r="G16" s="23">
        <v>26086108</v>
      </c>
      <c r="H16" s="23">
        <v>-2887861</v>
      </c>
      <c r="I16" s="23">
        <v>-433179</v>
      </c>
      <c r="J16" s="23">
        <v>1682146.7876494615</v>
      </c>
      <c r="K16" s="23">
        <v>25313572.78764946</v>
      </c>
      <c r="L16" s="21">
        <v>9.1185000000000002E-2</v>
      </c>
      <c r="M16" s="22">
        <v>4.446597E-2</v>
      </c>
      <c r="N16" s="23">
        <v>2115325.7876494615</v>
      </c>
      <c r="P16"/>
      <c r="Q16"/>
      <c r="R16"/>
      <c r="S16"/>
      <c r="T16"/>
      <c r="U16"/>
      <c r="V16"/>
    </row>
    <row r="17" spans="1:22" ht="15">
      <c r="A17" s="4">
        <v>3</v>
      </c>
      <c r="B17" s="1" t="s">
        <v>56</v>
      </c>
      <c r="C17" s="25">
        <v>19240277</v>
      </c>
      <c r="D17" s="26">
        <v>5042683</v>
      </c>
      <c r="E17" s="25">
        <v>2302888</v>
      </c>
      <c r="F17" s="20">
        <v>0.11969100000000001</v>
      </c>
      <c r="G17" s="25">
        <v>3418208</v>
      </c>
      <c r="H17" s="25">
        <v>1624475</v>
      </c>
      <c r="I17" s="25">
        <v>243671</v>
      </c>
      <c r="J17" s="25">
        <v>452062.58910376101</v>
      </c>
      <c r="K17" s="25">
        <v>5251074.5891037611</v>
      </c>
      <c r="L17" s="21">
        <v>4.1326000000000002E-2</v>
      </c>
      <c r="M17" s="22">
        <v>0.12824749999999999</v>
      </c>
      <c r="N17" s="25">
        <v>208391.58910376101</v>
      </c>
      <c r="P17"/>
      <c r="Q17"/>
      <c r="R17"/>
      <c r="S17"/>
      <c r="T17"/>
      <c r="U17"/>
      <c r="V17"/>
    </row>
    <row r="18" spans="1:22" ht="15">
      <c r="A18" s="4">
        <v>4</v>
      </c>
      <c r="B18" s="1" t="s">
        <v>57</v>
      </c>
      <c r="C18" s="25">
        <v>5834165</v>
      </c>
      <c r="D18" s="26">
        <v>1524248</v>
      </c>
      <c r="E18" s="25">
        <v>680670</v>
      </c>
      <c r="F18" s="20">
        <v>0.11667</v>
      </c>
      <c r="G18" s="25">
        <v>1053976</v>
      </c>
      <c r="H18" s="25">
        <v>470272</v>
      </c>
      <c r="I18" s="25">
        <v>70541</v>
      </c>
      <c r="J18" s="25">
        <v>137076.14044630632</v>
      </c>
      <c r="K18" s="25">
        <v>1590783.1404463062</v>
      </c>
      <c r="L18" s="21">
        <v>4.3651000000000002E-2</v>
      </c>
      <c r="M18" s="22">
        <v>0.12567913</v>
      </c>
      <c r="N18" s="25">
        <v>66535.140446306323</v>
      </c>
      <c r="P18"/>
      <c r="Q18"/>
      <c r="R18"/>
      <c r="S18"/>
      <c r="T18"/>
      <c r="U18"/>
      <c r="V18"/>
    </row>
    <row r="19" spans="1:22" ht="15">
      <c r="A19" s="4" t="s">
        <v>58</v>
      </c>
      <c r="B19" s="27" t="s">
        <v>58</v>
      </c>
      <c r="C19" s="28" t="s">
        <v>58</v>
      </c>
      <c r="D19" s="29" t="s">
        <v>58</v>
      </c>
      <c r="E19" s="28" t="s">
        <v>58</v>
      </c>
      <c r="F19" s="30" t="s">
        <v>58</v>
      </c>
      <c r="G19" s="31" t="s">
        <v>58</v>
      </c>
      <c r="H19" s="28" t="s">
        <v>58</v>
      </c>
      <c r="I19" s="28" t="s">
        <v>58</v>
      </c>
      <c r="J19" s="28" t="s">
        <v>58</v>
      </c>
      <c r="K19" s="32" t="s">
        <v>58</v>
      </c>
      <c r="L19" s="33" t="s">
        <v>58</v>
      </c>
      <c r="M19" s="22"/>
      <c r="P19"/>
      <c r="Q19"/>
      <c r="R19"/>
      <c r="S19"/>
      <c r="T19"/>
      <c r="U19"/>
      <c r="V19"/>
    </row>
    <row r="20" spans="1:22" ht="15.75" thickBot="1">
      <c r="A20" s="4">
        <v>5</v>
      </c>
      <c r="B20" s="27" t="s">
        <v>59</v>
      </c>
      <c r="C20" s="34">
        <v>313423577</v>
      </c>
      <c r="D20" s="35">
        <v>95287873</v>
      </c>
      <c r="E20" s="34">
        <v>16608482</v>
      </c>
      <c r="F20" s="36">
        <v>5.2990532E-2</v>
      </c>
      <c r="G20" s="34">
        <v>95287873</v>
      </c>
      <c r="H20" s="34">
        <v>0</v>
      </c>
      <c r="I20" s="34">
        <v>0</v>
      </c>
      <c r="J20" s="35">
        <v>7364142.0675999969</v>
      </c>
      <c r="K20" s="34">
        <v>102652007.70345792</v>
      </c>
      <c r="L20" s="37">
        <v>7.7283000000000004E-2</v>
      </c>
      <c r="M20" s="38">
        <v>7.155222E-2</v>
      </c>
      <c r="N20" s="35">
        <v>7364134.7034579292</v>
      </c>
      <c r="P20"/>
      <c r="Q20"/>
      <c r="R20"/>
      <c r="S20"/>
      <c r="T20"/>
      <c r="U20"/>
      <c r="V20"/>
    </row>
    <row r="21" spans="1:22" ht="15.75" thickTop="1">
      <c r="B21" s="27"/>
      <c r="C21" s="39"/>
      <c r="D21" s="39"/>
      <c r="E21" s="39"/>
      <c r="F21" s="39"/>
      <c r="G21" s="39"/>
      <c r="H21" s="39"/>
      <c r="I21" s="39"/>
      <c r="J21" s="39" t="s">
        <v>58</v>
      </c>
      <c r="K21" s="39"/>
      <c r="L21" s="39"/>
      <c r="M21" s="39"/>
      <c r="P21"/>
      <c r="Q21"/>
      <c r="R21"/>
      <c r="S21"/>
      <c r="T21"/>
      <c r="U21"/>
      <c r="V21"/>
    </row>
    <row r="22" spans="1:22" ht="15">
      <c r="A22" s="1" t="s">
        <v>78</v>
      </c>
      <c r="K22" s="40"/>
      <c r="P22"/>
      <c r="Q22"/>
      <c r="R22"/>
      <c r="S22"/>
      <c r="T22"/>
      <c r="U22"/>
      <c r="V22"/>
    </row>
    <row r="23" spans="1:22" ht="15">
      <c r="P23"/>
      <c r="Q23"/>
      <c r="R23"/>
      <c r="S23"/>
      <c r="T23"/>
      <c r="U23"/>
      <c r="V23"/>
    </row>
    <row r="24" spans="1:22" ht="15">
      <c r="P24"/>
      <c r="Q24"/>
      <c r="R24"/>
      <c r="S24"/>
      <c r="T24"/>
      <c r="U24"/>
      <c r="V24"/>
    </row>
    <row r="25" spans="1:22" ht="15">
      <c r="B25" s="41" t="s">
        <v>60</v>
      </c>
      <c r="P25"/>
      <c r="Q25"/>
      <c r="R25"/>
      <c r="S25"/>
      <c r="T25"/>
      <c r="U25"/>
      <c r="V25"/>
    </row>
    <row r="26" spans="1:22" ht="15">
      <c r="A26" s="4">
        <v>6</v>
      </c>
      <c r="B26" s="1" t="s">
        <v>61</v>
      </c>
      <c r="D26" s="29">
        <v>27765</v>
      </c>
      <c r="K26" s="28">
        <v>27765</v>
      </c>
      <c r="P26"/>
      <c r="Q26"/>
      <c r="R26"/>
      <c r="S26"/>
      <c r="T26"/>
      <c r="U26"/>
      <c r="V26"/>
    </row>
    <row r="27" spans="1:22" ht="15">
      <c r="A27" s="4">
        <v>7</v>
      </c>
      <c r="B27" s="1" t="s">
        <v>62</v>
      </c>
      <c r="D27" s="42">
        <v>28032</v>
      </c>
      <c r="K27" s="28">
        <v>28032</v>
      </c>
      <c r="P27"/>
      <c r="Q27"/>
      <c r="R27"/>
      <c r="S27"/>
      <c r="T27"/>
      <c r="U27"/>
      <c r="V27"/>
    </row>
    <row r="28" spans="1:22">
      <c r="A28" s="4">
        <v>8</v>
      </c>
      <c r="B28" s="1" t="s">
        <v>63</v>
      </c>
      <c r="D28" s="42">
        <v>22068</v>
      </c>
      <c r="K28" s="28">
        <v>66204</v>
      </c>
    </row>
    <row r="29" spans="1:22">
      <c r="A29" s="4">
        <v>9</v>
      </c>
      <c r="B29" s="1" t="s">
        <v>64</v>
      </c>
      <c r="D29" s="29">
        <v>14496</v>
      </c>
      <c r="K29" s="28">
        <v>14496</v>
      </c>
    </row>
    <row r="30" spans="1:22">
      <c r="A30" s="4">
        <v>10</v>
      </c>
      <c r="B30" s="1" t="s">
        <v>65</v>
      </c>
      <c r="D30" s="29">
        <v>603445</v>
      </c>
      <c r="K30" s="28">
        <v>603445</v>
      </c>
    </row>
    <row r="31" spans="1:22">
      <c r="A31" s="4">
        <v>11</v>
      </c>
      <c r="B31" s="1" t="s">
        <v>66</v>
      </c>
      <c r="D31" s="29">
        <v>1896</v>
      </c>
      <c r="K31" s="28">
        <v>1896</v>
      </c>
    </row>
    <row r="32" spans="1:22">
      <c r="A32" s="4">
        <v>12</v>
      </c>
      <c r="B32" s="1" t="s">
        <v>67</v>
      </c>
      <c r="D32" s="29">
        <v>0</v>
      </c>
      <c r="K32" s="28">
        <v>0</v>
      </c>
    </row>
    <row r="33" spans="1:12">
      <c r="A33" s="4">
        <v>13</v>
      </c>
      <c r="B33" s="1" t="s">
        <v>68</v>
      </c>
      <c r="D33" s="43">
        <f>SUM(D26:D32)</f>
        <v>697702</v>
      </c>
      <c r="K33" s="44">
        <v>741838</v>
      </c>
    </row>
    <row r="34" spans="1:12">
      <c r="A34" s="4"/>
      <c r="B34" s="1" t="s">
        <v>69</v>
      </c>
      <c r="D34" s="45"/>
    </row>
    <row r="35" spans="1:12" ht="13.5" thickBot="1">
      <c r="A35" s="4">
        <v>14</v>
      </c>
      <c r="B35" s="1" t="s">
        <v>70</v>
      </c>
      <c r="D35" s="46">
        <f>D20+D33</f>
        <v>95985575</v>
      </c>
      <c r="K35" s="47">
        <v>103393845.70345792</v>
      </c>
      <c r="L35" s="21"/>
    </row>
    <row r="36" spans="1:12" ht="13.5" thickTop="1">
      <c r="A36" s="4"/>
      <c r="D36" s="48"/>
    </row>
    <row r="37" spans="1:12">
      <c r="A37" s="4"/>
      <c r="D37" s="28"/>
      <c r="K37" s="28"/>
    </row>
    <row r="38" spans="1:12">
      <c r="A38" s="4"/>
      <c r="D38" s="28"/>
    </row>
    <row r="39" spans="1:12">
      <c r="D39" s="28"/>
    </row>
    <row r="42" spans="1:12">
      <c r="L42" s="28"/>
    </row>
    <row r="61" spans="7:10">
      <c r="G61" s="4"/>
      <c r="H61" s="4"/>
      <c r="I61" s="4"/>
      <c r="J61" s="4"/>
    </row>
  </sheetData>
  <pageMargins left="1" right="1" top="1" bottom="1" header="0.5" footer="0.5"/>
  <pageSetup scale="53" orientation="landscape" blackAndWhite="1" r:id="rId1"/>
  <headerFooter alignWithMargins="0">
    <oddHeader>&amp;R&amp;"Times New Roman,Bold"&amp;11KyPSC Case No. 2018-00261
STAFF-POST HEARING-DR-01-025 Attachment
Page 1 of 1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Ziolkowski</Witness>
  </documentManagement>
</p:properties>
</file>

<file path=customXml/itemProps1.xml><?xml version="1.0" encoding="utf-8"?>
<ds:datastoreItem xmlns:ds="http://schemas.openxmlformats.org/officeDocument/2006/customXml" ds:itemID="{7DFF6C19-E923-4DF2-A6D3-EA177A4F23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65D9CD-0697-46CC-90CA-ADF6BD398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3CA3BC-D351-4F70-B895-ACA6B9773693}">
  <ds:schemaRefs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9d8ba39-ee9f-49d4-886c-5a19d78526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WP FR-16(7)(v)Rate Incr (15.0%)</vt:lpstr>
      <vt:lpstr>'WP FR-16(7)(v)Rate Incr (15.0%)'!Print_Area</vt:lpstr>
      <vt:lpstr>WPE_3.2l_P1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Stipulation Attachment D </dc:subject>
  <dc:creator>Ziolkowski, Jim</dc:creator>
  <cp:lastModifiedBy>Rolfes-Adkins, Minna</cp:lastModifiedBy>
  <cp:lastPrinted>2019-02-19T18:58:51Z</cp:lastPrinted>
  <dcterms:created xsi:type="dcterms:W3CDTF">2019-01-29T15:15:35Z</dcterms:created>
  <dcterms:modified xsi:type="dcterms:W3CDTF">2019-02-19T18:59:06Z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