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060"/>
  </bookViews>
  <sheets>
    <sheet name="STAFF-DR-01-031" sheetId="1" r:id="rId1"/>
  </sheets>
  <externalReferences>
    <externalReference r:id="rId2"/>
    <externalReference r:id="rId3"/>
  </externalReferences>
  <definedNames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'STAFF-DR-01-031'!#REF!</definedName>
    <definedName name="_Regression_Int" localSheetId="0" hidden="1">1</definedName>
    <definedName name="_WIT1">[1]LOGO!$G$6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_YR94">'[2]DATA REQUEST 18b'!$E$3:$E$70</definedName>
    <definedName name="_Yr95">'[2]DATA REQUEST 18b'!$G$3:$G$70</definedName>
    <definedName name="_Yr96">'[2]DATA REQUEST 18b'!$I$3:$I$70</definedName>
    <definedName name="_YR97">'[2]DATA REQUEST 18b'!$K$3:$K$70</definedName>
    <definedName name="_Yr98">'[2]DATA REQUEST 18b'!$M$3:$M$70</definedName>
    <definedName name="_Yr99">'[2]DATA REQUEST 18b'!$O$3:$O$70</definedName>
    <definedName name="AAABudget">'[1]BP Bdgt Data'!$A$1:$H$115</definedName>
    <definedName name="AAAfpBdgt">'[1]FP Bdgt Data'!$A$2:$M$100</definedName>
    <definedName name="ALLOCTABLE">[1]ALLOCTABLE!$A$1:$C$33</definedName>
    <definedName name="AmountBP">'[1]BASE PERIOD'!$E$12:$E$179</definedName>
    <definedName name="AmountFP">'[1]FORECASTED PERIOD'!$E$13:$E$180</definedName>
    <definedName name="APPORT">[1]SCH_E1!$AJ$250</definedName>
    <definedName name="Base_Period">[1]LOGO!$B$10</definedName>
    <definedName name="Base1">'[1]BASE PERIOD'!$F$12:$F$179</definedName>
    <definedName name="Base10">'[1]BASE PERIOD'!$O$12:$O$179</definedName>
    <definedName name="Base11">'[1]BASE PERIOD'!$P$12:$P$179</definedName>
    <definedName name="Base12">'[1]BASE PERIOD'!$Q$12:$Q$179</definedName>
    <definedName name="Base2">'[1]BASE PERIOD'!$G$12:$G$179</definedName>
    <definedName name="Base3">'[1]BASE PERIOD'!$H$12:$H$179</definedName>
    <definedName name="Base4">'[1]BASE PERIOD'!$I$12:$I$179</definedName>
    <definedName name="Base5">'[1]BASE PERIOD'!$J$12:$J$179</definedName>
    <definedName name="Base6">'[1]BASE PERIOD'!$K$12:$K$179</definedName>
    <definedName name="Base7">'[1]BASE PERIOD'!$L$12:$L$179</definedName>
    <definedName name="Base8">'[1]BASE PERIOD'!$M$12:$M$179</definedName>
    <definedName name="Base9">'[1]BASE PERIOD'!$N$12:$N$179</definedName>
    <definedName name="BasePeriod">'[1]BASE PERIOD'!$A$12:$Q$179</definedName>
    <definedName name="BPActRev1">'[1]BP Actual Rev'!$E$5:$E$56</definedName>
    <definedName name="BPActRev2">'[1]BP Actual Rev'!$F$5:$F$56</definedName>
    <definedName name="BPActRev3">'[1]BP Actual Rev'!$G$5:$G$56</definedName>
    <definedName name="BPActRev4">'[1]BP Actual Rev'!$H$5:$H$56</definedName>
    <definedName name="BPActRev5">'[1]BP Actual Rev'!$I$5:$I$56</definedName>
    <definedName name="BPActRev6">'[1]BP Actual Rev'!$J$5:$J$56</definedName>
    <definedName name="BPActRevAccount">'[1]BP Actual Rev'!$A$5:$A$56</definedName>
    <definedName name="BPActRevProduct">'[1]BP Actual Rev'!$C$5:$C$56</definedName>
    <definedName name="BPBdgtRev1">'[1]BP Bdgt Rev'!$D$2:$D$69</definedName>
    <definedName name="BPBdgtRev2">'[1]BP Bdgt Rev'!$E$2:$E$69</definedName>
    <definedName name="BPBdgtRev3">'[1]BP Bdgt Rev'!$F$2:$F$69</definedName>
    <definedName name="BPBdgtRev4">'[1]BP Bdgt Rev'!$G$2:$G$69</definedName>
    <definedName name="BPBdgtRev5">'[1]BP Bdgt Rev'!$H$2:$H$69</definedName>
    <definedName name="BPBdgtRev6">'[1]BP Bdgt Rev'!$I$2:$I$69</definedName>
    <definedName name="BPBdgtRevAccount">'[1]BP Bdgt Rev'!$A$2:$A$69</definedName>
    <definedName name="BPBdgtRevProduct">'[1]BP Bdgt Rev'!$B$2:$B$69</definedName>
    <definedName name="BPRev1">'[1]BP Rev by Product'!$G$12:$G$65</definedName>
    <definedName name="BPRev10">'[1]BP Rev by Product'!$P$12:$P$65</definedName>
    <definedName name="BPrev11">'[1]BP Rev by Product'!$Q$12:$Q$65</definedName>
    <definedName name="BPRev12">'[1]BP Rev by Product'!$R$12:$R$65</definedName>
    <definedName name="BPRev2">'[1]BP Rev by Product'!$H$12:$H$65</definedName>
    <definedName name="BPRev3">'[1]BP Rev by Product'!$I$12:$I$65</definedName>
    <definedName name="BPRev4">'[1]BP Rev by Product'!$J$12:$J$65</definedName>
    <definedName name="BPRev5">'[1]BP Rev by Product'!$K$12:$K$65</definedName>
    <definedName name="BPRev6">'[1]BP Rev by Product'!$L$12:$L$65</definedName>
    <definedName name="BPRev7">'[1]BP Rev by Product'!$M$12:$M$65</definedName>
    <definedName name="BPRev8">'[1]BP Rev by Product'!$N$12:$N$65</definedName>
    <definedName name="BPRev9">'[1]BP Rev by Product'!$O$12:$O$65</definedName>
    <definedName name="BPREVACCT">'[1]BP Rev by Product'!$A$12:$A$65</definedName>
    <definedName name="BPREVPROD">'[1]BP Rev by Product'!$D$12:$D$65</definedName>
    <definedName name="C_1_PROEXP">[1]SCH_C1!$G$23</definedName>
    <definedName name="CASE">[1]LOGO!$B$6</definedName>
    <definedName name="CODE">'[1]BASE PERIOD'!$C$12:$C$179</definedName>
    <definedName name="CodeF">'[1]FORECASTED PERIOD'!$C$13:$C$180</definedName>
    <definedName name="CommonG">'[1]SCH B-2.1'!$C$160</definedName>
    <definedName name="COMPANY">[1]LOGO!$B$5</definedName>
    <definedName name="D_1_INTADJ">[1]SCH_D2.18!$AF$93</definedName>
    <definedName name="Data">[1]LOGO!$B$12</definedName>
    <definedName name="DataB">[1]LOGO!$B$14</definedName>
    <definedName name="DataF">[1]LOGO!$B$13</definedName>
    <definedName name="DEPT">[1]LOGO!$B$9</definedName>
    <definedName name="ExpGRCF">[1]SCH_H!$I$79</definedName>
    <definedName name="FERCBP">'[1]BASE PERIOD'!$D$12:$D$179</definedName>
    <definedName name="FERCFP">'[1]FORECASTED PERIOD'!$D$13:$D$180</definedName>
    <definedName name="FIT">[1]LOGO!$C$23</definedName>
    <definedName name="Forecast">[1]LOGO!$B$11</definedName>
    <definedName name="Forecast1">'[1]FORECASTED PERIOD'!$F$13:$F$180</definedName>
    <definedName name="Forecast10">'[1]FORECASTED PERIOD'!$O$13:$O$180</definedName>
    <definedName name="Forecast11">'[1]FORECASTED PERIOD'!$P$13:$P$180</definedName>
    <definedName name="Forecast12">'[1]FORECASTED PERIOD'!$Q$13:$Q$180</definedName>
    <definedName name="Forecast2">'[1]FORECASTED PERIOD'!$G$13:$G$180</definedName>
    <definedName name="Forecast3">'[1]FORECASTED PERIOD'!$H$13:$H$180</definedName>
    <definedName name="forecast4">'[1]FORECASTED PERIOD'!$I$13:$I$180</definedName>
    <definedName name="Forecast5">'[1]FORECASTED PERIOD'!$J$13:$J$180</definedName>
    <definedName name="Forecast6">'[1]FORECASTED PERIOD'!$K$13:$K$180</definedName>
    <definedName name="Forecast7">'[1]FORECASTED PERIOD'!$L$13:$L$180</definedName>
    <definedName name="Forecast8">'[1]FORECASTED PERIOD'!$M$13:$M$180</definedName>
    <definedName name="Forecast9">'[1]FORECASTED PERIOD'!$N$13:$N$180</definedName>
    <definedName name="FPERIOD">'[1]FORECASTED PERIOD'!$A$12:$Q$180</definedName>
    <definedName name="FPRev1">'[1]FP Rev by Product'!$G$12:$G$63</definedName>
    <definedName name="FPrev10">'[1]FP Rev by Product'!$P$12:$P$63</definedName>
    <definedName name="FPRev11">'[1]FP Rev by Product'!$Q$12:$Q$63</definedName>
    <definedName name="FPRev12">'[1]FP Rev by Product'!$R$12:$R$63</definedName>
    <definedName name="FPRev2">'[1]FP Rev by Product'!$H$12:$H$63</definedName>
    <definedName name="FPRev3">'[1]FP Rev by Product'!$I$12:$I$63</definedName>
    <definedName name="FPRev4">'[1]FP Rev by Product'!$J$12:$J$63</definedName>
    <definedName name="FPRev5">'[1]FP Rev by Product'!$K$12:$K$63</definedName>
    <definedName name="FPRev6">'[1]FP Rev by Product'!$L$12:$L$63</definedName>
    <definedName name="FPrev7">'[1]FP Rev by Product'!$M$12:$M$63</definedName>
    <definedName name="FPRev8">'[1]FP Rev by Product'!$N$12:$N$63</definedName>
    <definedName name="FPrev9">'[1]FP Rev by Product'!$O$12:$O$63</definedName>
    <definedName name="FPRevAcct">'[1]FP Rev by Product'!$A$12:$A$63</definedName>
    <definedName name="FPRevProd">'[1]FP Rev by Product'!$D$12:$D$63</definedName>
    <definedName name="GRBR_BP">'[1]Rate Base Ratios'!$F$51</definedName>
    <definedName name="GRBR_FP">'[1]Rate Base Ratios'!$T$106</definedName>
    <definedName name="GRCFdiff">'[1]Rate Case Drivers'!$J$20</definedName>
    <definedName name="GRCFold">'[1]Rate Case Drivers'!$C$20</definedName>
    <definedName name="GROSS_REVENUE_CONVERSION_FACTOR">[1]SCH_H!$I$33</definedName>
    <definedName name="KPSC">[1]LOGO!$C$21</definedName>
    <definedName name="MINCR">[1]SCH_C1!$G$17</definedName>
    <definedName name="OMtable">'[1]O&amp;M Table'!$A$11:$Z$160</definedName>
    <definedName name="PERIOD">[1]LOGO!$B$7</definedName>
    <definedName name="PeriodF">[1]LOGO!$B$8</definedName>
    <definedName name="PLANT_IN_SERVICE">[1]SCH_B1!$I$18</definedName>
    <definedName name="RofR">'[1]SCH_J1 - Forecast'!$M$21</definedName>
    <definedName name="RofRdiff">'[1]Rate Case Drivers'!$I$16</definedName>
    <definedName name="RofRold">'[1]Rate Case Drivers'!$C$16</definedName>
    <definedName name="SCH_I2.1">#REF!</definedName>
    <definedName name="SIT">[1]LOGO!$C$22</definedName>
    <definedName name="Staff_DR_01_031">'STAFF-DR-01-031'!$A$1:$I$76</definedName>
    <definedName name="Testyear">[1]LOGO!$F$16</definedName>
    <definedName name="TESTYR">[1]LOGO!$B$10</definedName>
    <definedName name="Type" localSheetId="0">[1]LOGO!$B$15</definedName>
    <definedName name="Type">'[2]DATA REQUEST 18b'!$C$3:$C$70</definedName>
    <definedName name="TYR">'[2]DATA REQUEST 18b'!$P$3:$P$70</definedName>
    <definedName name="UncollRatio">[1]LOGO!$C$20</definedName>
    <definedName name="WPB2.2_iAccount">'[1]WPB-2.2i Erlanger'!$C$9:$C$66</definedName>
    <definedName name="WPB2.2_iAllocCost">'[1]WPB-2.2i Erlanger'!$E$9:$E$66</definedName>
    <definedName name="WPB2.2_iBook">'[1]WPB-2.2i Erlanger'!$H$9:$H$66</definedName>
    <definedName name="WPB2.2i_AllocRes">'[1]WPB-2.2i Erlanger'!$F$9:$F$66</definedName>
    <definedName name="WPB2_2iCode">'[1]WPB-2.2i Erlanger'!$B$9:$B$66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G72" i="1"/>
  <c r="F72" i="1"/>
  <c r="E72" i="1"/>
  <c r="I61" i="1"/>
  <c r="G61" i="1"/>
  <c r="F61" i="1"/>
  <c r="E61" i="1"/>
  <c r="I56" i="1"/>
  <c r="I62" i="1" s="1"/>
  <c r="I73" i="1" s="1"/>
  <c r="I76" i="1" s="1"/>
  <c r="G56" i="1"/>
  <c r="F56" i="1"/>
  <c r="E56" i="1"/>
  <c r="I51" i="1"/>
  <c r="G51" i="1"/>
  <c r="F51" i="1"/>
  <c r="F62" i="1" s="1"/>
  <c r="E51" i="1"/>
  <c r="E62" i="1" s="1"/>
  <c r="I40" i="1"/>
  <c r="G40" i="1"/>
  <c r="G41" i="1" s="1"/>
  <c r="F40" i="1"/>
  <c r="F41" i="1" s="1"/>
  <c r="E40" i="1"/>
  <c r="E41" i="1" s="1"/>
  <c r="E73" i="1" l="1"/>
  <c r="E76" i="1" s="1"/>
  <c r="F73" i="1"/>
  <c r="F76" i="1" s="1"/>
  <c r="G62" i="1"/>
  <c r="G73" i="1" s="1"/>
  <c r="G76" i="1" s="1"/>
</calcChain>
</file>

<file path=xl/sharedStrings.xml><?xml version="1.0" encoding="utf-8"?>
<sst xmlns="http://schemas.openxmlformats.org/spreadsheetml/2006/main" count="71" uniqueCount="70">
  <si>
    <t>DUKE ENERGY KENTUCKY, INC.</t>
  </si>
  <si>
    <t>CASE NO. 2018-00261</t>
  </si>
  <si>
    <t>Schedule 31</t>
  </si>
  <si>
    <t>GAS NET INCOME PER MCF SOLD</t>
  </si>
  <si>
    <t>Page 1 of 1</t>
  </si>
  <si>
    <t>FOR THE CALENDAR YEARS 2015 THROUGH 2017</t>
  </si>
  <si>
    <t>AND FOR THE BASE PERIOD</t>
  </si>
  <si>
    <t>Three Most Recent Calendar Years</t>
  </si>
  <si>
    <t>LINE</t>
  </si>
  <si>
    <t>BASE</t>
  </si>
  <si>
    <t>NO.</t>
  </si>
  <si>
    <t xml:space="preserve">  DESCRIPTION</t>
  </si>
  <si>
    <t>PERIOD</t>
  </si>
  <si>
    <t>Operating Income</t>
  </si>
  <si>
    <t xml:space="preserve">  Operating Revenues</t>
  </si>
  <si>
    <t>Operating Income Deductions</t>
  </si>
  <si>
    <t xml:space="preserve">  Operating and Maintenance Expenses:</t>
  </si>
  <si>
    <t>Gas Production Expenses</t>
  </si>
  <si>
    <t>Purchased Gas Expenses</t>
  </si>
  <si>
    <t>Other Gas Supply Expenses</t>
  </si>
  <si>
    <t>Transmission Expenses</t>
  </si>
  <si>
    <t>Distribution Expenses</t>
  </si>
  <si>
    <t>Customer Accounts Expenses</t>
  </si>
  <si>
    <t>Customer Service and Informational Expenses</t>
  </si>
  <si>
    <t>Sales Expenses</t>
  </si>
  <si>
    <t>Administerative and General Expenses</t>
  </si>
  <si>
    <t>Other</t>
  </si>
  <si>
    <t>Total (Line 5 through Line 14)</t>
  </si>
  <si>
    <t>Depreciation Expense</t>
  </si>
  <si>
    <t>Amort. &amp; Depl. of Utility Plant</t>
  </si>
  <si>
    <t>Taxes Other Than Income Taxes</t>
  </si>
  <si>
    <t>Income Taxes - Federal</t>
  </si>
  <si>
    <t>Income Taxes - Other</t>
  </si>
  <si>
    <t>Provision for Deferred Income Taxes - Net</t>
  </si>
  <si>
    <t>Investment Tax Credit Adj - Net</t>
  </si>
  <si>
    <t>Gains From Disp of Allow - Credit</t>
  </si>
  <si>
    <t xml:space="preserve"> Accretion Expense</t>
  </si>
  <si>
    <t xml:space="preserve">      Total Utility Operating Expenses</t>
  </si>
  <si>
    <t xml:space="preserve">      Net Utility Operating Income</t>
  </si>
  <si>
    <t>Other Income and Deductions</t>
  </si>
  <si>
    <t xml:space="preserve">  Other Income:</t>
  </si>
  <si>
    <t>Nonutility Operating Income</t>
  </si>
  <si>
    <t>Equity in Earnings of Subsidiary Companies</t>
  </si>
  <si>
    <t xml:space="preserve">    Interest and Dividend Income</t>
  </si>
  <si>
    <t xml:space="preserve">    Allowance for Funds Used During Const</t>
  </si>
  <si>
    <t xml:space="preserve">    Miscellaneous Nonoperating Income</t>
  </si>
  <si>
    <t xml:space="preserve">    Gain on Disposition of Property</t>
  </si>
  <si>
    <t xml:space="preserve">      Total Other Income</t>
  </si>
  <si>
    <t xml:space="preserve">  Other Income Deductions:</t>
  </si>
  <si>
    <t xml:space="preserve">    Loss on Disposition of Property</t>
  </si>
  <si>
    <t xml:space="preserve">    Miscellaneous Income Deductions</t>
  </si>
  <si>
    <t xml:space="preserve">      Total Other Income Deductions</t>
  </si>
  <si>
    <t xml:space="preserve">  Taxes Applicable to Other Income and Deductions</t>
  </si>
  <si>
    <t xml:space="preserve">    Income Taxes and Investment Tax Credits</t>
  </si>
  <si>
    <t xml:space="preserve">      Total Taxes on Other Income and Deductions</t>
  </si>
  <si>
    <t xml:space="preserve">      Net Other Income and Deductions</t>
  </si>
  <si>
    <t>Interest Charges</t>
  </si>
  <si>
    <t xml:space="preserve">    Interest on Long Term Debt</t>
  </si>
  <si>
    <t xml:space="preserve">    Amortization of Debt Discount and Expense</t>
  </si>
  <si>
    <t xml:space="preserve">    Amortization of Loss on Reacquired Debt </t>
  </si>
  <si>
    <t xml:space="preserve">    Amortization of Premium on Debt - Credit</t>
  </si>
  <si>
    <t xml:space="preserve">    Interest on Debt to Assoc. Companies</t>
  </si>
  <si>
    <t xml:space="preserve">    Other Interest Expense</t>
  </si>
  <si>
    <t xml:space="preserve">    Allow For Brwd Funds Used Dur Const - Credit</t>
  </si>
  <si>
    <t xml:space="preserve">      Net Interest Charges</t>
  </si>
  <si>
    <t>Net Income</t>
  </si>
  <si>
    <t>1,000 MCF Sold</t>
  </si>
  <si>
    <t>Net Income per MCF Sold</t>
  </si>
  <si>
    <t>12 Months Ended December</t>
  </si>
  <si>
    <t>STAFF-DR-01-031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</si>
</sst>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General_)"/>
    <numFmt numFmtId="165" formatCode="0.00%;\(0.00\)%"/>
  </numFmts>
  <fonts count="9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color rgb="FF0000FF"/>
      <name val="Arial"/>
      <family val="2"/>
    </font>
    <font>
      <sz val="12"/>
      <name val="Courier"/>
      <family val="3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/>
    <xf numFmtId="0" fontId="2" fillId="0" borderId="0"/>
    <xf numFmtId="0" fontId="4" fillId="0" borderId="0"/>
  </cellStyleXfs>
  <cellXfs count="43">
    <xf numFmtId="0" fontId="0" fillId="0" borderId="0" xfId="0"/>
    <xf numFmtId="164" fontId="2" fillId="0" borderId="0" xfId="1" applyFont="1" applyFill="1" applyAlignment="1" applyProtection="1">
      <alignment horizontal="left"/>
    </xf>
    <xf numFmtId="164" fontId="2" fillId="0" borderId="0" xfId="1" applyFont="1" applyFill="1" applyAlignment="1">
      <alignment horizontal="centerContinuous"/>
    </xf>
    <xf numFmtId="0" fontId="2" fillId="0" borderId="0" xfId="2" applyFont="1" applyFill="1"/>
    <xf numFmtId="164" fontId="2" fillId="0" borderId="0" xfId="1" applyFont="1" applyFill="1"/>
    <xf numFmtId="0" fontId="2" fillId="0" borderId="0" xfId="2" applyFill="1"/>
    <xf numFmtId="0" fontId="2" fillId="0" borderId="0" xfId="2" applyNumberFormat="1" applyFont="1" applyFill="1"/>
    <xf numFmtId="164" fontId="3" fillId="0" borderId="0" xfId="1" applyFont="1" applyFill="1" applyAlignment="1" applyProtection="1">
      <alignment horizontal="left"/>
    </xf>
    <xf numFmtId="164" fontId="2" fillId="0" borderId="0" xfId="1" applyFont="1" applyFill="1" applyAlignment="1">
      <alignment horizontal="left"/>
    </xf>
    <xf numFmtId="164" fontId="2" fillId="0" borderId="0" xfId="1" quotePrefix="1" applyNumberFormat="1" applyFont="1" applyFill="1" applyAlignment="1" applyProtection="1">
      <alignment horizontal="left"/>
      <protection locked="0"/>
    </xf>
    <xf numFmtId="0" fontId="2" fillId="0" borderId="0" xfId="3" applyFont="1" applyFill="1" applyProtection="1"/>
    <xf numFmtId="164" fontId="5" fillId="0" borderId="0" xfId="1" applyFont="1" applyFill="1"/>
    <xf numFmtId="164" fontId="6" fillId="0" borderId="0" xfId="1" applyFont="1" applyFill="1"/>
    <xf numFmtId="164" fontId="2" fillId="0" borderId="1" xfId="1" quotePrefix="1" applyFont="1" applyFill="1" applyBorder="1" applyAlignment="1">
      <alignment horizontal="centerContinuous"/>
    </xf>
    <xf numFmtId="164" fontId="2" fillId="0" borderId="2" xfId="1" applyFont="1" applyFill="1" applyBorder="1" applyAlignment="1">
      <alignment horizontal="centerContinuous"/>
    </xf>
    <xf numFmtId="164" fontId="2" fillId="0" borderId="3" xfId="1" applyFont="1" applyFill="1" applyBorder="1" applyAlignment="1">
      <alignment horizontal="centerContinuous"/>
    </xf>
    <xf numFmtId="0" fontId="2" fillId="0" borderId="1" xfId="2" applyFont="1" applyFill="1" applyBorder="1" applyAlignment="1">
      <alignment horizontal="centerContinuous"/>
    </xf>
    <xf numFmtId="0" fontId="2" fillId="0" borderId="2" xfId="2" applyFill="1" applyBorder="1" applyAlignment="1">
      <alignment horizontal="centerContinuous"/>
    </xf>
    <xf numFmtId="0" fontId="2" fillId="0" borderId="3" xfId="2" applyFill="1" applyBorder="1" applyAlignment="1">
      <alignment horizontal="centerContinuous"/>
    </xf>
    <xf numFmtId="164" fontId="2" fillId="0" borderId="0" xfId="1" applyFont="1" applyFill="1" applyAlignment="1" applyProtection="1">
      <alignment horizontal="center"/>
    </xf>
    <xf numFmtId="164" fontId="2" fillId="0" borderId="0" xfId="1" applyFont="1" applyFill="1" applyAlignment="1">
      <alignment horizontal="center"/>
    </xf>
    <xf numFmtId="165" fontId="2" fillId="0" borderId="0" xfId="1" applyNumberFormat="1" applyFont="1" applyFill="1" applyAlignment="1" applyProtection="1">
      <alignment horizontal="center"/>
    </xf>
    <xf numFmtId="164" fontId="2" fillId="0" borderId="4" xfId="1" applyFont="1" applyFill="1" applyBorder="1" applyAlignment="1" applyProtection="1">
      <alignment horizontal="center"/>
    </xf>
    <xf numFmtId="164" fontId="2" fillId="0" borderId="4" xfId="1" applyFont="1" applyFill="1" applyBorder="1" applyAlignment="1">
      <alignment horizontal="center"/>
    </xf>
    <xf numFmtId="164" fontId="2" fillId="0" borderId="4" xfId="1" applyNumberFormat="1" applyFont="1" applyFill="1" applyBorder="1" applyAlignment="1" applyProtection="1">
      <alignment horizontal="center"/>
      <protection locked="0"/>
    </xf>
    <xf numFmtId="164" fontId="7" fillId="0" borderId="0" xfId="1" applyFont="1" applyFill="1" applyAlignment="1" applyProtection="1">
      <alignment horizontal="left"/>
    </xf>
    <xf numFmtId="37" fontId="2" fillId="0" borderId="0" xfId="1" applyNumberFormat="1" applyFont="1" applyFill="1" applyProtection="1"/>
    <xf numFmtId="37" fontId="2" fillId="0" borderId="4" xfId="1" applyNumberFormat="1" applyFont="1" applyFill="1" applyBorder="1" applyProtection="1"/>
    <xf numFmtId="37" fontId="3" fillId="0" borderId="0" xfId="1" applyNumberFormat="1" applyFont="1" applyFill="1" applyBorder="1" applyProtection="1"/>
    <xf numFmtId="37" fontId="2" fillId="0" borderId="0" xfId="1" applyNumberFormat="1" applyFont="1" applyFill="1" applyBorder="1" applyProtection="1"/>
    <xf numFmtId="164" fontId="2" fillId="0" borderId="0" xfId="1" applyFont="1" applyFill="1" applyAlignment="1" applyProtection="1">
      <alignment horizontal="left" indent="1"/>
    </xf>
    <xf numFmtId="164" fontId="2" fillId="0" borderId="0" xfId="1" applyFont="1" applyFill="1" applyBorder="1" applyAlignment="1" applyProtection="1">
      <alignment horizontal="left"/>
    </xf>
    <xf numFmtId="164" fontId="2" fillId="0" borderId="0" xfId="1" applyFont="1" applyFill="1" applyAlignment="1" applyProtection="1">
      <alignment horizontal="left" indent="2"/>
    </xf>
    <xf numFmtId="37" fontId="2" fillId="0" borderId="0" xfId="1" applyNumberFormat="1" applyFont="1" applyFill="1" applyAlignment="1" applyProtection="1">
      <alignment horizontal="left" indent="1"/>
    </xf>
    <xf numFmtId="37" fontId="2" fillId="0" borderId="2" xfId="1" applyNumberFormat="1" applyFont="1" applyFill="1" applyBorder="1" applyProtection="1"/>
    <xf numFmtId="164" fontId="6" fillId="0" borderId="0" xfId="1" applyFont="1" applyFill="1" applyAlignment="1" applyProtection="1">
      <alignment horizontal="left"/>
    </xf>
    <xf numFmtId="37" fontId="2" fillId="0" borderId="5" xfId="1" applyNumberFormat="1" applyFont="1" applyFill="1" applyBorder="1" applyProtection="1"/>
    <xf numFmtId="44" fontId="2" fillId="0" borderId="0" xfId="1" applyNumberFormat="1" applyFont="1" applyFill="1" applyProtection="1"/>
    <xf numFmtId="164" fontId="2" fillId="0" borderId="0" xfId="1" quotePrefix="1" applyFont="1" applyFill="1" applyAlignment="1">
      <alignment horizontal="left"/>
    </xf>
    <xf numFmtId="164" fontId="8" fillId="0" borderId="0" xfId="1" quotePrefix="1" applyFont="1" applyFill="1"/>
    <xf numFmtId="37" fontId="2" fillId="0" borderId="0" xfId="1" applyNumberFormat="1" applyFont="1" applyFill="1" applyProtection="1">
      <protection locked="0"/>
    </xf>
    <xf numFmtId="164" fontId="2" fillId="0" borderId="0" xfId="1" applyFont="1" applyFill="1" applyBorder="1"/>
    <xf numFmtId="164" fontId="2" fillId="0" borderId="0" xfId="1" quotePrefix="1" applyFont="1" applyFill="1"/>
  </cellXfs>
  <cellStyles count="4">
    <cellStyle name="Normal" xfId="0" builtinId="0"/>
    <cellStyle name="Normal 10 18" xfId="2"/>
    <cellStyle name="Normal_SCH_11" xfId="1"/>
    <cellStyle name="Normal_SCH_H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%20Filings\DEK%20Gas%20Case%202018-00261\SFR%20Model\KPSC%20GAS%20SFRs-2018%20-%20FP%20Working%20Co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%20Filings\ULHP%20Historical%202001-092\Gas\Data%20Requests\Data%20Requests%2022%20and%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ALLOCTABLE"/>
      <sheetName val="GOTO"/>
      <sheetName val="PRINT"/>
      <sheetName val="BASE PERIOD"/>
      <sheetName val="O&amp;M Table"/>
      <sheetName val="BP Rev by Product"/>
      <sheetName val="BP Bdgt Data"/>
      <sheetName val="FP Bdgt Data"/>
      <sheetName val="BP Bdgt Rev"/>
      <sheetName val="BP Actual Rev"/>
      <sheetName val="STAFF-DR-01-030b"/>
      <sheetName val="FORECASTED PERIOD"/>
      <sheetName val="FP Rev by Product"/>
      <sheetName val="BP vs FP by Acct"/>
      <sheetName val="Rate Case Drivers"/>
      <sheetName val="SCH_A Cap"/>
      <sheetName val="SCH_A Rate Base"/>
      <sheetName val="Rate Base Ratios"/>
      <sheetName val="FP vs. BP RB Ratio Compare"/>
      <sheetName val="SCH_B1"/>
      <sheetName val="SCH B-2"/>
      <sheetName val="SCH B-2.1"/>
      <sheetName val="SCH B-2.2"/>
      <sheetName val="WPB-2.2a-f - Base"/>
      <sheetName val="WPB-2.2g"/>
      <sheetName val="WPB-2.2h"/>
      <sheetName val="WPB-2.2i Erlanger"/>
      <sheetName val="SCH B-2.3"/>
      <sheetName val="SCH B-2.4"/>
      <sheetName val="SCH B-2.5"/>
      <sheetName val="SCH B-2.6"/>
      <sheetName val="SCH B-2.7"/>
      <sheetName val="SCH B-3"/>
      <sheetName val="SCH B-3.1"/>
      <sheetName val="WPB-3.1a"/>
      <sheetName val="SCH B-3.2 - Proposed Rate"/>
      <sheetName val="SCH B-3.2 - Current Rate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."/>
      <sheetName val="SCH_I1 - Gas Only"/>
      <sheetName val="Staff-DR-01-007"/>
      <sheetName val="Staff-DR-01-031"/>
      <sheetName val="SCH_I2.1"/>
      <sheetName val="Base Period Cust"/>
      <sheetName val="MCF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 DEK"/>
      <sheetName val="RB vs Cap FP 16(6)(f)"/>
      <sheetName val="RB vs Cap BP Staff DR"/>
    </sheetNames>
    <sheetDataSet>
      <sheetData sheetId="0">
        <row r="5">
          <cell r="B5" t="str">
            <v>DUKE ENERGY KENTUCKY, INC.</v>
          </cell>
        </row>
        <row r="6">
          <cell r="B6" t="str">
            <v>CASE NO. 2018-00261</v>
          </cell>
          <cell r="G6" t="str">
            <v>S. E. LAWLER</v>
          </cell>
        </row>
        <row r="7">
          <cell r="B7" t="str">
            <v>FOR THE TWELVE MONTHS ENDED NOVEMBER 30, 2018</v>
          </cell>
          <cell r="G7" t="str">
            <v>J. E. ZIOLKOWSKI</v>
          </cell>
        </row>
        <row r="8">
          <cell r="B8" t="str">
            <v>FOR THE TWELVE MONTHS ENDED MARCH 31, 2020</v>
          </cell>
          <cell r="G8" t="str">
            <v>J. R. PANIZZA</v>
          </cell>
        </row>
        <row r="9">
          <cell r="B9" t="str">
            <v>GAS DEPARTMENT</v>
          </cell>
          <cell r="G9" t="str">
            <v>C. S. LEE</v>
          </cell>
        </row>
        <row r="10">
          <cell r="B10" t="str">
            <v>12 MONTHS ENDED NOVEMBER 30, 2018</v>
          </cell>
        </row>
        <row r="11">
          <cell r="B11" t="str">
            <v>12 MONTHS ENDED MARCH 31, 2020</v>
          </cell>
          <cell r="G11" t="str">
            <v>R. H. PRATT / S. M. COVINGTON</v>
          </cell>
        </row>
        <row r="12">
          <cell r="B12" t="str">
            <v>DATA: "X" BASE PERIOD   FORECASTED PERIOD</v>
          </cell>
          <cell r="G12" t="str">
            <v>R. H. PRATT / C. S. LEE</v>
          </cell>
        </row>
        <row r="13">
          <cell r="B13" t="str">
            <v>DATA:  BASE PERIOD  "X" FORECASTED PERIOD</v>
          </cell>
          <cell r="G13" t="str">
            <v>R. H. METZLER</v>
          </cell>
        </row>
        <row r="14">
          <cell r="B14" t="str">
            <v>DATA: "X" BASE PERIOD  "X" FORECASTED PERIOD</v>
          </cell>
          <cell r="G14" t="str">
            <v>R. H. PRATT</v>
          </cell>
        </row>
        <row r="15">
          <cell r="B15" t="str">
            <v xml:space="preserve">TYPE OF FILING:  "X" ORIGINAL   UPDATED    REVISED  </v>
          </cell>
        </row>
        <row r="16">
          <cell r="F16" t="str">
            <v>MARCH 31, 2020</v>
          </cell>
        </row>
        <row r="20">
          <cell r="C20">
            <v>0</v>
          </cell>
        </row>
        <row r="21">
          <cell r="C21">
            <v>2E-3</v>
          </cell>
        </row>
        <row r="22">
          <cell r="C22">
            <v>0.05</v>
          </cell>
        </row>
        <row r="23">
          <cell r="C23">
            <v>0.21</v>
          </cell>
        </row>
      </sheetData>
      <sheetData sheetId="1">
        <row r="1">
          <cell r="A1" t="str">
            <v>C319</v>
          </cell>
          <cell r="B1">
            <v>100</v>
          </cell>
          <cell r="C1" t="str">
            <v>Customer Accounts Expenses</v>
          </cell>
        </row>
        <row r="2">
          <cell r="A2" t="str">
            <v>D149</v>
          </cell>
          <cell r="B2">
            <v>100</v>
          </cell>
          <cell r="C2" t="str">
            <v>Distribution gross plant factor</v>
          </cell>
        </row>
        <row r="3">
          <cell r="A3" t="str">
            <v>D249</v>
          </cell>
          <cell r="B3">
            <v>100</v>
          </cell>
          <cell r="C3" t="str">
            <v>Distribution net plant factor</v>
          </cell>
        </row>
        <row r="4">
          <cell r="A4" t="str">
            <v>DALL</v>
          </cell>
          <cell r="B4">
            <v>100</v>
          </cell>
          <cell r="C4" t="str">
            <v>Direct Assign</v>
          </cell>
        </row>
        <row r="5">
          <cell r="A5" t="str">
            <v>DE49</v>
          </cell>
          <cell r="B5">
            <v>100</v>
          </cell>
          <cell r="C5" t="str">
            <v>Depreciation expense factor</v>
          </cell>
        </row>
        <row r="6">
          <cell r="A6" t="str">
            <v>DNON</v>
          </cell>
          <cell r="B6">
            <v>0</v>
          </cell>
          <cell r="C6" t="str">
            <v>Direct Assign</v>
          </cell>
        </row>
        <row r="7">
          <cell r="A7" t="str">
            <v>K201</v>
          </cell>
          <cell r="B7">
            <v>100</v>
          </cell>
          <cell r="C7" t="str">
            <v>Average of 12 months demand factor</v>
          </cell>
        </row>
        <row r="8">
          <cell r="A8" t="str">
            <v>K209</v>
          </cell>
          <cell r="B8">
            <v>100</v>
          </cell>
          <cell r="C8" t="str">
            <v>Average of 12 months demand factor less lighting</v>
          </cell>
        </row>
        <row r="9">
          <cell r="A9" t="str">
            <v>K301</v>
          </cell>
          <cell r="B9">
            <v>100</v>
          </cell>
          <cell r="C9" t="str">
            <v>Total kWh energy factor</v>
          </cell>
        </row>
        <row r="10">
          <cell r="A10" t="str">
            <v>K305</v>
          </cell>
          <cell r="B10">
            <v>100</v>
          </cell>
          <cell r="C10" t="str">
            <v>Total kWh energy factor less lighting</v>
          </cell>
        </row>
        <row r="11">
          <cell r="A11" t="str">
            <v>K411</v>
          </cell>
          <cell r="B11">
            <v>100</v>
          </cell>
          <cell r="C11" t="str">
            <v>Administrative &amp; General</v>
          </cell>
        </row>
        <row r="12">
          <cell r="A12" t="str">
            <v>NP29</v>
          </cell>
          <cell r="B12">
            <v>100</v>
          </cell>
          <cell r="C12" t="str">
            <v>Total net plant factor</v>
          </cell>
        </row>
        <row r="13">
          <cell r="A13" t="str">
            <v>UNBL</v>
          </cell>
          <cell r="B13">
            <v>100</v>
          </cell>
          <cell r="C13" t="str">
            <v>Unbilled revenue factor - directly assigned</v>
          </cell>
        </row>
      </sheetData>
      <sheetData sheetId="2" refreshError="1"/>
      <sheetData sheetId="3" refreshError="1"/>
      <sheetData sheetId="4">
        <row r="12">
          <cell r="A12">
            <v>403002</v>
          </cell>
          <cell r="B12" t="str">
            <v>Depreciation Expense</v>
          </cell>
          <cell r="C12" t="str">
            <v>DEPR</v>
          </cell>
          <cell r="D12">
            <v>403</v>
          </cell>
          <cell r="E12">
            <v>12841958</v>
          </cell>
          <cell r="F12">
            <v>986181</v>
          </cell>
          <cell r="G12">
            <v>986218</v>
          </cell>
          <cell r="H12">
            <v>997759</v>
          </cell>
          <cell r="I12">
            <v>1027026</v>
          </cell>
          <cell r="J12">
            <v>1031788</v>
          </cell>
          <cell r="K12">
            <v>1004652</v>
          </cell>
          <cell r="L12">
            <v>1102838</v>
          </cell>
          <cell r="M12">
            <v>1127013</v>
          </cell>
          <cell r="N12">
            <v>1128511</v>
          </cell>
          <cell r="O12">
            <v>1129212</v>
          </cell>
          <cell r="P12">
            <v>1160524</v>
          </cell>
          <cell r="Q12">
            <v>1160236</v>
          </cell>
        </row>
        <row r="13">
          <cell r="A13">
            <v>403150</v>
          </cell>
          <cell r="B13" t="str">
            <v>Depreciation Expense - ARO</v>
          </cell>
          <cell r="C13" t="str">
            <v>DEPR</v>
          </cell>
          <cell r="D13">
            <v>403</v>
          </cell>
          <cell r="E13">
            <v>0</v>
          </cell>
          <cell r="F13">
            <v>0</v>
          </cell>
          <cell r="G13">
            <v>6282</v>
          </cell>
          <cell r="H13">
            <v>6282</v>
          </cell>
          <cell r="I13">
            <v>-12564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404200</v>
          </cell>
          <cell r="B14" t="str">
            <v>Amort Exp - Limited Term</v>
          </cell>
          <cell r="C14" t="str">
            <v>DEPR</v>
          </cell>
          <cell r="D14">
            <v>404</v>
          </cell>
          <cell r="E14">
            <v>1553689</v>
          </cell>
          <cell r="F14">
            <v>147346</v>
          </cell>
          <cell r="G14">
            <v>147251</v>
          </cell>
          <cell r="H14">
            <v>154931</v>
          </cell>
          <cell r="I14">
            <v>148629</v>
          </cell>
          <cell r="J14">
            <v>148613</v>
          </cell>
          <cell r="K14">
            <v>138341</v>
          </cell>
          <cell r="L14">
            <v>111439</v>
          </cell>
          <cell r="M14">
            <v>111439</v>
          </cell>
          <cell r="N14">
            <v>111439</v>
          </cell>
          <cell r="O14">
            <v>111439</v>
          </cell>
          <cell r="P14">
            <v>111439</v>
          </cell>
          <cell r="Q14">
            <v>111383</v>
          </cell>
        </row>
        <row r="15">
          <cell r="A15">
            <v>407355</v>
          </cell>
          <cell r="B15" t="str">
            <v>DSM Amortization</v>
          </cell>
          <cell r="C15" t="str">
            <v>OTH</v>
          </cell>
          <cell r="D15">
            <v>407</v>
          </cell>
          <cell r="E15">
            <v>-801635</v>
          </cell>
          <cell r="F15">
            <v>561463</v>
          </cell>
          <cell r="G15">
            <v>-233576</v>
          </cell>
          <cell r="H15">
            <v>-329245</v>
          </cell>
          <cell r="I15">
            <v>-355219</v>
          </cell>
          <cell r="J15">
            <v>-402968</v>
          </cell>
          <cell r="K15">
            <v>-42090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408000</v>
          </cell>
          <cell r="B16" t="str">
            <v>General Taxes</v>
          </cell>
          <cell r="C16" t="str">
            <v>OTHTX</v>
          </cell>
          <cell r="D16">
            <v>408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408015</v>
          </cell>
          <cell r="B17" t="str">
            <v>Ohio Property Taxes - General</v>
          </cell>
          <cell r="C17" t="str">
            <v>OTHTX</v>
          </cell>
          <cell r="D17">
            <v>408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 - Allocated</v>
          </cell>
          <cell r="C18" t="str">
            <v>OTHTX</v>
          </cell>
          <cell r="D18">
            <v>408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408050</v>
          </cell>
          <cell r="B19" t="str">
            <v>Kentucky Property Tax - Gas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408090</v>
          </cell>
          <cell r="B20" t="str">
            <v>West Virgina Property Tax-Gas</v>
          </cell>
          <cell r="C20" t="str">
            <v>OTHTX</v>
          </cell>
          <cell r="D20">
            <v>408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408095</v>
          </cell>
          <cell r="B21" t="str">
            <v>Misc States Property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408121</v>
          </cell>
          <cell r="B22" t="str">
            <v>Taxes Property-Operating</v>
          </cell>
          <cell r="C22" t="str">
            <v>OTHTX</v>
          </cell>
          <cell r="D22">
            <v>408</v>
          </cell>
          <cell r="E22">
            <v>2921892</v>
          </cell>
          <cell r="F22">
            <v>227667</v>
          </cell>
          <cell r="G22">
            <v>242250</v>
          </cell>
          <cell r="H22">
            <v>242250</v>
          </cell>
          <cell r="I22">
            <v>242250</v>
          </cell>
          <cell r="J22">
            <v>249945</v>
          </cell>
          <cell r="K22">
            <v>242250</v>
          </cell>
          <cell r="L22">
            <v>245880</v>
          </cell>
          <cell r="M22">
            <v>245880</v>
          </cell>
          <cell r="N22">
            <v>245880</v>
          </cell>
          <cell r="O22">
            <v>245880</v>
          </cell>
          <cell r="P22">
            <v>245880</v>
          </cell>
          <cell r="Q22">
            <v>245880</v>
          </cell>
        </row>
        <row r="23">
          <cell r="A23">
            <v>408150</v>
          </cell>
          <cell r="B23" t="str">
            <v>State Unemployment Tax</v>
          </cell>
          <cell r="C23" t="str">
            <v>OTHTX</v>
          </cell>
          <cell r="D23">
            <v>408</v>
          </cell>
          <cell r="E23">
            <v>2450</v>
          </cell>
          <cell r="F23">
            <v>33</v>
          </cell>
          <cell r="G23">
            <v>3915</v>
          </cell>
          <cell r="H23">
            <v>771</v>
          </cell>
          <cell r="I23">
            <v>-2341</v>
          </cell>
          <cell r="J23">
            <v>15</v>
          </cell>
          <cell r="K23">
            <v>57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408151</v>
          </cell>
          <cell r="B24" t="str">
            <v>Federal Unemployment Tax</v>
          </cell>
          <cell r="C24" t="str">
            <v>OTHTX</v>
          </cell>
          <cell r="D24">
            <v>408</v>
          </cell>
          <cell r="E24">
            <v>2430</v>
          </cell>
          <cell r="F24">
            <v>334</v>
          </cell>
          <cell r="G24">
            <v>1728</v>
          </cell>
          <cell r="H24">
            <v>-50</v>
          </cell>
          <cell r="I24">
            <v>-278</v>
          </cell>
          <cell r="J24">
            <v>327</v>
          </cell>
          <cell r="K24">
            <v>369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408152</v>
          </cell>
          <cell r="B25" t="str">
            <v>Employer FICA Tax</v>
          </cell>
          <cell r="C25" t="str">
            <v>OTHTX</v>
          </cell>
          <cell r="D25">
            <v>408</v>
          </cell>
          <cell r="E25">
            <v>203569</v>
          </cell>
          <cell r="F25">
            <v>27658</v>
          </cell>
          <cell r="G25">
            <v>33103</v>
          </cell>
          <cell r="H25">
            <v>32164</v>
          </cell>
          <cell r="I25">
            <v>45161</v>
          </cell>
          <cell r="J25">
            <v>32183</v>
          </cell>
          <cell r="K25">
            <v>33300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408205</v>
          </cell>
          <cell r="B26" t="str">
            <v>Highway Use Tax</v>
          </cell>
          <cell r="C26" t="str">
            <v>OTHTX</v>
          </cell>
          <cell r="D26">
            <v>408</v>
          </cell>
          <cell r="E26">
            <v>240</v>
          </cell>
          <cell r="F26">
            <v>0</v>
          </cell>
          <cell r="G26">
            <v>258</v>
          </cell>
          <cell r="H26">
            <v>0</v>
          </cell>
          <cell r="I26">
            <v>0</v>
          </cell>
          <cell r="J26">
            <v>6</v>
          </cell>
          <cell r="K26">
            <v>-24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408410</v>
          </cell>
          <cell r="B27" t="str">
            <v>Social Security Taxes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408490</v>
          </cell>
          <cell r="B28" t="str">
            <v>Indiana Highway Use Tax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408470</v>
          </cell>
          <cell r="B29" t="str">
            <v>Franchise Tax</v>
          </cell>
          <cell r="C29" t="str">
            <v>OTHTX</v>
          </cell>
          <cell r="D29">
            <v>408</v>
          </cell>
          <cell r="E29">
            <v>2197</v>
          </cell>
          <cell r="F29">
            <v>0</v>
          </cell>
          <cell r="G29">
            <v>0</v>
          </cell>
          <cell r="H29">
            <v>0</v>
          </cell>
          <cell r="I29">
            <v>1318</v>
          </cell>
          <cell r="J29">
            <v>0</v>
          </cell>
          <cell r="K29">
            <v>879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408530</v>
          </cell>
          <cell r="B30" t="str">
            <v>Ohio Highway Use</v>
          </cell>
          <cell r="C30" t="str">
            <v>OTHTX</v>
          </cell>
          <cell r="D30">
            <v>408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408550</v>
          </cell>
          <cell r="B31" t="str">
            <v>Kentucky Highway Use</v>
          </cell>
          <cell r="C31" t="str">
            <v>OTHTX</v>
          </cell>
          <cell r="D31">
            <v>408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408700</v>
          </cell>
          <cell r="B32" t="str">
            <v>Fed Social Security Tax-Elec</v>
          </cell>
          <cell r="C32" t="str">
            <v>OTHTX</v>
          </cell>
          <cell r="D32">
            <v>408</v>
          </cell>
          <cell r="E32">
            <v>0</v>
          </cell>
          <cell r="F32">
            <v>7000</v>
          </cell>
          <cell r="G32">
            <v>0</v>
          </cell>
          <cell r="H32">
            <v>0</v>
          </cell>
          <cell r="I32">
            <v>-7000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408800</v>
          </cell>
          <cell r="B33" t="str">
            <v>Federal Highway Use Tax - Gas</v>
          </cell>
          <cell r="C33" t="str">
            <v>OTHTX</v>
          </cell>
          <cell r="D33">
            <v>408</v>
          </cell>
          <cell r="E33">
            <v>1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408851</v>
          </cell>
          <cell r="B34" t="str">
            <v>Sales and Use Expense</v>
          </cell>
          <cell r="C34" t="str">
            <v>OTHTX</v>
          </cell>
          <cell r="D34">
            <v>408</v>
          </cell>
          <cell r="E34">
            <v>-239</v>
          </cell>
          <cell r="F34">
            <v>0</v>
          </cell>
          <cell r="G34">
            <v>-2</v>
          </cell>
          <cell r="H34">
            <v>-243</v>
          </cell>
          <cell r="I34">
            <v>0</v>
          </cell>
          <cell r="J34">
            <v>5</v>
          </cell>
          <cell r="K34">
            <v>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408960</v>
          </cell>
          <cell r="B35" t="str">
            <v>Allocated Payroll Taxes</v>
          </cell>
          <cell r="C35" t="str">
            <v>OTHTX</v>
          </cell>
          <cell r="D35">
            <v>408</v>
          </cell>
          <cell r="E35">
            <v>473789</v>
          </cell>
          <cell r="F35">
            <v>69852</v>
          </cell>
          <cell r="G35">
            <v>47279</v>
          </cell>
          <cell r="H35">
            <v>24094</v>
          </cell>
          <cell r="I35">
            <v>-7821</v>
          </cell>
          <cell r="J35">
            <v>9795</v>
          </cell>
          <cell r="K35">
            <v>3532</v>
          </cell>
          <cell r="L35">
            <v>55497</v>
          </cell>
          <cell r="M35">
            <v>51040</v>
          </cell>
          <cell r="N35">
            <v>56751</v>
          </cell>
          <cell r="O35">
            <v>59126</v>
          </cell>
          <cell r="P35">
            <v>52300</v>
          </cell>
          <cell r="Q35">
            <v>52344</v>
          </cell>
        </row>
        <row r="36">
          <cell r="A36">
            <v>409060</v>
          </cell>
          <cell r="B36" t="str">
            <v>Federal Income Taxes Utility Op Income</v>
          </cell>
          <cell r="C36" t="str">
            <v>FIT</v>
          </cell>
          <cell r="D36">
            <v>409</v>
          </cell>
          <cell r="E36">
            <v>3692225</v>
          </cell>
          <cell r="F36">
            <v>307685</v>
          </cell>
          <cell r="G36">
            <v>307685</v>
          </cell>
          <cell r="H36">
            <v>307685</v>
          </cell>
          <cell r="I36">
            <v>307685</v>
          </cell>
          <cell r="J36">
            <v>307685</v>
          </cell>
          <cell r="K36">
            <v>307685</v>
          </cell>
          <cell r="L36">
            <v>307685</v>
          </cell>
          <cell r="M36">
            <v>307685</v>
          </cell>
          <cell r="N36">
            <v>307685</v>
          </cell>
          <cell r="O36">
            <v>307685</v>
          </cell>
          <cell r="P36">
            <v>307685</v>
          </cell>
          <cell r="Q36">
            <v>307690</v>
          </cell>
        </row>
        <row r="37">
          <cell r="A37">
            <v>409104</v>
          </cell>
          <cell r="B37" t="str">
            <v>State/Local Inc Tx Exp Utility Op Inc PY</v>
          </cell>
          <cell r="C37" t="str">
            <v>FIT</v>
          </cell>
          <cell r="D37">
            <v>409</v>
          </cell>
          <cell r="E37">
            <v>258385</v>
          </cell>
          <cell r="F37">
            <v>258385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409160</v>
          </cell>
          <cell r="B38" t="str">
            <v>State/Local Inc Tax Exp Utility Op Inc</v>
          </cell>
          <cell r="C38" t="str">
            <v>FIT</v>
          </cell>
          <cell r="D38">
            <v>409</v>
          </cell>
          <cell r="E38">
            <v>89034</v>
          </cell>
          <cell r="F38">
            <v>7420</v>
          </cell>
          <cell r="G38">
            <v>7420</v>
          </cell>
          <cell r="H38">
            <v>7420</v>
          </cell>
          <cell r="I38">
            <v>7420</v>
          </cell>
          <cell r="J38">
            <v>7420</v>
          </cell>
          <cell r="K38">
            <v>7420</v>
          </cell>
          <cell r="L38">
            <v>7420</v>
          </cell>
          <cell r="M38">
            <v>7420</v>
          </cell>
          <cell r="N38">
            <v>7420</v>
          </cell>
          <cell r="O38">
            <v>7420</v>
          </cell>
          <cell r="P38">
            <v>7420</v>
          </cell>
          <cell r="Q38">
            <v>7414</v>
          </cell>
        </row>
        <row r="39">
          <cell r="A39">
            <v>409193</v>
          </cell>
          <cell r="B39" t="str">
            <v>Fed Inc Tax - Utility Operating Inc - PY</v>
          </cell>
          <cell r="C39" t="str">
            <v>FIT</v>
          </cell>
          <cell r="D39">
            <v>409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409233</v>
          </cell>
          <cell r="B40" t="str">
            <v>State/Local Inc Tax - Oth Inc &amp; Ded - PY</v>
          </cell>
          <cell r="C40" t="str">
            <v>FIT</v>
          </cell>
          <cell r="D40">
            <v>409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409980</v>
          </cell>
          <cell r="B41" t="str">
            <v>Taxes Alloc From Serv Co - Gas Federal</v>
          </cell>
          <cell r="C41" t="str">
            <v>FIT</v>
          </cell>
          <cell r="D41">
            <v>409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409985</v>
          </cell>
          <cell r="B42" t="str">
            <v>Taxes Alloc From Serv Co - Gas State</v>
          </cell>
          <cell r="C42" t="str">
            <v>FIT</v>
          </cell>
          <cell r="D42">
            <v>409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410060</v>
          </cell>
          <cell r="B43" t="str">
            <v>Deferred FIT Utility Operating Inc</v>
          </cell>
          <cell r="C43" t="str">
            <v>FIT</v>
          </cell>
          <cell r="D43">
            <v>410</v>
          </cell>
          <cell r="E43">
            <v>-989111</v>
          </cell>
          <cell r="F43">
            <v>-82426</v>
          </cell>
          <cell r="G43">
            <v>-82426</v>
          </cell>
          <cell r="H43">
            <v>-82426</v>
          </cell>
          <cell r="I43">
            <v>-82426</v>
          </cell>
          <cell r="J43">
            <v>-82426</v>
          </cell>
          <cell r="K43">
            <v>-82426</v>
          </cell>
          <cell r="L43">
            <v>-82426</v>
          </cell>
          <cell r="M43">
            <v>-82426</v>
          </cell>
          <cell r="N43">
            <v>-82426</v>
          </cell>
          <cell r="O43">
            <v>-82426</v>
          </cell>
          <cell r="P43">
            <v>-82426</v>
          </cell>
          <cell r="Q43">
            <v>-82425</v>
          </cell>
        </row>
        <row r="44">
          <cell r="A44">
            <v>410109</v>
          </cell>
          <cell r="B44" t="str">
            <v>Def FIT- Utility Operating Inc - PY</v>
          </cell>
          <cell r="C44" t="str">
            <v>FIT</v>
          </cell>
          <cell r="D44">
            <v>410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410112</v>
          </cell>
          <cell r="B45" t="str">
            <v>Defer SIT Utility Operating Inc - PY</v>
          </cell>
          <cell r="C45" t="str">
            <v>FIT</v>
          </cell>
          <cell r="D45">
            <v>410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410113</v>
          </cell>
          <cell r="B46" t="str">
            <v>UTP Tax Expense State Utility Prior Year</v>
          </cell>
          <cell r="C46" t="str">
            <v>FIT</v>
          </cell>
          <cell r="D46">
            <v>410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410130</v>
          </cell>
          <cell r="B47" t="str">
            <v>UTP DFIT Utility Prior Year</v>
          </cell>
          <cell r="C47" t="str">
            <v>FIT</v>
          </cell>
          <cell r="D47">
            <v>410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410131</v>
          </cell>
          <cell r="B48" t="str">
            <v>UTP DSIT Utility Prior Year</v>
          </cell>
          <cell r="C48" t="str">
            <v>FIT</v>
          </cell>
          <cell r="D48">
            <v>410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410160</v>
          </cell>
          <cell r="B49" t="str">
            <v>Deferred SIT Utility Operating Inc</v>
          </cell>
          <cell r="C49" t="str">
            <v>FIT</v>
          </cell>
          <cell r="D49">
            <v>410</v>
          </cell>
          <cell r="E49">
            <v>399273</v>
          </cell>
          <cell r="F49">
            <v>33273</v>
          </cell>
          <cell r="G49">
            <v>33273</v>
          </cell>
          <cell r="H49">
            <v>33273</v>
          </cell>
          <cell r="I49">
            <v>33273</v>
          </cell>
          <cell r="J49">
            <v>33273</v>
          </cell>
          <cell r="K49">
            <v>33273</v>
          </cell>
          <cell r="L49">
            <v>33273</v>
          </cell>
          <cell r="M49">
            <v>33273</v>
          </cell>
          <cell r="N49">
            <v>33273</v>
          </cell>
          <cell r="O49">
            <v>33273</v>
          </cell>
          <cell r="P49">
            <v>33273</v>
          </cell>
          <cell r="Q49">
            <v>33270</v>
          </cell>
        </row>
        <row r="50">
          <cell r="A50">
            <v>410195</v>
          </cell>
          <cell r="B50" t="str">
            <v>UTP Tax Expense Fed Utility Prior Year</v>
          </cell>
          <cell r="C50" t="str">
            <v>FIT</v>
          </cell>
          <cell r="D50">
            <v>410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411060</v>
          </cell>
          <cell r="B51" t="str">
            <v>Deferred FIT Credit - Utility Op Inc</v>
          </cell>
          <cell r="C51" t="str">
            <v>FIT</v>
          </cell>
          <cell r="D51">
            <v>411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411065</v>
          </cell>
          <cell r="B52" t="str">
            <v>Amortization of Investment Tax Credit</v>
          </cell>
          <cell r="C52" t="str">
            <v>FIT</v>
          </cell>
          <cell r="D52">
            <v>411</v>
          </cell>
          <cell r="E52">
            <v>-67241</v>
          </cell>
          <cell r="F52">
            <v>-5603</v>
          </cell>
          <cell r="G52">
            <v>-5603</v>
          </cell>
          <cell r="H52">
            <v>-5603</v>
          </cell>
          <cell r="I52">
            <v>-5603</v>
          </cell>
          <cell r="J52">
            <v>-5603</v>
          </cell>
          <cell r="K52">
            <v>-5603</v>
          </cell>
          <cell r="L52">
            <v>-5603</v>
          </cell>
          <cell r="M52">
            <v>-5603</v>
          </cell>
          <cell r="N52">
            <v>-5603</v>
          </cell>
          <cell r="O52">
            <v>-5603</v>
          </cell>
          <cell r="P52">
            <v>-5603</v>
          </cell>
          <cell r="Q52">
            <v>-5608</v>
          </cell>
        </row>
        <row r="53">
          <cell r="A53">
            <v>411106</v>
          </cell>
          <cell r="B53" t="str">
            <v>Def FIT Credit - Utility Oper Inc - PY</v>
          </cell>
          <cell r="C53" t="str">
            <v>FIT</v>
          </cell>
          <cell r="D53">
            <v>411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411107</v>
          </cell>
          <cell r="B54" t="str">
            <v>Def SIT Credit - Utility Oper Inc -  PY</v>
          </cell>
          <cell r="C54" t="str">
            <v>FIT</v>
          </cell>
          <cell r="D54">
            <v>411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411113</v>
          </cell>
          <cell r="B55" t="str">
            <v>UTP Tax Expense State Utility Prior Year</v>
          </cell>
          <cell r="C55" t="str">
            <v>FIT</v>
          </cell>
          <cell r="D55">
            <v>411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411130</v>
          </cell>
          <cell r="B56" t="str">
            <v>UTP DFIT Utility Prior Year</v>
          </cell>
          <cell r="C56" t="str">
            <v>FIT</v>
          </cell>
          <cell r="D56">
            <v>411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411131</v>
          </cell>
          <cell r="B57" t="str">
            <v>UTP DSIT Utility Prior Year</v>
          </cell>
          <cell r="C57" t="str">
            <v>FIT</v>
          </cell>
          <cell r="D57">
            <v>411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411160</v>
          </cell>
          <cell r="B58" t="str">
            <v>Deferred SIT Credit - Utility Op Inc</v>
          </cell>
          <cell r="C58" t="str">
            <v>FIT</v>
          </cell>
          <cell r="D58">
            <v>411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411195</v>
          </cell>
          <cell r="B59" t="str">
            <v>UTP Tax Expense Fed Utility Prior Year</v>
          </cell>
          <cell r="C59" t="str">
            <v>FIT</v>
          </cell>
          <cell r="D59">
            <v>411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426510</v>
          </cell>
          <cell r="B60" t="str">
            <v>Other</v>
          </cell>
          <cell r="C60" t="str">
            <v>CO</v>
          </cell>
          <cell r="D60">
            <v>426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>
            <v>426891</v>
          </cell>
          <cell r="B61" t="str">
            <v>IC Sale of AR Fees VIE</v>
          </cell>
          <cell r="C61" t="str">
            <v>CO</v>
          </cell>
          <cell r="D61">
            <v>426</v>
          </cell>
          <cell r="E61">
            <v>111507</v>
          </cell>
          <cell r="F61">
            <v>10568</v>
          </cell>
          <cell r="G61">
            <v>13129</v>
          </cell>
          <cell r="H61">
            <v>14836</v>
          </cell>
          <cell r="I61">
            <v>13448</v>
          </cell>
          <cell r="J61">
            <v>15205</v>
          </cell>
          <cell r="K61">
            <v>15508</v>
          </cell>
          <cell r="L61">
            <v>3063</v>
          </cell>
          <cell r="M61">
            <v>3369</v>
          </cell>
          <cell r="N61">
            <v>3566</v>
          </cell>
          <cell r="O61">
            <v>3692</v>
          </cell>
          <cell r="P61">
            <v>5707</v>
          </cell>
          <cell r="Q61">
            <v>9416</v>
          </cell>
        </row>
        <row r="62">
          <cell r="A62">
            <v>480000</v>
          </cell>
          <cell r="B62" t="str">
            <v>Residential Sales-Gas</v>
          </cell>
          <cell r="C62" t="str">
            <v>REV</v>
          </cell>
          <cell r="D62">
            <v>480</v>
          </cell>
          <cell r="E62">
            <v>67338429</v>
          </cell>
          <cell r="F62">
            <v>8340117</v>
          </cell>
          <cell r="G62">
            <v>13132271</v>
          </cell>
          <cell r="H62">
            <v>10339872</v>
          </cell>
          <cell r="I62">
            <v>7453246</v>
          </cell>
          <cell r="J62">
            <v>7158228</v>
          </cell>
          <cell r="K62">
            <v>3715099</v>
          </cell>
          <cell r="L62">
            <v>2751087</v>
          </cell>
          <cell r="M62">
            <v>2362306</v>
          </cell>
          <cell r="N62">
            <v>2125455</v>
          </cell>
          <cell r="O62">
            <v>2192689</v>
          </cell>
          <cell r="P62">
            <v>2829703</v>
          </cell>
          <cell r="Q62">
            <v>4938356</v>
          </cell>
        </row>
        <row r="63">
          <cell r="A63">
            <v>480990</v>
          </cell>
          <cell r="B63" t="str">
            <v>Gas Residential Sales-Unbilled</v>
          </cell>
          <cell r="C63" t="str">
            <v>REV</v>
          </cell>
          <cell r="D63">
            <v>480</v>
          </cell>
          <cell r="E63">
            <v>1346262</v>
          </cell>
          <cell r="F63">
            <v>2499849</v>
          </cell>
          <cell r="G63">
            <v>-1045741</v>
          </cell>
          <cell r="H63">
            <v>-1258027</v>
          </cell>
          <cell r="I63">
            <v>159993</v>
          </cell>
          <cell r="J63">
            <v>-1183928</v>
          </cell>
          <cell r="K63">
            <v>-1489893</v>
          </cell>
          <cell r="L63">
            <v>7</v>
          </cell>
          <cell r="M63">
            <v>613752</v>
          </cell>
          <cell r="N63">
            <v>26282</v>
          </cell>
          <cell r="O63">
            <v>554106</v>
          </cell>
          <cell r="P63">
            <v>575165</v>
          </cell>
          <cell r="Q63">
            <v>1894697</v>
          </cell>
        </row>
        <row r="64">
          <cell r="A64">
            <v>481000</v>
          </cell>
          <cell r="B64" t="str">
            <v>Industrial Sales-Gas</v>
          </cell>
          <cell r="C64" t="str">
            <v>REV</v>
          </cell>
          <cell r="D64">
            <v>481</v>
          </cell>
          <cell r="E64">
            <v>1653956</v>
          </cell>
          <cell r="F64">
            <v>240524</v>
          </cell>
          <cell r="G64">
            <v>386075</v>
          </cell>
          <cell r="H64">
            <v>292172</v>
          </cell>
          <cell r="I64">
            <v>203083</v>
          </cell>
          <cell r="J64">
            <v>185536</v>
          </cell>
          <cell r="K64">
            <v>75665</v>
          </cell>
          <cell r="L64">
            <v>46440</v>
          </cell>
          <cell r="M64">
            <v>28994</v>
          </cell>
          <cell r="N64">
            <v>36678</v>
          </cell>
          <cell r="O64">
            <v>42228</v>
          </cell>
          <cell r="P64">
            <v>43092</v>
          </cell>
          <cell r="Q64">
            <v>73469</v>
          </cell>
        </row>
        <row r="65">
          <cell r="A65">
            <v>481090</v>
          </cell>
          <cell r="B65" t="str">
            <v>Gas Industrial Sales Unbilled</v>
          </cell>
          <cell r="C65" t="str">
            <v>REV</v>
          </cell>
          <cell r="D65">
            <v>481</v>
          </cell>
          <cell r="E65">
            <v>361</v>
          </cell>
          <cell r="F65">
            <v>-4020</v>
          </cell>
          <cell r="G65">
            <v>-18173</v>
          </cell>
          <cell r="H65">
            <v>-25437</v>
          </cell>
          <cell r="I65">
            <v>12904</v>
          </cell>
          <cell r="J65">
            <v>-25972</v>
          </cell>
          <cell r="K65">
            <v>-4562</v>
          </cell>
          <cell r="L65">
            <v>6867</v>
          </cell>
          <cell r="M65">
            <v>19528</v>
          </cell>
          <cell r="N65">
            <v>1476</v>
          </cell>
          <cell r="O65">
            <v>14979</v>
          </cell>
          <cell r="P65">
            <v>596</v>
          </cell>
          <cell r="Q65">
            <v>22175</v>
          </cell>
        </row>
        <row r="66">
          <cell r="A66">
            <v>481200</v>
          </cell>
          <cell r="B66" t="str">
            <v>Gas Commercial Sales</v>
          </cell>
          <cell r="C66" t="str">
            <v>REV</v>
          </cell>
          <cell r="D66">
            <v>481</v>
          </cell>
          <cell r="E66">
            <v>25288754</v>
          </cell>
          <cell r="F66">
            <v>3005622</v>
          </cell>
          <cell r="G66">
            <v>4843645</v>
          </cell>
          <cell r="H66">
            <v>3728266</v>
          </cell>
          <cell r="I66">
            <v>2809229</v>
          </cell>
          <cell r="J66">
            <v>2721970</v>
          </cell>
          <cell r="K66">
            <v>1309181</v>
          </cell>
          <cell r="L66">
            <v>936120</v>
          </cell>
          <cell r="M66">
            <v>886561</v>
          </cell>
          <cell r="N66">
            <v>1009259</v>
          </cell>
          <cell r="O66">
            <v>847241</v>
          </cell>
          <cell r="P66">
            <v>1268913</v>
          </cell>
          <cell r="Q66">
            <v>1922747</v>
          </cell>
        </row>
        <row r="67">
          <cell r="A67">
            <v>481290</v>
          </cell>
          <cell r="B67" t="str">
            <v>Gas Commercial Sales Unbilled</v>
          </cell>
          <cell r="C67" t="str">
            <v>REV</v>
          </cell>
          <cell r="D67">
            <v>481</v>
          </cell>
          <cell r="E67">
            <v>457261</v>
          </cell>
          <cell r="F67">
            <v>664424</v>
          </cell>
          <cell r="G67">
            <v>-481813</v>
          </cell>
          <cell r="H67">
            <v>-306544</v>
          </cell>
          <cell r="I67">
            <v>-24421</v>
          </cell>
          <cell r="J67">
            <v>-473678</v>
          </cell>
          <cell r="K67">
            <v>-269300</v>
          </cell>
          <cell r="L67">
            <v>11006</v>
          </cell>
          <cell r="M67">
            <v>329850</v>
          </cell>
          <cell r="N67">
            <v>-86278</v>
          </cell>
          <cell r="O67">
            <v>303418</v>
          </cell>
          <cell r="P67">
            <v>82884</v>
          </cell>
          <cell r="Q67">
            <v>707713</v>
          </cell>
        </row>
        <row r="68">
          <cell r="A68">
            <v>482000</v>
          </cell>
          <cell r="B68" t="str">
            <v>Other Sales to Public Auth-Gas</v>
          </cell>
          <cell r="C68" t="str">
            <v>REV</v>
          </cell>
          <cell r="D68">
            <v>482</v>
          </cell>
          <cell r="E68">
            <v>2431917</v>
          </cell>
          <cell r="F68">
            <v>304155</v>
          </cell>
          <cell r="G68">
            <v>529945</v>
          </cell>
          <cell r="H68">
            <v>401649</v>
          </cell>
          <cell r="I68">
            <v>292314</v>
          </cell>
          <cell r="J68">
            <v>280594</v>
          </cell>
          <cell r="K68">
            <v>113606</v>
          </cell>
          <cell r="L68">
            <v>79630</v>
          </cell>
          <cell r="M68">
            <v>53767</v>
          </cell>
          <cell r="N68">
            <v>41598</v>
          </cell>
          <cell r="O68">
            <v>57256</v>
          </cell>
          <cell r="P68">
            <v>109247</v>
          </cell>
          <cell r="Q68">
            <v>168156</v>
          </cell>
        </row>
        <row r="69">
          <cell r="A69">
            <v>482090</v>
          </cell>
          <cell r="B69" t="str">
            <v>Gas OPA Unbilled</v>
          </cell>
          <cell r="C69" t="str">
            <v>REV</v>
          </cell>
          <cell r="D69">
            <v>482</v>
          </cell>
          <cell r="E69">
            <v>64744</v>
          </cell>
          <cell r="F69">
            <v>69551</v>
          </cell>
          <cell r="G69">
            <v>-116309</v>
          </cell>
          <cell r="H69">
            <v>-64160</v>
          </cell>
          <cell r="I69">
            <v>79980</v>
          </cell>
          <cell r="J69">
            <v>-104376</v>
          </cell>
          <cell r="K69">
            <v>-35969</v>
          </cell>
          <cell r="L69">
            <v>-5599</v>
          </cell>
          <cell r="M69">
            <v>47397</v>
          </cell>
          <cell r="N69">
            <v>10251</v>
          </cell>
          <cell r="O69">
            <v>46999</v>
          </cell>
          <cell r="P69">
            <v>24277</v>
          </cell>
          <cell r="Q69">
            <v>112702</v>
          </cell>
        </row>
        <row r="70">
          <cell r="A70">
            <v>482200</v>
          </cell>
          <cell r="B70" t="str">
            <v>Gas Public St Hwy Ltng</v>
          </cell>
          <cell r="C70" t="str">
            <v>REV</v>
          </cell>
          <cell r="D70">
            <v>482</v>
          </cell>
          <cell r="E70">
            <v>736</v>
          </cell>
          <cell r="F70">
            <v>80</v>
          </cell>
          <cell r="G70">
            <v>85</v>
          </cell>
          <cell r="H70">
            <v>78</v>
          </cell>
          <cell r="I70">
            <v>81</v>
          </cell>
          <cell r="J70">
            <v>79</v>
          </cell>
          <cell r="K70">
            <v>78</v>
          </cell>
          <cell r="L70">
            <v>33</v>
          </cell>
          <cell r="M70">
            <v>43</v>
          </cell>
          <cell r="N70">
            <v>41</v>
          </cell>
          <cell r="O70">
            <v>50</v>
          </cell>
          <cell r="P70">
            <v>45</v>
          </cell>
          <cell r="Q70">
            <v>43</v>
          </cell>
        </row>
        <row r="71">
          <cell r="A71">
            <v>484000</v>
          </cell>
          <cell r="B71" t="str">
            <v>Interdepartmental Sales</v>
          </cell>
          <cell r="C71" t="str">
            <v>REV</v>
          </cell>
          <cell r="D71">
            <v>484</v>
          </cell>
          <cell r="E71">
            <v>33586</v>
          </cell>
          <cell r="F71">
            <v>4259</v>
          </cell>
          <cell r="G71">
            <v>6726</v>
          </cell>
          <cell r="H71">
            <v>8445</v>
          </cell>
          <cell r="I71">
            <v>6070</v>
          </cell>
          <cell r="J71">
            <v>5204</v>
          </cell>
          <cell r="K71">
            <v>2882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487001</v>
          </cell>
          <cell r="B72" t="str">
            <v>Discounts Earn/Lost-Gas</v>
          </cell>
          <cell r="C72" t="str">
            <v>REV</v>
          </cell>
          <cell r="D72">
            <v>487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488000</v>
          </cell>
          <cell r="B73" t="str">
            <v>Misc Service Revenue-Gas</v>
          </cell>
          <cell r="C73" t="str">
            <v>REV</v>
          </cell>
          <cell r="D73">
            <v>488</v>
          </cell>
          <cell r="E73">
            <v>38782</v>
          </cell>
          <cell r="F73">
            <v>2422</v>
          </cell>
          <cell r="G73">
            <v>2236</v>
          </cell>
          <cell r="H73">
            <v>1976</v>
          </cell>
          <cell r="I73">
            <v>2303</v>
          </cell>
          <cell r="J73">
            <v>2041</v>
          </cell>
          <cell r="K73">
            <v>1806</v>
          </cell>
          <cell r="L73">
            <v>4333</v>
          </cell>
          <cell r="M73">
            <v>4333</v>
          </cell>
          <cell r="N73">
            <v>4333</v>
          </cell>
          <cell r="O73">
            <v>4333</v>
          </cell>
          <cell r="P73">
            <v>4333</v>
          </cell>
          <cell r="Q73">
            <v>4333</v>
          </cell>
        </row>
        <row r="74">
          <cell r="A74">
            <v>488100</v>
          </cell>
          <cell r="B74" t="str">
            <v>IC Misc Svc Reg Gas Reg</v>
          </cell>
          <cell r="C74" t="str">
            <v>REV</v>
          </cell>
          <cell r="D74">
            <v>488</v>
          </cell>
          <cell r="E74">
            <v>472796</v>
          </cell>
          <cell r="F74">
            <v>2850</v>
          </cell>
          <cell r="G74">
            <v>42580</v>
          </cell>
          <cell r="H74">
            <v>42580</v>
          </cell>
          <cell r="I74">
            <v>85160</v>
          </cell>
          <cell r="J74">
            <v>0</v>
          </cell>
          <cell r="K74">
            <v>42580</v>
          </cell>
          <cell r="L74">
            <v>42841</v>
          </cell>
          <cell r="M74">
            <v>42841</v>
          </cell>
          <cell r="N74">
            <v>42841</v>
          </cell>
          <cell r="O74">
            <v>42841</v>
          </cell>
          <cell r="P74">
            <v>42841</v>
          </cell>
          <cell r="Q74">
            <v>42841</v>
          </cell>
        </row>
        <row r="75">
          <cell r="A75">
            <v>489000</v>
          </cell>
          <cell r="B75" t="str">
            <v>Transp Gas of Others</v>
          </cell>
          <cell r="C75" t="str">
            <v>REV</v>
          </cell>
          <cell r="D75">
            <v>489</v>
          </cell>
          <cell r="E75">
            <v>1500679</v>
          </cell>
          <cell r="F75">
            <v>139934</v>
          </cell>
          <cell r="G75">
            <v>147775</v>
          </cell>
          <cell r="H75">
            <v>123614</v>
          </cell>
          <cell r="I75">
            <v>138802</v>
          </cell>
          <cell r="J75">
            <v>134169</v>
          </cell>
          <cell r="K75">
            <v>116181</v>
          </cell>
          <cell r="L75">
            <v>109121</v>
          </cell>
          <cell r="M75">
            <v>108404</v>
          </cell>
          <cell r="N75">
            <v>115576</v>
          </cell>
          <cell r="O75">
            <v>110434</v>
          </cell>
          <cell r="P75">
            <v>127165</v>
          </cell>
          <cell r="Q75">
            <v>129504</v>
          </cell>
        </row>
        <row r="76">
          <cell r="A76">
            <v>489010</v>
          </cell>
          <cell r="B76" t="str">
            <v>IC Gas Transp Rev Reg</v>
          </cell>
          <cell r="C76" t="str">
            <v>REV</v>
          </cell>
          <cell r="D76">
            <v>489</v>
          </cell>
          <cell r="E76">
            <v>261036</v>
          </cell>
          <cell r="F76">
            <v>43506</v>
          </cell>
          <cell r="G76">
            <v>43506</v>
          </cell>
          <cell r="H76">
            <v>43506</v>
          </cell>
          <cell r="I76">
            <v>43506</v>
          </cell>
          <cell r="J76">
            <v>43506</v>
          </cell>
          <cell r="K76">
            <v>43506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489020</v>
          </cell>
          <cell r="B77" t="str">
            <v>Comm Gas Transp Only</v>
          </cell>
          <cell r="C77" t="str">
            <v>REV</v>
          </cell>
          <cell r="D77">
            <v>489</v>
          </cell>
          <cell r="E77">
            <v>1310216</v>
          </cell>
          <cell r="F77">
            <v>151543</v>
          </cell>
          <cell r="G77">
            <v>172211</v>
          </cell>
          <cell r="H77">
            <v>120195</v>
          </cell>
          <cell r="I77">
            <v>152563</v>
          </cell>
          <cell r="J77">
            <v>104805</v>
          </cell>
          <cell r="K77">
            <v>60321</v>
          </cell>
          <cell r="L77">
            <v>81230</v>
          </cell>
          <cell r="M77">
            <v>69396</v>
          </cell>
          <cell r="N77">
            <v>85233</v>
          </cell>
          <cell r="O77">
            <v>67251</v>
          </cell>
          <cell r="P77">
            <v>108862</v>
          </cell>
          <cell r="Q77">
            <v>136606</v>
          </cell>
        </row>
        <row r="78">
          <cell r="A78">
            <v>489025</v>
          </cell>
          <cell r="B78" t="str">
            <v>Comm Gas Transp Unbilled</v>
          </cell>
          <cell r="C78" t="str">
            <v>REV</v>
          </cell>
          <cell r="D78">
            <v>489</v>
          </cell>
          <cell r="E78">
            <v>15994</v>
          </cell>
          <cell r="F78">
            <v>38494</v>
          </cell>
          <cell r="G78">
            <v>-26085</v>
          </cell>
          <cell r="H78">
            <v>-18288</v>
          </cell>
          <cell r="I78">
            <v>-2731</v>
          </cell>
          <cell r="J78">
            <v>-24163</v>
          </cell>
          <cell r="K78">
            <v>-15445</v>
          </cell>
          <cell r="L78">
            <v>-8454</v>
          </cell>
          <cell r="M78">
            <v>4732</v>
          </cell>
          <cell r="N78">
            <v>-6790</v>
          </cell>
          <cell r="O78">
            <v>8122</v>
          </cell>
          <cell r="P78">
            <v>13185</v>
          </cell>
          <cell r="Q78">
            <v>53417</v>
          </cell>
        </row>
        <row r="79">
          <cell r="A79">
            <v>489030</v>
          </cell>
          <cell r="B79" t="str">
            <v>Indust Gas Transp Only</v>
          </cell>
          <cell r="C79" t="str">
            <v>REV</v>
          </cell>
          <cell r="D79">
            <v>489</v>
          </cell>
          <cell r="E79">
            <v>2961469</v>
          </cell>
          <cell r="F79">
            <v>301071</v>
          </cell>
          <cell r="G79">
            <v>343666</v>
          </cell>
          <cell r="H79">
            <v>281574</v>
          </cell>
          <cell r="I79">
            <v>306852</v>
          </cell>
          <cell r="J79">
            <v>253535</v>
          </cell>
          <cell r="K79">
            <v>198410</v>
          </cell>
          <cell r="L79">
            <v>209102</v>
          </cell>
          <cell r="M79">
            <v>214672</v>
          </cell>
          <cell r="N79">
            <v>201073</v>
          </cell>
          <cell r="O79">
            <v>207869</v>
          </cell>
          <cell r="P79">
            <v>223823</v>
          </cell>
          <cell r="Q79">
            <v>219822</v>
          </cell>
        </row>
        <row r="80">
          <cell r="A80">
            <v>489035</v>
          </cell>
          <cell r="B80" t="str">
            <v>Indust Gas Transp Unbilled</v>
          </cell>
          <cell r="C80" t="str">
            <v>REV</v>
          </cell>
          <cell r="D80">
            <v>489</v>
          </cell>
          <cell r="E80">
            <v>-19962</v>
          </cell>
          <cell r="F80">
            <v>-9303</v>
          </cell>
          <cell r="G80">
            <v>-41236</v>
          </cell>
          <cell r="H80">
            <v>-58273</v>
          </cell>
          <cell r="I80">
            <v>21872</v>
          </cell>
          <cell r="J80">
            <v>-48519</v>
          </cell>
          <cell r="K80">
            <v>-14297</v>
          </cell>
          <cell r="L80">
            <v>-5033</v>
          </cell>
          <cell r="M80">
            <v>-4266</v>
          </cell>
          <cell r="N80">
            <v>10708</v>
          </cell>
          <cell r="O80">
            <v>2774</v>
          </cell>
          <cell r="P80">
            <v>38001</v>
          </cell>
          <cell r="Q80">
            <v>87610</v>
          </cell>
        </row>
        <row r="81">
          <cell r="A81">
            <v>489040</v>
          </cell>
          <cell r="B81" t="str">
            <v>OPA Gas Transp Only</v>
          </cell>
          <cell r="C81" t="str">
            <v>REV</v>
          </cell>
          <cell r="D81">
            <v>489</v>
          </cell>
          <cell r="E81">
            <v>360956</v>
          </cell>
          <cell r="F81">
            <v>59371</v>
          </cell>
          <cell r="G81">
            <v>67643</v>
          </cell>
          <cell r="H81">
            <v>45514</v>
          </cell>
          <cell r="I81">
            <v>51699</v>
          </cell>
          <cell r="J81">
            <v>37094</v>
          </cell>
          <cell r="K81">
            <v>12770</v>
          </cell>
          <cell r="L81">
            <v>9484</v>
          </cell>
          <cell r="M81">
            <v>7319</v>
          </cell>
          <cell r="N81">
            <v>7158</v>
          </cell>
          <cell r="O81">
            <v>7842</v>
          </cell>
          <cell r="P81">
            <v>19416</v>
          </cell>
          <cell r="Q81">
            <v>35646</v>
          </cell>
        </row>
        <row r="82">
          <cell r="A82">
            <v>489045</v>
          </cell>
          <cell r="B82" t="str">
            <v>OPA Gas Transp Unbilled</v>
          </cell>
          <cell r="C82" t="str">
            <v>REV</v>
          </cell>
          <cell r="D82">
            <v>489</v>
          </cell>
          <cell r="E82">
            <v>5612</v>
          </cell>
          <cell r="F82">
            <v>12663</v>
          </cell>
          <cell r="G82">
            <v>-18991</v>
          </cell>
          <cell r="H82">
            <v>-10592</v>
          </cell>
          <cell r="I82">
            <v>12494</v>
          </cell>
          <cell r="J82">
            <v>-16223</v>
          </cell>
          <cell r="K82">
            <v>-5997</v>
          </cell>
          <cell r="L82">
            <v>-1881</v>
          </cell>
          <cell r="M82">
            <v>269</v>
          </cell>
          <cell r="N82">
            <v>1004</v>
          </cell>
          <cell r="O82">
            <v>1009</v>
          </cell>
          <cell r="P82">
            <v>5978</v>
          </cell>
          <cell r="Q82">
            <v>25879</v>
          </cell>
        </row>
        <row r="83">
          <cell r="A83">
            <v>489200</v>
          </cell>
          <cell r="B83" t="str">
            <v>Transportation Fees</v>
          </cell>
          <cell r="C83" t="str">
            <v>REV</v>
          </cell>
          <cell r="D83">
            <v>489</v>
          </cell>
          <cell r="E83">
            <v>0</v>
          </cell>
          <cell r="F83">
            <v>0</v>
          </cell>
          <cell r="G83">
            <v>-2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493010</v>
          </cell>
          <cell r="B84" t="str">
            <v>Rent from Gas Properties - I/C</v>
          </cell>
          <cell r="C84" t="str">
            <v>REV</v>
          </cell>
          <cell r="D84">
            <v>493</v>
          </cell>
          <cell r="E84">
            <v>7248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1208</v>
          </cell>
          <cell r="M84">
            <v>1208</v>
          </cell>
          <cell r="N84">
            <v>1208</v>
          </cell>
          <cell r="O84">
            <v>1208</v>
          </cell>
          <cell r="P84">
            <v>1208</v>
          </cell>
          <cell r="Q84">
            <v>1208</v>
          </cell>
        </row>
        <row r="85">
          <cell r="A85">
            <v>495031</v>
          </cell>
          <cell r="B85" t="str">
            <v>Gas Losses Damaged Lines</v>
          </cell>
          <cell r="C85" t="str">
            <v>REV</v>
          </cell>
          <cell r="D85">
            <v>495</v>
          </cell>
          <cell r="E85">
            <v>15019</v>
          </cell>
          <cell r="F85">
            <v>218</v>
          </cell>
          <cell r="G85">
            <v>117</v>
          </cell>
          <cell r="H85">
            <v>13685</v>
          </cell>
          <cell r="I85">
            <v>883</v>
          </cell>
          <cell r="J85">
            <v>44</v>
          </cell>
          <cell r="K85">
            <v>72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496020</v>
          </cell>
          <cell r="B86" t="str">
            <v>Provision for Rate Refund</v>
          </cell>
          <cell r="C86" t="str">
            <v>REV</v>
          </cell>
          <cell r="D86">
            <v>496</v>
          </cell>
          <cell r="E86">
            <v>-3109032</v>
          </cell>
          <cell r="F86">
            <v>0</v>
          </cell>
          <cell r="G86">
            <v>-588711</v>
          </cell>
          <cell r="H86">
            <v>-469319</v>
          </cell>
          <cell r="I86">
            <v>-433381</v>
          </cell>
          <cell r="J86">
            <v>-501976</v>
          </cell>
          <cell r="K86">
            <v>-254099</v>
          </cell>
          <cell r="L86">
            <v>-110426</v>
          </cell>
          <cell r="M86">
            <v>-123971</v>
          </cell>
          <cell r="N86">
            <v>-93858</v>
          </cell>
          <cell r="O86">
            <v>-116771</v>
          </cell>
          <cell r="P86">
            <v>-142812</v>
          </cell>
          <cell r="Q86">
            <v>-273708</v>
          </cell>
        </row>
        <row r="87">
          <cell r="A87">
            <v>711000</v>
          </cell>
          <cell r="B87" t="str">
            <v>Gas Boiler Labor</v>
          </cell>
          <cell r="C87" t="str">
            <v>PO</v>
          </cell>
          <cell r="D87">
            <v>711</v>
          </cell>
          <cell r="E87">
            <v>8534</v>
          </cell>
          <cell r="F87">
            <v>407</v>
          </cell>
          <cell r="G87">
            <v>828</v>
          </cell>
          <cell r="H87">
            <v>6066</v>
          </cell>
          <cell r="I87">
            <v>498</v>
          </cell>
          <cell r="J87">
            <v>447</v>
          </cell>
          <cell r="K87">
            <v>288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712000</v>
          </cell>
          <cell r="B88" t="str">
            <v>Gas Production-Other Power Ex</v>
          </cell>
          <cell r="C88" t="str">
            <v>PO</v>
          </cell>
          <cell r="D88">
            <v>712</v>
          </cell>
          <cell r="E88">
            <v>13405</v>
          </cell>
          <cell r="F88">
            <v>10621</v>
          </cell>
          <cell r="G88">
            <v>825</v>
          </cell>
          <cell r="H88">
            <v>0</v>
          </cell>
          <cell r="I88">
            <v>1042</v>
          </cell>
          <cell r="J88">
            <v>555</v>
          </cell>
          <cell r="K88">
            <v>362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717000</v>
          </cell>
          <cell r="B89" t="str">
            <v>Liq Petro Gas Exp-Vapor Proc</v>
          </cell>
          <cell r="C89" t="str">
            <v>PO</v>
          </cell>
          <cell r="D89">
            <v>717</v>
          </cell>
          <cell r="E89">
            <v>116764</v>
          </cell>
          <cell r="F89">
            <v>9373</v>
          </cell>
          <cell r="G89">
            <v>5164</v>
          </cell>
          <cell r="H89">
            <v>5467</v>
          </cell>
          <cell r="I89">
            <v>8402</v>
          </cell>
          <cell r="J89">
            <v>1920</v>
          </cell>
          <cell r="K89">
            <v>10025</v>
          </cell>
          <cell r="L89">
            <v>8138</v>
          </cell>
          <cell r="M89">
            <v>12495</v>
          </cell>
          <cell r="N89">
            <v>13741</v>
          </cell>
          <cell r="O89">
            <v>14918</v>
          </cell>
          <cell r="P89">
            <v>17194</v>
          </cell>
          <cell r="Q89">
            <v>9927</v>
          </cell>
        </row>
        <row r="90">
          <cell r="A90">
            <v>728000</v>
          </cell>
          <cell r="B90" t="str">
            <v>Liquid Petroleum Gas</v>
          </cell>
          <cell r="C90" t="str">
            <v>PO</v>
          </cell>
          <cell r="D90">
            <v>728</v>
          </cell>
          <cell r="E90">
            <v>1677312</v>
          </cell>
          <cell r="F90">
            <v>382448</v>
          </cell>
          <cell r="G90">
            <v>1281656</v>
          </cell>
          <cell r="H90">
            <v>0</v>
          </cell>
          <cell r="I90">
            <v>0</v>
          </cell>
          <cell r="J90">
            <v>633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12575</v>
          </cell>
        </row>
        <row r="91">
          <cell r="A91">
            <v>735000</v>
          </cell>
          <cell r="B91" t="str">
            <v>Gas Misc Production Exp</v>
          </cell>
          <cell r="C91" t="str">
            <v>PO</v>
          </cell>
          <cell r="D91">
            <v>735</v>
          </cell>
          <cell r="E91">
            <v>120585</v>
          </cell>
          <cell r="F91">
            <v>3128</v>
          </cell>
          <cell r="G91">
            <v>22325</v>
          </cell>
          <cell r="H91">
            <v>10713</v>
          </cell>
          <cell r="I91">
            <v>14193</v>
          </cell>
          <cell r="J91">
            <v>564</v>
          </cell>
          <cell r="K91">
            <v>193</v>
          </cell>
          <cell r="L91">
            <v>7399</v>
          </cell>
          <cell r="M91">
            <v>11360</v>
          </cell>
          <cell r="N91">
            <v>12490</v>
          </cell>
          <cell r="O91">
            <v>13563</v>
          </cell>
          <cell r="P91">
            <v>15632</v>
          </cell>
          <cell r="Q91">
            <v>9025</v>
          </cell>
        </row>
        <row r="92">
          <cell r="A92">
            <v>742000</v>
          </cell>
          <cell r="B92" t="str">
            <v>Maint Gas Production Equipmen</v>
          </cell>
          <cell r="C92" t="str">
            <v>PM</v>
          </cell>
          <cell r="D92">
            <v>742</v>
          </cell>
          <cell r="E92">
            <v>111249</v>
          </cell>
          <cell r="F92">
            <v>18522</v>
          </cell>
          <cell r="G92">
            <v>21371</v>
          </cell>
          <cell r="H92">
            <v>5900</v>
          </cell>
          <cell r="I92">
            <v>3226</v>
          </cell>
          <cell r="J92">
            <v>16962</v>
          </cell>
          <cell r="K92">
            <v>4177</v>
          </cell>
          <cell r="L92">
            <v>5864</v>
          </cell>
          <cell r="M92">
            <v>5823</v>
          </cell>
          <cell r="N92">
            <v>8266</v>
          </cell>
          <cell r="O92">
            <v>5909</v>
          </cell>
          <cell r="P92">
            <v>6379</v>
          </cell>
          <cell r="Q92">
            <v>8850</v>
          </cell>
        </row>
        <row r="93">
          <cell r="A93">
            <v>801000</v>
          </cell>
          <cell r="B93" t="str">
            <v>Purchases Gas &amp; NGL</v>
          </cell>
          <cell r="C93" t="str">
            <v>Fuel</v>
          </cell>
          <cell r="D93">
            <v>801</v>
          </cell>
          <cell r="E93">
            <v>38380993</v>
          </cell>
          <cell r="F93">
            <v>7380817</v>
          </cell>
          <cell r="G93">
            <v>8676252</v>
          </cell>
          <cell r="H93">
            <v>5531090</v>
          </cell>
          <cell r="I93">
            <v>3653116</v>
          </cell>
          <cell r="J93">
            <v>3024295</v>
          </cell>
          <cell r="K93">
            <v>1325330</v>
          </cell>
          <cell r="L93">
            <v>1070657</v>
          </cell>
          <cell r="M93">
            <v>939038</v>
          </cell>
          <cell r="N93">
            <v>879967</v>
          </cell>
          <cell r="O93">
            <v>874332</v>
          </cell>
          <cell r="P93">
            <v>1608957</v>
          </cell>
          <cell r="Q93">
            <v>3417142</v>
          </cell>
        </row>
        <row r="94">
          <cell r="A94">
            <v>801001</v>
          </cell>
          <cell r="B94" t="str">
            <v>Purchases Gas &amp; NGL-Aff</v>
          </cell>
          <cell r="C94" t="str">
            <v>Fuel</v>
          </cell>
          <cell r="D94">
            <v>801</v>
          </cell>
          <cell r="E94">
            <v>1029149</v>
          </cell>
          <cell r="F94">
            <v>174141</v>
          </cell>
          <cell r="G94">
            <v>179009</v>
          </cell>
          <cell r="H94">
            <v>174298</v>
          </cell>
          <cell r="I94">
            <v>169936</v>
          </cell>
          <cell r="J94">
            <v>165820</v>
          </cell>
          <cell r="K94">
            <v>165945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805002</v>
          </cell>
          <cell r="B95" t="str">
            <v>Unrecovered Purchase Gas Adj</v>
          </cell>
          <cell r="C95" t="str">
            <v>Fuel</v>
          </cell>
          <cell r="D95">
            <v>805</v>
          </cell>
          <cell r="E95">
            <v>2279145</v>
          </cell>
          <cell r="F95">
            <v>-2127234</v>
          </cell>
          <cell r="G95">
            <v>-505587</v>
          </cell>
          <cell r="H95">
            <v>1626044</v>
          </cell>
          <cell r="I95">
            <v>1296841</v>
          </cell>
          <cell r="J95">
            <v>1533437</v>
          </cell>
          <cell r="K95">
            <v>455644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805003</v>
          </cell>
          <cell r="B96" t="str">
            <v>Purchase Gas Cost Unbilled Rev</v>
          </cell>
          <cell r="C96" t="str">
            <v>Fuel</v>
          </cell>
          <cell r="D96">
            <v>805</v>
          </cell>
          <cell r="E96">
            <v>2095556</v>
          </cell>
          <cell r="F96">
            <v>1746593</v>
          </cell>
          <cell r="G96">
            <v>-959758</v>
          </cell>
          <cell r="H96">
            <v>-960929</v>
          </cell>
          <cell r="I96">
            <v>125397</v>
          </cell>
          <cell r="J96">
            <v>-994550</v>
          </cell>
          <cell r="K96">
            <v>-988490</v>
          </cell>
          <cell r="L96">
            <v>192706</v>
          </cell>
          <cell r="M96">
            <v>1016854</v>
          </cell>
          <cell r="N96">
            <v>-40680</v>
          </cell>
          <cell r="O96">
            <v>865876</v>
          </cell>
          <cell r="P96">
            <v>364192</v>
          </cell>
          <cell r="Q96">
            <v>1728345</v>
          </cell>
        </row>
        <row r="97">
          <cell r="A97">
            <v>807000</v>
          </cell>
          <cell r="B97" t="str">
            <v>Gas Purchased Expenses</v>
          </cell>
          <cell r="C97" t="str">
            <v>PO</v>
          </cell>
          <cell r="D97">
            <v>807</v>
          </cell>
          <cell r="E97">
            <v>494853</v>
          </cell>
          <cell r="F97">
            <v>30966</v>
          </cell>
          <cell r="G97">
            <v>70455</v>
          </cell>
          <cell r="H97">
            <v>80390</v>
          </cell>
          <cell r="I97">
            <v>73845</v>
          </cell>
          <cell r="J97">
            <v>35524</v>
          </cell>
          <cell r="K97">
            <v>34806</v>
          </cell>
          <cell r="L97">
            <v>57382</v>
          </cell>
          <cell r="M97">
            <v>22224</v>
          </cell>
          <cell r="N97">
            <v>22322</v>
          </cell>
          <cell r="O97">
            <v>22223</v>
          </cell>
          <cell r="P97">
            <v>22315</v>
          </cell>
          <cell r="Q97">
            <v>22401</v>
          </cell>
        </row>
        <row r="98">
          <cell r="A98">
            <v>807100</v>
          </cell>
          <cell r="B98" t="str">
            <v>I/C Gas Purchased Expenses</v>
          </cell>
          <cell r="C98" t="str">
            <v>PO</v>
          </cell>
          <cell r="D98">
            <v>807</v>
          </cell>
          <cell r="E98">
            <v>12365</v>
          </cell>
          <cell r="F98">
            <v>1034</v>
          </cell>
          <cell r="G98">
            <v>5053</v>
          </cell>
          <cell r="H98">
            <v>3146</v>
          </cell>
          <cell r="I98">
            <v>1433</v>
          </cell>
          <cell r="J98">
            <v>690</v>
          </cell>
          <cell r="K98">
            <v>1009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813001</v>
          </cell>
          <cell r="B99" t="str">
            <v>Other Gas Supply Expenses</v>
          </cell>
          <cell r="C99" t="str">
            <v>PO</v>
          </cell>
          <cell r="D99">
            <v>813</v>
          </cell>
          <cell r="E99">
            <v>163893</v>
          </cell>
          <cell r="F99">
            <v>42857</v>
          </cell>
          <cell r="G99">
            <v>23687</v>
          </cell>
          <cell r="H99">
            <v>96461</v>
          </cell>
          <cell r="I99">
            <v>-18736</v>
          </cell>
          <cell r="J99">
            <v>15140</v>
          </cell>
          <cell r="K99">
            <v>4484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850001</v>
          </cell>
          <cell r="B100" t="str">
            <v>Operation Supv &amp; Eng-Tran</v>
          </cell>
          <cell r="C100" t="str">
            <v>TO</v>
          </cell>
          <cell r="D100">
            <v>850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863000</v>
          </cell>
          <cell r="B101" t="str">
            <v>Transm-Maint of Mains</v>
          </cell>
          <cell r="C101" t="str">
            <v>TM</v>
          </cell>
          <cell r="D101">
            <v>863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871000</v>
          </cell>
          <cell r="B102" t="str">
            <v>Distribution Load Dispatching</v>
          </cell>
          <cell r="C102" t="str">
            <v>DO</v>
          </cell>
          <cell r="D102">
            <v>871</v>
          </cell>
          <cell r="E102">
            <v>168926</v>
          </cell>
          <cell r="F102">
            <v>11641</v>
          </cell>
          <cell r="G102">
            <v>12759</v>
          </cell>
          <cell r="H102">
            <v>11808</v>
          </cell>
          <cell r="I102">
            <v>12416</v>
          </cell>
          <cell r="J102">
            <v>10951</v>
          </cell>
          <cell r="K102">
            <v>12096</v>
          </cell>
          <cell r="L102">
            <v>10358</v>
          </cell>
          <cell r="M102">
            <v>15904</v>
          </cell>
          <cell r="N102">
            <v>17488</v>
          </cell>
          <cell r="O102">
            <v>18986</v>
          </cell>
          <cell r="P102">
            <v>21885</v>
          </cell>
          <cell r="Q102">
            <v>12634</v>
          </cell>
        </row>
        <row r="103">
          <cell r="A103">
            <v>874000</v>
          </cell>
          <cell r="B103" t="str">
            <v>Mains And Services</v>
          </cell>
          <cell r="C103" t="str">
            <v>DO</v>
          </cell>
          <cell r="D103">
            <v>874</v>
          </cell>
          <cell r="E103">
            <v>2353623</v>
          </cell>
          <cell r="F103">
            <v>165233</v>
          </cell>
          <cell r="G103">
            <v>140492</v>
          </cell>
          <cell r="H103">
            <v>160380</v>
          </cell>
          <cell r="I103">
            <v>126225</v>
          </cell>
          <cell r="J103">
            <v>199889</v>
          </cell>
          <cell r="K103">
            <v>108645</v>
          </cell>
          <cell r="L103">
            <v>233983</v>
          </cell>
          <cell r="M103">
            <v>258043</v>
          </cell>
          <cell r="N103">
            <v>225494</v>
          </cell>
          <cell r="O103">
            <v>273534</v>
          </cell>
          <cell r="P103">
            <v>242758</v>
          </cell>
          <cell r="Q103">
            <v>218947</v>
          </cell>
        </row>
        <row r="104">
          <cell r="A104">
            <v>875000</v>
          </cell>
          <cell r="B104" t="str">
            <v>Measuring And Reg Stations-Ge</v>
          </cell>
          <cell r="C104" t="str">
            <v>DO</v>
          </cell>
          <cell r="D104">
            <v>875</v>
          </cell>
          <cell r="E104">
            <v>6382</v>
          </cell>
          <cell r="F104">
            <v>11</v>
          </cell>
          <cell r="G104">
            <v>10</v>
          </cell>
          <cell r="H104">
            <v>4525</v>
          </cell>
          <cell r="I104">
            <v>425</v>
          </cell>
          <cell r="J104">
            <v>49</v>
          </cell>
          <cell r="K104">
            <v>1362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876000</v>
          </cell>
          <cell r="B105" t="str">
            <v>Measuring &amp; Reg Station-Indus</v>
          </cell>
          <cell r="C105" t="str">
            <v>DO</v>
          </cell>
          <cell r="D105">
            <v>876</v>
          </cell>
          <cell r="E105">
            <v>4540</v>
          </cell>
          <cell r="F105">
            <v>1856</v>
          </cell>
          <cell r="G105">
            <v>129</v>
          </cell>
          <cell r="H105">
            <v>0</v>
          </cell>
          <cell r="I105">
            <v>1091</v>
          </cell>
          <cell r="J105">
            <v>0</v>
          </cell>
          <cell r="K105">
            <v>1464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878000</v>
          </cell>
          <cell r="B106" t="str">
            <v>Meter And House Regulator Exp</v>
          </cell>
          <cell r="C106" t="str">
            <v>DO</v>
          </cell>
          <cell r="D106">
            <v>878</v>
          </cell>
          <cell r="E106">
            <v>1681076</v>
          </cell>
          <cell r="F106">
            <v>244899</v>
          </cell>
          <cell r="G106">
            <v>64033</v>
          </cell>
          <cell r="H106">
            <v>35615</v>
          </cell>
          <cell r="I106">
            <v>33373</v>
          </cell>
          <cell r="J106">
            <v>47594</v>
          </cell>
          <cell r="K106">
            <v>18199</v>
          </cell>
          <cell r="L106">
            <v>198354</v>
          </cell>
          <cell r="M106">
            <v>225474</v>
          </cell>
          <cell r="N106">
            <v>226099</v>
          </cell>
          <cell r="O106">
            <v>208639</v>
          </cell>
          <cell r="P106">
            <v>206305</v>
          </cell>
          <cell r="Q106">
            <v>172492</v>
          </cell>
        </row>
        <row r="107">
          <cell r="A107">
            <v>879000</v>
          </cell>
          <cell r="B107" t="str">
            <v>Customer Installation Expense</v>
          </cell>
          <cell r="C107" t="str">
            <v>DO</v>
          </cell>
          <cell r="D107">
            <v>879</v>
          </cell>
          <cell r="E107">
            <v>1210113</v>
          </cell>
          <cell r="F107">
            <v>85180</v>
          </cell>
          <cell r="G107">
            <v>127001</v>
          </cell>
          <cell r="H107">
            <v>140935</v>
          </cell>
          <cell r="I107">
            <v>108167</v>
          </cell>
          <cell r="J107">
            <v>59001</v>
          </cell>
          <cell r="K107">
            <v>73796</v>
          </cell>
          <cell r="L107">
            <v>108385</v>
          </cell>
          <cell r="M107">
            <v>112236</v>
          </cell>
          <cell r="N107">
            <v>100044</v>
          </cell>
          <cell r="O107">
            <v>112453</v>
          </cell>
          <cell r="P107">
            <v>90423</v>
          </cell>
          <cell r="Q107">
            <v>92492</v>
          </cell>
        </row>
        <row r="108">
          <cell r="A108">
            <v>880000</v>
          </cell>
          <cell r="B108" t="str">
            <v>Gas Distribution-Other Expense</v>
          </cell>
          <cell r="C108" t="str">
            <v>DO</v>
          </cell>
          <cell r="D108">
            <v>880</v>
          </cell>
          <cell r="E108">
            <v>1987140</v>
          </cell>
          <cell r="F108">
            <v>188819</v>
          </cell>
          <cell r="G108">
            <v>166621</v>
          </cell>
          <cell r="H108">
            <v>121759</v>
          </cell>
          <cell r="I108">
            <v>192018</v>
          </cell>
          <cell r="J108">
            <v>113930</v>
          </cell>
          <cell r="K108">
            <v>82649</v>
          </cell>
          <cell r="L108">
            <v>334067</v>
          </cell>
          <cell r="M108">
            <v>197807</v>
          </cell>
          <cell r="N108">
            <v>148502</v>
          </cell>
          <cell r="O108">
            <v>146821</v>
          </cell>
          <cell r="P108">
            <v>145338</v>
          </cell>
          <cell r="Q108">
            <v>148809</v>
          </cell>
        </row>
        <row r="109">
          <cell r="A109">
            <v>887000</v>
          </cell>
          <cell r="B109" t="str">
            <v>Maintenance of Mains</v>
          </cell>
          <cell r="C109" t="str">
            <v>DM</v>
          </cell>
          <cell r="D109">
            <v>887</v>
          </cell>
          <cell r="E109">
            <v>1679396</v>
          </cell>
          <cell r="F109">
            <v>73442</v>
          </cell>
          <cell r="G109">
            <v>109971</v>
          </cell>
          <cell r="H109">
            <v>92696</v>
          </cell>
          <cell r="I109">
            <v>264147</v>
          </cell>
          <cell r="J109">
            <v>175126</v>
          </cell>
          <cell r="K109">
            <v>133653</v>
          </cell>
          <cell r="L109">
            <v>101816</v>
          </cell>
          <cell r="M109">
            <v>133920</v>
          </cell>
          <cell r="N109">
            <v>141243</v>
          </cell>
          <cell r="O109">
            <v>164182</v>
          </cell>
          <cell r="P109">
            <v>172939</v>
          </cell>
          <cell r="Q109">
            <v>116261</v>
          </cell>
        </row>
        <row r="110">
          <cell r="A110">
            <v>889000</v>
          </cell>
          <cell r="B110" t="str">
            <v>Maint-Meas/Reg Stn Equip-Gas</v>
          </cell>
          <cell r="C110" t="str">
            <v>DM</v>
          </cell>
          <cell r="D110">
            <v>889</v>
          </cell>
          <cell r="E110">
            <v>46829</v>
          </cell>
          <cell r="F110">
            <v>3548</v>
          </cell>
          <cell r="G110">
            <v>314</v>
          </cell>
          <cell r="H110">
            <v>1670</v>
          </cell>
          <cell r="I110">
            <v>4869</v>
          </cell>
          <cell r="J110">
            <v>1692</v>
          </cell>
          <cell r="K110">
            <v>0</v>
          </cell>
          <cell r="L110">
            <v>3699</v>
          </cell>
          <cell r="M110">
            <v>5681</v>
          </cell>
          <cell r="N110">
            <v>6245</v>
          </cell>
          <cell r="O110">
            <v>6781</v>
          </cell>
          <cell r="P110">
            <v>7817</v>
          </cell>
          <cell r="Q110">
            <v>4513</v>
          </cell>
        </row>
        <row r="111">
          <cell r="A111">
            <v>892000</v>
          </cell>
          <cell r="B111" t="str">
            <v>Maintenance of Services</v>
          </cell>
          <cell r="C111" t="str">
            <v>DM</v>
          </cell>
          <cell r="D111">
            <v>892</v>
          </cell>
          <cell r="E111">
            <v>542588</v>
          </cell>
          <cell r="F111">
            <v>109962</v>
          </cell>
          <cell r="G111">
            <v>7046</v>
          </cell>
          <cell r="H111">
            <v>3374</v>
          </cell>
          <cell r="I111">
            <v>16258</v>
          </cell>
          <cell r="J111">
            <v>23539</v>
          </cell>
          <cell r="K111">
            <v>87762</v>
          </cell>
          <cell r="L111">
            <v>42484</v>
          </cell>
          <cell r="M111">
            <v>47303</v>
          </cell>
          <cell r="N111">
            <v>47840</v>
          </cell>
          <cell r="O111">
            <v>49170</v>
          </cell>
          <cell r="P111">
            <v>57123</v>
          </cell>
          <cell r="Q111">
            <v>50727</v>
          </cell>
        </row>
        <row r="112">
          <cell r="A112">
            <v>893000</v>
          </cell>
          <cell r="B112" t="str">
            <v>Maint - Meters And House Reg</v>
          </cell>
          <cell r="C112" t="str">
            <v>DM</v>
          </cell>
          <cell r="D112">
            <v>893</v>
          </cell>
          <cell r="E112">
            <v>341546</v>
          </cell>
          <cell r="F112">
            <v>35205</v>
          </cell>
          <cell r="G112">
            <v>44902</v>
          </cell>
          <cell r="H112">
            <v>17293</v>
          </cell>
          <cell r="I112">
            <v>30061</v>
          </cell>
          <cell r="J112">
            <v>23726</v>
          </cell>
          <cell r="K112">
            <v>44478</v>
          </cell>
          <cell r="L112">
            <v>15537</v>
          </cell>
          <cell r="M112">
            <v>23855</v>
          </cell>
          <cell r="N112">
            <v>26230</v>
          </cell>
          <cell r="O112">
            <v>28479</v>
          </cell>
          <cell r="P112">
            <v>32827</v>
          </cell>
          <cell r="Q112">
            <v>18953</v>
          </cell>
        </row>
        <row r="113">
          <cell r="A113">
            <v>894000</v>
          </cell>
          <cell r="B113" t="str">
            <v>Maint-Other Distribution Equip</v>
          </cell>
          <cell r="C113" t="str">
            <v>DM</v>
          </cell>
          <cell r="D113">
            <v>894</v>
          </cell>
          <cell r="E113">
            <v>-50557</v>
          </cell>
          <cell r="F113">
            <v>-46691</v>
          </cell>
          <cell r="G113">
            <v>-7168</v>
          </cell>
          <cell r="H113">
            <v>-14731</v>
          </cell>
          <cell r="I113">
            <v>-7724</v>
          </cell>
          <cell r="J113">
            <v>2054</v>
          </cell>
          <cell r="K113">
            <v>-4085</v>
          </cell>
          <cell r="L113">
            <v>2959</v>
          </cell>
          <cell r="M113">
            <v>4544</v>
          </cell>
          <cell r="N113">
            <v>4997</v>
          </cell>
          <cell r="O113">
            <v>5425</v>
          </cell>
          <cell r="P113">
            <v>6253</v>
          </cell>
          <cell r="Q113">
            <v>3610</v>
          </cell>
        </row>
        <row r="114">
          <cell r="A114">
            <v>901000</v>
          </cell>
          <cell r="B114" t="str">
            <v>Supervision-Cust Accts</v>
          </cell>
          <cell r="C114" t="str">
            <v>CO</v>
          </cell>
          <cell r="D114">
            <v>901</v>
          </cell>
          <cell r="E114">
            <v>367778</v>
          </cell>
          <cell r="F114">
            <v>61958</v>
          </cell>
          <cell r="G114">
            <v>45049</v>
          </cell>
          <cell r="H114">
            <v>42255</v>
          </cell>
          <cell r="I114">
            <v>36449</v>
          </cell>
          <cell r="J114">
            <v>52074</v>
          </cell>
          <cell r="K114">
            <v>37806</v>
          </cell>
          <cell r="L114">
            <v>14561</v>
          </cell>
          <cell r="M114">
            <v>14561</v>
          </cell>
          <cell r="N114">
            <v>19376</v>
          </cell>
          <cell r="O114">
            <v>14563</v>
          </cell>
          <cell r="P114">
            <v>14563</v>
          </cell>
          <cell r="Q114">
            <v>14563</v>
          </cell>
        </row>
        <row r="115">
          <cell r="A115">
            <v>902000</v>
          </cell>
          <cell r="B115" t="str">
            <v>Meter Reading Expense</v>
          </cell>
          <cell r="C115" t="str">
            <v>CO</v>
          </cell>
          <cell r="D115">
            <v>902</v>
          </cell>
          <cell r="E115">
            <v>206301</v>
          </cell>
          <cell r="F115">
            <v>35301</v>
          </cell>
          <cell r="G115">
            <v>28767</v>
          </cell>
          <cell r="H115">
            <v>39983</v>
          </cell>
          <cell r="I115">
            <v>32366</v>
          </cell>
          <cell r="J115">
            <v>25221</v>
          </cell>
          <cell r="K115">
            <v>36830</v>
          </cell>
          <cell r="L115">
            <v>1205</v>
          </cell>
          <cell r="M115">
            <v>1205</v>
          </cell>
          <cell r="N115">
            <v>1808</v>
          </cell>
          <cell r="O115">
            <v>1205</v>
          </cell>
          <cell r="P115">
            <v>1205</v>
          </cell>
          <cell r="Q115">
            <v>1205</v>
          </cell>
        </row>
        <row r="116">
          <cell r="A116">
            <v>903000</v>
          </cell>
          <cell r="B116" t="str">
            <v>Cust Records &amp; Collection Exp</v>
          </cell>
          <cell r="C116" t="str">
            <v>CO</v>
          </cell>
          <cell r="D116">
            <v>903</v>
          </cell>
          <cell r="E116">
            <v>1437567</v>
          </cell>
          <cell r="F116">
            <v>94661</v>
          </cell>
          <cell r="G116">
            <v>268404</v>
          </cell>
          <cell r="H116">
            <v>52240</v>
          </cell>
          <cell r="I116">
            <v>151571</v>
          </cell>
          <cell r="J116">
            <v>188525</v>
          </cell>
          <cell r="K116">
            <v>172513</v>
          </cell>
          <cell r="L116">
            <v>91896</v>
          </cell>
          <cell r="M116">
            <v>85644</v>
          </cell>
          <cell r="N116">
            <v>84298</v>
          </cell>
          <cell r="O116">
            <v>80074</v>
          </cell>
          <cell r="P116">
            <v>87911</v>
          </cell>
          <cell r="Q116">
            <v>79830</v>
          </cell>
        </row>
        <row r="117">
          <cell r="A117">
            <v>903100</v>
          </cell>
          <cell r="B117" t="str">
            <v>Cust Contracts &amp; Orders-Local</v>
          </cell>
          <cell r="C117" t="str">
            <v>CO</v>
          </cell>
          <cell r="D117">
            <v>903</v>
          </cell>
          <cell r="E117">
            <v>301955</v>
          </cell>
          <cell r="F117">
            <v>15089</v>
          </cell>
          <cell r="G117">
            <v>6912</v>
          </cell>
          <cell r="H117">
            <v>10221</v>
          </cell>
          <cell r="I117">
            <v>29270</v>
          </cell>
          <cell r="J117">
            <v>8672</v>
          </cell>
          <cell r="K117">
            <v>8522</v>
          </cell>
          <cell r="L117">
            <v>36538</v>
          </cell>
          <cell r="M117">
            <v>36291</v>
          </cell>
          <cell r="N117">
            <v>43356</v>
          </cell>
          <cell r="O117">
            <v>36707</v>
          </cell>
          <cell r="P117">
            <v>35835</v>
          </cell>
          <cell r="Q117">
            <v>34542</v>
          </cell>
        </row>
        <row r="118">
          <cell r="A118">
            <v>903200</v>
          </cell>
          <cell r="B118" t="str">
            <v>Cust Billing &amp; Acct</v>
          </cell>
          <cell r="C118" t="str">
            <v>CO</v>
          </cell>
          <cell r="D118">
            <v>903</v>
          </cell>
          <cell r="E118">
            <v>789965</v>
          </cell>
          <cell r="F118">
            <v>52646</v>
          </cell>
          <cell r="G118">
            <v>58631</v>
          </cell>
          <cell r="H118">
            <v>132827</v>
          </cell>
          <cell r="I118">
            <v>80200</v>
          </cell>
          <cell r="J118">
            <v>49451</v>
          </cell>
          <cell r="K118">
            <v>61230</v>
          </cell>
          <cell r="L118">
            <v>57222</v>
          </cell>
          <cell r="M118">
            <v>57074</v>
          </cell>
          <cell r="N118">
            <v>71821</v>
          </cell>
          <cell r="O118">
            <v>57246</v>
          </cell>
          <cell r="P118">
            <v>56529</v>
          </cell>
          <cell r="Q118">
            <v>55088</v>
          </cell>
        </row>
        <row r="119">
          <cell r="A119">
            <v>903250</v>
          </cell>
          <cell r="B119" t="str">
            <v>Cust Billing - Common</v>
          </cell>
          <cell r="C119" t="str">
            <v>CO</v>
          </cell>
          <cell r="D119">
            <v>903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903300</v>
          </cell>
          <cell r="B120" t="str">
            <v>Cust Collecting-Local</v>
          </cell>
          <cell r="C120" t="str">
            <v>CO</v>
          </cell>
          <cell r="D120">
            <v>903</v>
          </cell>
          <cell r="E120">
            <v>258508</v>
          </cell>
          <cell r="F120">
            <v>12626</v>
          </cell>
          <cell r="G120">
            <v>8900</v>
          </cell>
          <cell r="H120">
            <v>10373</v>
          </cell>
          <cell r="I120">
            <v>25158</v>
          </cell>
          <cell r="J120">
            <v>8810</v>
          </cell>
          <cell r="K120">
            <v>9695</v>
          </cell>
          <cell r="L120">
            <v>29856</v>
          </cell>
          <cell r="M120">
            <v>29687</v>
          </cell>
          <cell r="N120">
            <v>35733</v>
          </cell>
          <cell r="O120">
            <v>29983</v>
          </cell>
          <cell r="P120">
            <v>29342</v>
          </cell>
          <cell r="Q120">
            <v>28345</v>
          </cell>
        </row>
        <row r="121">
          <cell r="A121">
            <v>903400</v>
          </cell>
          <cell r="B121" t="str">
            <v>Cust Receiv &amp; Collect Exp-Edp</v>
          </cell>
          <cell r="C121" t="str">
            <v>CO</v>
          </cell>
          <cell r="D121">
            <v>903</v>
          </cell>
          <cell r="E121">
            <v>41020</v>
          </cell>
          <cell r="F121">
            <v>2457</v>
          </cell>
          <cell r="G121">
            <v>2293</v>
          </cell>
          <cell r="H121">
            <v>2070</v>
          </cell>
          <cell r="I121">
            <v>2205</v>
          </cell>
          <cell r="J121">
            <v>2648</v>
          </cell>
          <cell r="K121">
            <v>2458</v>
          </cell>
          <cell r="L121">
            <v>4809</v>
          </cell>
          <cell r="M121">
            <v>4260</v>
          </cell>
          <cell r="N121">
            <v>4316</v>
          </cell>
          <cell r="O121">
            <v>4862</v>
          </cell>
          <cell r="P121">
            <v>4312</v>
          </cell>
          <cell r="Q121">
            <v>4330</v>
          </cell>
        </row>
        <row r="122">
          <cell r="A122">
            <v>903891</v>
          </cell>
          <cell r="B122" t="str">
            <v>IC Collection Agent Revenue</v>
          </cell>
          <cell r="C122" t="str">
            <v>CO</v>
          </cell>
          <cell r="D122">
            <v>903</v>
          </cell>
          <cell r="E122">
            <v>-25079</v>
          </cell>
          <cell r="F122">
            <v>-4482</v>
          </cell>
          <cell r="G122">
            <v>-5074</v>
          </cell>
          <cell r="H122">
            <v>-4344</v>
          </cell>
          <cell r="I122">
            <v>-3924</v>
          </cell>
          <cell r="J122">
            <v>-3670</v>
          </cell>
          <cell r="K122">
            <v>-3585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904001</v>
          </cell>
          <cell r="B123" t="str">
            <v>BAD DEBT EXPENSE</v>
          </cell>
          <cell r="C123" t="str">
            <v>CO</v>
          </cell>
          <cell r="D123">
            <v>904</v>
          </cell>
          <cell r="E123">
            <v>7713</v>
          </cell>
          <cell r="F123">
            <v>-398</v>
          </cell>
          <cell r="G123">
            <v>4427</v>
          </cell>
          <cell r="H123">
            <v>0</v>
          </cell>
          <cell r="I123">
            <v>0</v>
          </cell>
          <cell r="J123">
            <v>3159</v>
          </cell>
          <cell r="K123">
            <v>525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904003</v>
          </cell>
          <cell r="B124" t="str">
            <v>Cust Acctg-Loss On Sale-A/R</v>
          </cell>
          <cell r="C124" t="str">
            <v>CO</v>
          </cell>
          <cell r="D124">
            <v>904</v>
          </cell>
          <cell r="E124">
            <v>281649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42298</v>
          </cell>
          <cell r="M124">
            <v>49869</v>
          </cell>
          <cell r="N124">
            <v>52936</v>
          </cell>
          <cell r="O124">
            <v>40020</v>
          </cell>
          <cell r="P124">
            <v>48483</v>
          </cell>
          <cell r="Q124">
            <v>48043</v>
          </cell>
        </row>
        <row r="125">
          <cell r="A125">
            <v>905000</v>
          </cell>
          <cell r="B125" t="str">
            <v>Misc Customer Accts Expenses</v>
          </cell>
          <cell r="C125" t="str">
            <v>CO</v>
          </cell>
          <cell r="D125">
            <v>905</v>
          </cell>
          <cell r="E125">
            <v>152</v>
          </cell>
          <cell r="F125">
            <v>23</v>
          </cell>
          <cell r="G125">
            <v>0</v>
          </cell>
          <cell r="H125">
            <v>21</v>
          </cell>
          <cell r="I125">
            <v>39</v>
          </cell>
          <cell r="J125">
            <v>28</v>
          </cell>
          <cell r="K125">
            <v>41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908000</v>
          </cell>
          <cell r="B126" t="str">
            <v>Cust Asst Exp-Conservation Pro</v>
          </cell>
          <cell r="C126" t="str">
            <v>CSI</v>
          </cell>
          <cell r="D126">
            <v>908</v>
          </cell>
          <cell r="E126">
            <v>8</v>
          </cell>
          <cell r="F126">
            <v>0</v>
          </cell>
          <cell r="G126">
            <v>3</v>
          </cell>
          <cell r="H126">
            <v>0</v>
          </cell>
          <cell r="I126">
            <v>2</v>
          </cell>
          <cell r="J126">
            <v>0</v>
          </cell>
          <cell r="K126">
            <v>3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908150</v>
          </cell>
          <cell r="B127" t="str">
            <v>Commer/Indust Assistance Exp</v>
          </cell>
          <cell r="C127" t="str">
            <v>CSI</v>
          </cell>
          <cell r="D127">
            <v>908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>
            <v>908160</v>
          </cell>
          <cell r="B128" t="str">
            <v>Cust Assist Exp-General</v>
          </cell>
          <cell r="C128" t="str">
            <v>CSI</v>
          </cell>
          <cell r="D128">
            <v>908</v>
          </cell>
          <cell r="E128">
            <v>132034</v>
          </cell>
          <cell r="F128">
            <v>9828</v>
          </cell>
          <cell r="G128">
            <v>13638</v>
          </cell>
          <cell r="H128">
            <v>12948</v>
          </cell>
          <cell r="I128">
            <v>13568</v>
          </cell>
          <cell r="J128">
            <v>12632</v>
          </cell>
          <cell r="K128">
            <v>13845</v>
          </cell>
          <cell r="L128">
            <v>5919</v>
          </cell>
          <cell r="M128">
            <v>9088</v>
          </cell>
          <cell r="N128">
            <v>9993</v>
          </cell>
          <cell r="O128">
            <v>10849</v>
          </cell>
          <cell r="P128">
            <v>12506</v>
          </cell>
          <cell r="Q128">
            <v>7220</v>
          </cell>
        </row>
        <row r="129">
          <cell r="A129">
            <v>909650</v>
          </cell>
          <cell r="B129" t="str">
            <v>Misc Advertising Expenses</v>
          </cell>
          <cell r="C129" t="str">
            <v>CSI</v>
          </cell>
          <cell r="D129">
            <v>909</v>
          </cell>
          <cell r="E129">
            <v>575</v>
          </cell>
          <cell r="F129">
            <v>0</v>
          </cell>
          <cell r="G129">
            <v>437</v>
          </cell>
          <cell r="H129">
            <v>138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910000</v>
          </cell>
          <cell r="B130" t="str">
            <v>Misc Cust Serv/Inform Exp</v>
          </cell>
          <cell r="C130" t="str">
            <v>CSI</v>
          </cell>
          <cell r="D130">
            <v>910</v>
          </cell>
          <cell r="E130">
            <v>185469</v>
          </cell>
          <cell r="F130">
            <v>22954</v>
          </cell>
          <cell r="G130">
            <v>13229</v>
          </cell>
          <cell r="H130">
            <v>13933</v>
          </cell>
          <cell r="I130">
            <v>14932</v>
          </cell>
          <cell r="J130">
            <v>15496</v>
          </cell>
          <cell r="K130">
            <v>15432</v>
          </cell>
          <cell r="L130">
            <v>14540</v>
          </cell>
          <cell r="M130">
            <v>15676</v>
          </cell>
          <cell r="N130">
            <v>13925</v>
          </cell>
          <cell r="O130">
            <v>16351</v>
          </cell>
          <cell r="P130">
            <v>15049</v>
          </cell>
          <cell r="Q130">
            <v>13952</v>
          </cell>
        </row>
        <row r="131">
          <cell r="A131">
            <v>910100</v>
          </cell>
          <cell r="B131" t="str">
            <v>Exp-Rs Reg Prod/Svces-CstAccts</v>
          </cell>
          <cell r="C131" t="str">
            <v>CSI</v>
          </cell>
          <cell r="D131">
            <v>910</v>
          </cell>
          <cell r="E131">
            <v>116713</v>
          </cell>
          <cell r="F131">
            <v>16178</v>
          </cell>
          <cell r="G131">
            <v>13415</v>
          </cell>
          <cell r="H131">
            <v>3512</v>
          </cell>
          <cell r="I131">
            <v>1185</v>
          </cell>
          <cell r="J131">
            <v>7173</v>
          </cell>
          <cell r="K131">
            <v>3954</v>
          </cell>
          <cell r="L131">
            <v>11862</v>
          </cell>
          <cell r="M131">
            <v>11862</v>
          </cell>
          <cell r="N131">
            <v>11986</v>
          </cell>
          <cell r="O131">
            <v>11862</v>
          </cell>
          <cell r="P131">
            <v>11862</v>
          </cell>
          <cell r="Q131">
            <v>11862</v>
          </cell>
        </row>
        <row r="132">
          <cell r="A132">
            <v>911000</v>
          </cell>
          <cell r="B132" t="str">
            <v>Supervision</v>
          </cell>
          <cell r="C132" t="str">
            <v>CSI</v>
          </cell>
          <cell r="D132">
            <v>911</v>
          </cell>
          <cell r="E132">
            <v>10459</v>
          </cell>
          <cell r="F132">
            <v>19</v>
          </cell>
          <cell r="G132">
            <v>0</v>
          </cell>
          <cell r="H132">
            <v>26</v>
          </cell>
          <cell r="I132">
            <v>45</v>
          </cell>
          <cell r="J132">
            <v>73</v>
          </cell>
          <cell r="K132">
            <v>0</v>
          </cell>
          <cell r="L132">
            <v>1716</v>
          </cell>
          <cell r="M132">
            <v>1716</v>
          </cell>
          <cell r="N132">
            <v>1716</v>
          </cell>
          <cell r="O132">
            <v>1716</v>
          </cell>
          <cell r="P132">
            <v>1716</v>
          </cell>
          <cell r="Q132">
            <v>1716</v>
          </cell>
        </row>
        <row r="133">
          <cell r="A133">
            <v>912000</v>
          </cell>
          <cell r="B133" t="str">
            <v>Demonstrating &amp; Selling Exp</v>
          </cell>
          <cell r="C133" t="str">
            <v>SE</v>
          </cell>
          <cell r="D133">
            <v>912</v>
          </cell>
          <cell r="E133">
            <v>152353</v>
          </cell>
          <cell r="F133">
            <v>7489</v>
          </cell>
          <cell r="G133">
            <v>8361</v>
          </cell>
          <cell r="H133">
            <v>10759</v>
          </cell>
          <cell r="I133">
            <v>8901</v>
          </cell>
          <cell r="J133">
            <v>10479</v>
          </cell>
          <cell r="K133">
            <v>15954</v>
          </cell>
          <cell r="L133">
            <v>14854</v>
          </cell>
          <cell r="M133">
            <v>15100</v>
          </cell>
          <cell r="N133">
            <v>15102</v>
          </cell>
          <cell r="O133">
            <v>15100</v>
          </cell>
          <cell r="P133">
            <v>15103</v>
          </cell>
          <cell r="Q133">
            <v>15151</v>
          </cell>
        </row>
        <row r="134">
          <cell r="A134">
            <v>913001</v>
          </cell>
          <cell r="B134" t="str">
            <v>Advertising Expense</v>
          </cell>
          <cell r="C134" t="str">
            <v>SE</v>
          </cell>
          <cell r="D134">
            <v>913</v>
          </cell>
          <cell r="E134">
            <v>5418</v>
          </cell>
          <cell r="F134">
            <v>1747</v>
          </cell>
          <cell r="G134">
            <v>0</v>
          </cell>
          <cell r="H134">
            <v>522</v>
          </cell>
          <cell r="I134">
            <v>1660</v>
          </cell>
          <cell r="J134">
            <v>500</v>
          </cell>
          <cell r="K134">
            <v>989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920000</v>
          </cell>
          <cell r="B135" t="str">
            <v>A &amp; G Salaries</v>
          </cell>
          <cell r="C135" t="str">
            <v>AGO</v>
          </cell>
          <cell r="D135">
            <v>920</v>
          </cell>
          <cell r="E135">
            <v>2105665</v>
          </cell>
          <cell r="F135">
            <v>183696</v>
          </cell>
          <cell r="G135">
            <v>171446</v>
          </cell>
          <cell r="H135">
            <v>171897</v>
          </cell>
          <cell r="I135">
            <v>124598</v>
          </cell>
          <cell r="J135">
            <v>189431</v>
          </cell>
          <cell r="K135">
            <v>188496</v>
          </cell>
          <cell r="L135">
            <v>224708</v>
          </cell>
          <cell r="M135">
            <v>180230</v>
          </cell>
          <cell r="N135">
            <v>184165</v>
          </cell>
          <cell r="O135">
            <v>135786</v>
          </cell>
          <cell r="P135">
            <v>180304</v>
          </cell>
          <cell r="Q135">
            <v>170908</v>
          </cell>
        </row>
        <row r="136">
          <cell r="A136">
            <v>921100</v>
          </cell>
          <cell r="B136" t="str">
            <v>Employee Expenses</v>
          </cell>
          <cell r="C136" t="str">
            <v>AGO</v>
          </cell>
          <cell r="D136">
            <v>921</v>
          </cell>
          <cell r="E136">
            <v>118635</v>
          </cell>
          <cell r="F136">
            <v>3076</v>
          </cell>
          <cell r="G136">
            <v>14946</v>
          </cell>
          <cell r="H136">
            <v>25711</v>
          </cell>
          <cell r="I136">
            <v>12216</v>
          </cell>
          <cell r="J136">
            <v>8722</v>
          </cell>
          <cell r="K136">
            <v>10380</v>
          </cell>
          <cell r="L136">
            <v>6368</v>
          </cell>
          <cell r="M136">
            <v>5550</v>
          </cell>
          <cell r="N136">
            <v>5697</v>
          </cell>
          <cell r="O136">
            <v>6326</v>
          </cell>
          <cell r="P136">
            <v>6548</v>
          </cell>
          <cell r="Q136">
            <v>13095</v>
          </cell>
        </row>
        <row r="137">
          <cell r="A137">
            <v>921101</v>
          </cell>
          <cell r="B137" t="str">
            <v>Employee Exp - NC</v>
          </cell>
          <cell r="C137" t="str">
            <v>AGO</v>
          </cell>
          <cell r="D137">
            <v>921</v>
          </cell>
          <cell r="E137">
            <v>14</v>
          </cell>
          <cell r="F137">
            <v>0</v>
          </cell>
          <cell r="G137">
            <v>2</v>
          </cell>
          <cell r="H137">
            <v>0</v>
          </cell>
          <cell r="I137">
            <v>0</v>
          </cell>
          <cell r="J137">
            <v>0</v>
          </cell>
          <cell r="K137">
            <v>12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921110</v>
          </cell>
          <cell r="B138" t="str">
            <v>Relocation Expenses</v>
          </cell>
          <cell r="C138" t="str">
            <v>AGO</v>
          </cell>
          <cell r="D138">
            <v>921</v>
          </cell>
          <cell r="E138">
            <v>385</v>
          </cell>
          <cell r="F138">
            <v>5</v>
          </cell>
          <cell r="G138">
            <v>373</v>
          </cell>
          <cell r="H138">
            <v>0</v>
          </cell>
          <cell r="I138">
            <v>7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921200</v>
          </cell>
          <cell r="B139" t="str">
            <v>Office Expenses</v>
          </cell>
          <cell r="C139" t="str">
            <v>AGO</v>
          </cell>
          <cell r="D139">
            <v>921</v>
          </cell>
          <cell r="E139">
            <v>224858</v>
          </cell>
          <cell r="F139">
            <v>34661</v>
          </cell>
          <cell r="G139">
            <v>1660</v>
          </cell>
          <cell r="H139">
            <v>17305</v>
          </cell>
          <cell r="I139">
            <v>-32915</v>
          </cell>
          <cell r="J139">
            <v>77041</v>
          </cell>
          <cell r="K139">
            <v>10061</v>
          </cell>
          <cell r="L139">
            <v>19441</v>
          </cell>
          <cell r="M139">
            <v>18668</v>
          </cell>
          <cell r="N139">
            <v>18998</v>
          </cell>
          <cell r="O139">
            <v>19916</v>
          </cell>
          <cell r="P139">
            <v>19664</v>
          </cell>
          <cell r="Q139">
            <v>20358</v>
          </cell>
        </row>
        <row r="140">
          <cell r="A140">
            <v>921300</v>
          </cell>
          <cell r="B140" t="str">
            <v>Telephone And Telegraph Exp</v>
          </cell>
          <cell r="C140" t="str">
            <v>AGO</v>
          </cell>
          <cell r="D140">
            <v>921</v>
          </cell>
          <cell r="E140">
            <v>12</v>
          </cell>
          <cell r="F140">
            <v>0</v>
          </cell>
          <cell r="G140">
            <v>2</v>
          </cell>
          <cell r="H140">
            <v>0</v>
          </cell>
          <cell r="I140">
            <v>3</v>
          </cell>
          <cell r="J140">
            <v>2</v>
          </cell>
          <cell r="K140">
            <v>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921400</v>
          </cell>
          <cell r="B141" t="str">
            <v>Computer Services Expenses</v>
          </cell>
          <cell r="C141" t="str">
            <v>AGO</v>
          </cell>
          <cell r="D141">
            <v>921</v>
          </cell>
          <cell r="E141">
            <v>225746</v>
          </cell>
          <cell r="F141">
            <v>20048</v>
          </cell>
          <cell r="G141">
            <v>7492</v>
          </cell>
          <cell r="H141">
            <v>13663</v>
          </cell>
          <cell r="I141">
            <v>65269</v>
          </cell>
          <cell r="J141">
            <v>-25545</v>
          </cell>
          <cell r="K141">
            <v>19697</v>
          </cell>
          <cell r="L141">
            <v>21007</v>
          </cell>
          <cell r="M141">
            <v>23146</v>
          </cell>
          <cell r="N141">
            <v>20014</v>
          </cell>
          <cell r="O141">
            <v>19267</v>
          </cell>
          <cell r="P141">
            <v>18546</v>
          </cell>
          <cell r="Q141">
            <v>23142</v>
          </cell>
        </row>
        <row r="142">
          <cell r="A142">
            <v>921540</v>
          </cell>
          <cell r="B142" t="str">
            <v>Computer Rent (Go Only)</v>
          </cell>
          <cell r="C142" t="str">
            <v>AGO</v>
          </cell>
          <cell r="D142">
            <v>921</v>
          </cell>
          <cell r="E142">
            <v>91917</v>
          </cell>
          <cell r="F142">
            <v>14004</v>
          </cell>
          <cell r="G142">
            <v>16396</v>
          </cell>
          <cell r="H142">
            <v>16270</v>
          </cell>
          <cell r="I142">
            <v>15624</v>
          </cell>
          <cell r="J142">
            <v>15127</v>
          </cell>
          <cell r="K142">
            <v>13098</v>
          </cell>
          <cell r="L142">
            <v>1263</v>
          </cell>
          <cell r="M142">
            <v>27</v>
          </cell>
          <cell r="N142">
            <v>27</v>
          </cell>
          <cell r="O142">
            <v>27</v>
          </cell>
          <cell r="P142">
            <v>27</v>
          </cell>
          <cell r="Q142">
            <v>27</v>
          </cell>
        </row>
        <row r="143">
          <cell r="A143">
            <v>921600</v>
          </cell>
          <cell r="B143" t="str">
            <v>Other</v>
          </cell>
          <cell r="C143" t="str">
            <v>AGO</v>
          </cell>
          <cell r="D143">
            <v>921</v>
          </cell>
          <cell r="E143">
            <v>598</v>
          </cell>
          <cell r="F143">
            <v>11</v>
          </cell>
          <cell r="G143">
            <v>126</v>
          </cell>
          <cell r="H143">
            <v>52</v>
          </cell>
          <cell r="I143">
            <v>187</v>
          </cell>
          <cell r="J143">
            <v>16</v>
          </cell>
          <cell r="K143">
            <v>86</v>
          </cell>
          <cell r="L143">
            <v>20</v>
          </cell>
          <cell r="M143">
            <v>20</v>
          </cell>
          <cell r="N143">
            <v>20</v>
          </cell>
          <cell r="O143">
            <v>20</v>
          </cell>
          <cell r="P143">
            <v>20</v>
          </cell>
          <cell r="Q143">
            <v>20</v>
          </cell>
        </row>
        <row r="144">
          <cell r="A144">
            <v>921980</v>
          </cell>
          <cell r="B144" t="str">
            <v>Office Supplies &amp; Expenses</v>
          </cell>
          <cell r="C144" t="str">
            <v>AGO</v>
          </cell>
          <cell r="D144">
            <v>921</v>
          </cell>
          <cell r="E144">
            <v>420661</v>
          </cell>
          <cell r="F144">
            <v>37765</v>
          </cell>
          <cell r="G144">
            <v>30742</v>
          </cell>
          <cell r="H144">
            <v>34496</v>
          </cell>
          <cell r="I144">
            <v>39228</v>
          </cell>
          <cell r="J144">
            <v>33288</v>
          </cell>
          <cell r="K144">
            <v>51264</v>
          </cell>
          <cell r="L144">
            <v>32379</v>
          </cell>
          <cell r="M144">
            <v>32362</v>
          </cell>
          <cell r="N144">
            <v>32206</v>
          </cell>
          <cell r="O144">
            <v>32322</v>
          </cell>
          <cell r="P144">
            <v>32290</v>
          </cell>
          <cell r="Q144">
            <v>32319</v>
          </cell>
        </row>
        <row r="145">
          <cell r="A145">
            <v>922000</v>
          </cell>
          <cell r="B145" t="str">
            <v>Admin  Exp Transfer</v>
          </cell>
          <cell r="C145" t="str">
            <v>AGO</v>
          </cell>
          <cell r="D145">
            <v>922</v>
          </cell>
          <cell r="E145">
            <v>287</v>
          </cell>
          <cell r="F145">
            <v>287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923000</v>
          </cell>
          <cell r="B146" t="str">
            <v>Outside Services Employed</v>
          </cell>
          <cell r="C146" t="str">
            <v>AGO</v>
          </cell>
          <cell r="D146">
            <v>923</v>
          </cell>
          <cell r="E146">
            <v>921783</v>
          </cell>
          <cell r="F146">
            <v>103817</v>
          </cell>
          <cell r="G146">
            <v>69414</v>
          </cell>
          <cell r="H146">
            <v>120884</v>
          </cell>
          <cell r="I146">
            <v>138779</v>
          </cell>
          <cell r="J146">
            <v>81423</v>
          </cell>
          <cell r="K146">
            <v>158852</v>
          </cell>
          <cell r="L146">
            <v>43769</v>
          </cell>
          <cell r="M146">
            <v>36034</v>
          </cell>
          <cell r="N146">
            <v>43055</v>
          </cell>
          <cell r="O146">
            <v>40398</v>
          </cell>
          <cell r="P146">
            <v>36507</v>
          </cell>
          <cell r="Q146">
            <v>48851</v>
          </cell>
        </row>
        <row r="147">
          <cell r="A147">
            <v>923980</v>
          </cell>
          <cell r="B147" t="str">
            <v>Outside Services Employee &amp;</v>
          </cell>
          <cell r="C147" t="str">
            <v>AGO</v>
          </cell>
          <cell r="D147">
            <v>923</v>
          </cell>
          <cell r="E147">
            <v>-285</v>
          </cell>
          <cell r="F147">
            <v>661</v>
          </cell>
          <cell r="G147">
            <v>-1640</v>
          </cell>
          <cell r="H147">
            <v>-1461</v>
          </cell>
          <cell r="I147">
            <v>2581</v>
          </cell>
          <cell r="J147">
            <v>-3304</v>
          </cell>
          <cell r="K147">
            <v>2365</v>
          </cell>
          <cell r="L147">
            <v>78</v>
          </cell>
          <cell r="M147">
            <v>115</v>
          </cell>
          <cell r="N147">
            <v>80</v>
          </cell>
          <cell r="O147">
            <v>80</v>
          </cell>
          <cell r="P147">
            <v>80</v>
          </cell>
          <cell r="Q147">
            <v>80</v>
          </cell>
        </row>
        <row r="148">
          <cell r="A148">
            <v>924000</v>
          </cell>
          <cell r="B148" t="str">
            <v>Property Insurance</v>
          </cell>
          <cell r="C148" t="str">
            <v>AGO</v>
          </cell>
          <cell r="D148">
            <v>924</v>
          </cell>
          <cell r="E148">
            <v>771</v>
          </cell>
          <cell r="F148">
            <v>-82</v>
          </cell>
          <cell r="G148">
            <v>19</v>
          </cell>
          <cell r="H148">
            <v>80</v>
          </cell>
          <cell r="I148">
            <v>-78</v>
          </cell>
          <cell r="J148">
            <v>48</v>
          </cell>
          <cell r="K148">
            <v>1</v>
          </cell>
          <cell r="L148">
            <v>0</v>
          </cell>
          <cell r="M148">
            <v>783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A149">
            <v>924050</v>
          </cell>
          <cell r="B149" t="str">
            <v>Inter-Co Prop Ins Exp</v>
          </cell>
          <cell r="C149" t="str">
            <v>AGO</v>
          </cell>
          <cell r="D149">
            <v>924</v>
          </cell>
          <cell r="E149">
            <v>8937</v>
          </cell>
          <cell r="F149">
            <v>5977</v>
          </cell>
          <cell r="G149">
            <v>292</v>
          </cell>
          <cell r="H149">
            <v>292</v>
          </cell>
          <cell r="I149">
            <v>292</v>
          </cell>
          <cell r="J149">
            <v>292</v>
          </cell>
          <cell r="K149">
            <v>292</v>
          </cell>
          <cell r="L149">
            <v>250</v>
          </cell>
          <cell r="M149">
            <v>250</v>
          </cell>
          <cell r="N149">
            <v>250</v>
          </cell>
          <cell r="O149">
            <v>250</v>
          </cell>
          <cell r="P149">
            <v>250</v>
          </cell>
          <cell r="Q149">
            <v>250</v>
          </cell>
        </row>
        <row r="150">
          <cell r="A150">
            <v>924980</v>
          </cell>
          <cell r="B150" t="str">
            <v>Property Insurance For Corp.</v>
          </cell>
          <cell r="C150" t="str">
            <v>AGO</v>
          </cell>
          <cell r="D150">
            <v>924</v>
          </cell>
          <cell r="E150">
            <v>55355</v>
          </cell>
          <cell r="F150">
            <v>4605</v>
          </cell>
          <cell r="G150">
            <v>4390</v>
          </cell>
          <cell r="H150">
            <v>4390</v>
          </cell>
          <cell r="I150">
            <v>4390</v>
          </cell>
          <cell r="J150">
            <v>4390</v>
          </cell>
          <cell r="K150">
            <v>4390</v>
          </cell>
          <cell r="L150">
            <v>4800</v>
          </cell>
          <cell r="M150">
            <v>4800</v>
          </cell>
          <cell r="N150">
            <v>4800</v>
          </cell>
          <cell r="O150">
            <v>4800</v>
          </cell>
          <cell r="P150">
            <v>4800</v>
          </cell>
          <cell r="Q150">
            <v>4800</v>
          </cell>
        </row>
        <row r="151">
          <cell r="A151">
            <v>925000</v>
          </cell>
          <cell r="B151" t="str">
            <v>Injuries &amp; Damages</v>
          </cell>
          <cell r="C151" t="str">
            <v>AGO</v>
          </cell>
          <cell r="D151">
            <v>925</v>
          </cell>
          <cell r="E151">
            <v>18572</v>
          </cell>
          <cell r="F151">
            <v>6827</v>
          </cell>
          <cell r="G151">
            <v>1471</v>
          </cell>
          <cell r="H151">
            <v>1476</v>
          </cell>
          <cell r="I151">
            <v>1506</v>
          </cell>
          <cell r="J151">
            <v>907</v>
          </cell>
          <cell r="K151">
            <v>1183</v>
          </cell>
          <cell r="L151">
            <v>728</v>
          </cell>
          <cell r="M151">
            <v>1145</v>
          </cell>
          <cell r="N151">
            <v>1145</v>
          </cell>
          <cell r="O151">
            <v>728</v>
          </cell>
          <cell r="P151">
            <v>728</v>
          </cell>
          <cell r="Q151">
            <v>728</v>
          </cell>
        </row>
        <row r="152">
          <cell r="A152">
            <v>925050</v>
          </cell>
          <cell r="B152" t="str">
            <v>INTER-CO NON-PROP EXP</v>
          </cell>
          <cell r="C152" t="str">
            <v>AGO</v>
          </cell>
          <cell r="D152">
            <v>925</v>
          </cell>
          <cell r="E152">
            <v>1668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417</v>
          </cell>
          <cell r="M152">
            <v>0</v>
          </cell>
          <cell r="N152">
            <v>0</v>
          </cell>
          <cell r="O152">
            <v>417</v>
          </cell>
          <cell r="P152">
            <v>417</v>
          </cell>
          <cell r="Q152">
            <v>417</v>
          </cell>
        </row>
        <row r="153">
          <cell r="A153">
            <v>925051</v>
          </cell>
          <cell r="B153" t="str">
            <v>INTER-CO GEN LIAB EXP</v>
          </cell>
          <cell r="C153" t="str">
            <v>AGO</v>
          </cell>
          <cell r="D153">
            <v>925</v>
          </cell>
          <cell r="E153">
            <v>83323</v>
          </cell>
          <cell r="F153">
            <v>22825</v>
          </cell>
          <cell r="G153">
            <v>5100</v>
          </cell>
          <cell r="H153">
            <v>5100</v>
          </cell>
          <cell r="I153">
            <v>5100</v>
          </cell>
          <cell r="J153">
            <v>5100</v>
          </cell>
          <cell r="K153">
            <v>5100</v>
          </cell>
          <cell r="L153">
            <v>5833</v>
          </cell>
          <cell r="M153">
            <v>5833</v>
          </cell>
          <cell r="N153">
            <v>5833</v>
          </cell>
          <cell r="O153">
            <v>5833</v>
          </cell>
          <cell r="P153">
            <v>5833</v>
          </cell>
          <cell r="Q153">
            <v>5833</v>
          </cell>
        </row>
        <row r="154">
          <cell r="A154">
            <v>925200</v>
          </cell>
          <cell r="B154" t="str">
            <v>Injuries And Damages-Other</v>
          </cell>
          <cell r="C154" t="str">
            <v>AGO</v>
          </cell>
          <cell r="D154">
            <v>925</v>
          </cell>
          <cell r="E154">
            <v>1211</v>
          </cell>
          <cell r="F154">
            <v>170</v>
          </cell>
          <cell r="G154">
            <v>189</v>
          </cell>
          <cell r="H154">
            <v>217</v>
          </cell>
          <cell r="I154">
            <v>186</v>
          </cell>
          <cell r="J154">
            <v>222</v>
          </cell>
          <cell r="K154">
            <v>227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A155">
            <v>925300</v>
          </cell>
          <cell r="B155" t="str">
            <v>Environmental Inj &amp; Damages</v>
          </cell>
          <cell r="C155" t="str">
            <v>AGO</v>
          </cell>
          <cell r="D155">
            <v>925</v>
          </cell>
          <cell r="E155">
            <v>14007</v>
          </cell>
          <cell r="F155">
            <v>439</v>
          </cell>
          <cell r="G155">
            <v>0</v>
          </cell>
          <cell r="H155">
            <v>0</v>
          </cell>
          <cell r="I155">
            <v>13568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925980</v>
          </cell>
          <cell r="B156" t="str">
            <v>Injuries And Damages For Corp.</v>
          </cell>
          <cell r="C156" t="str">
            <v>AGO</v>
          </cell>
          <cell r="D156">
            <v>925</v>
          </cell>
          <cell r="E156">
            <v>3109</v>
          </cell>
          <cell r="F156">
            <v>358</v>
          </cell>
          <cell r="G156">
            <v>363</v>
          </cell>
          <cell r="H156">
            <v>363</v>
          </cell>
          <cell r="I156">
            <v>363</v>
          </cell>
          <cell r="J156">
            <v>363</v>
          </cell>
          <cell r="K156">
            <v>363</v>
          </cell>
          <cell r="L156">
            <v>36</v>
          </cell>
          <cell r="M156">
            <v>396</v>
          </cell>
          <cell r="N156">
            <v>396</v>
          </cell>
          <cell r="O156">
            <v>36</v>
          </cell>
          <cell r="P156">
            <v>36</v>
          </cell>
          <cell r="Q156">
            <v>36</v>
          </cell>
        </row>
        <row r="157">
          <cell r="A157">
            <v>926000</v>
          </cell>
          <cell r="B157" t="str">
            <v>EMPL PENSIONS AND BENEFITS</v>
          </cell>
          <cell r="C157" t="str">
            <v>AGO</v>
          </cell>
          <cell r="D157">
            <v>926</v>
          </cell>
          <cell r="E157">
            <v>1995019</v>
          </cell>
          <cell r="F157">
            <v>605558</v>
          </cell>
          <cell r="G157">
            <v>138845</v>
          </cell>
          <cell r="H157">
            <v>125945</v>
          </cell>
          <cell r="I157">
            <v>150301</v>
          </cell>
          <cell r="J157">
            <v>136037</v>
          </cell>
          <cell r="K157">
            <v>126568</v>
          </cell>
          <cell r="L157">
            <v>136711</v>
          </cell>
          <cell r="M157">
            <v>118733</v>
          </cell>
          <cell r="N157">
            <v>118538</v>
          </cell>
          <cell r="O157">
            <v>101113</v>
          </cell>
          <cell r="P157">
            <v>118310</v>
          </cell>
          <cell r="Q157">
            <v>118360</v>
          </cell>
        </row>
        <row r="158">
          <cell r="A158">
            <v>926430</v>
          </cell>
          <cell r="B158" t="str">
            <v>Employees'Recreation Expense</v>
          </cell>
          <cell r="C158" t="str">
            <v>AGO</v>
          </cell>
          <cell r="D158">
            <v>926</v>
          </cell>
          <cell r="E158">
            <v>656</v>
          </cell>
          <cell r="F158">
            <v>23</v>
          </cell>
          <cell r="G158">
            <v>0</v>
          </cell>
          <cell r="H158">
            <v>0</v>
          </cell>
          <cell r="I158">
            <v>10</v>
          </cell>
          <cell r="J158">
            <v>0</v>
          </cell>
          <cell r="K158">
            <v>31</v>
          </cell>
          <cell r="L158">
            <v>98</v>
          </cell>
          <cell r="M158">
            <v>98</v>
          </cell>
          <cell r="N158">
            <v>99</v>
          </cell>
          <cell r="O158">
            <v>99</v>
          </cell>
          <cell r="P158">
            <v>99</v>
          </cell>
          <cell r="Q158">
            <v>99</v>
          </cell>
        </row>
        <row r="159">
          <cell r="A159">
            <v>926600</v>
          </cell>
          <cell r="B159" t="str">
            <v>Employee Benefits-Transferred</v>
          </cell>
          <cell r="C159" t="str">
            <v>AGO</v>
          </cell>
          <cell r="D159">
            <v>926</v>
          </cell>
          <cell r="E159">
            <v>774312</v>
          </cell>
          <cell r="F159">
            <v>164772</v>
          </cell>
          <cell r="G159">
            <v>119296</v>
          </cell>
          <cell r="H159">
            <v>85252</v>
          </cell>
          <cell r="I159">
            <v>71508</v>
          </cell>
          <cell r="J159">
            <v>52263</v>
          </cell>
          <cell r="K159">
            <v>63893</v>
          </cell>
          <cell r="L159">
            <v>49871</v>
          </cell>
          <cell r="M159">
            <v>24737</v>
          </cell>
          <cell r="N159">
            <v>16592</v>
          </cell>
          <cell r="O159">
            <v>39842</v>
          </cell>
          <cell r="P159">
            <v>32174</v>
          </cell>
          <cell r="Q159">
            <v>54112</v>
          </cell>
        </row>
        <row r="160">
          <cell r="A160">
            <v>926999</v>
          </cell>
          <cell r="B160" t="str">
            <v>Non Serv Pension (ASU 2017-07)</v>
          </cell>
          <cell r="C160" t="str">
            <v>AGO</v>
          </cell>
          <cell r="D160">
            <v>926</v>
          </cell>
          <cell r="E160">
            <v>-160040</v>
          </cell>
          <cell r="F160">
            <v>0</v>
          </cell>
          <cell r="G160">
            <v>260</v>
          </cell>
          <cell r="H160">
            <v>-44677</v>
          </cell>
          <cell r="I160">
            <v>-22209</v>
          </cell>
          <cell r="J160">
            <v>-38064</v>
          </cell>
          <cell r="K160">
            <v>-26172</v>
          </cell>
          <cell r="L160">
            <v>-4863</v>
          </cell>
          <cell r="M160">
            <v>-4863</v>
          </cell>
          <cell r="N160">
            <v>-4863</v>
          </cell>
          <cell r="O160">
            <v>-4863</v>
          </cell>
          <cell r="P160">
            <v>-4863</v>
          </cell>
          <cell r="Q160">
            <v>-4863</v>
          </cell>
        </row>
        <row r="161">
          <cell r="A161">
            <v>928006</v>
          </cell>
          <cell r="B161" t="str">
            <v>State Reg Comm Proceeding</v>
          </cell>
          <cell r="C161" t="str">
            <v>AGO</v>
          </cell>
          <cell r="D161">
            <v>928</v>
          </cell>
          <cell r="E161">
            <v>194196</v>
          </cell>
          <cell r="F161">
            <v>15471</v>
          </cell>
          <cell r="G161">
            <v>15471</v>
          </cell>
          <cell r="H161">
            <v>15471</v>
          </cell>
          <cell r="I161">
            <v>15471</v>
          </cell>
          <cell r="J161">
            <v>15471</v>
          </cell>
          <cell r="K161">
            <v>15471</v>
          </cell>
          <cell r="L161">
            <v>16895</v>
          </cell>
          <cell r="M161">
            <v>16895</v>
          </cell>
          <cell r="N161">
            <v>16895</v>
          </cell>
          <cell r="O161">
            <v>16895</v>
          </cell>
          <cell r="P161">
            <v>16895</v>
          </cell>
          <cell r="Q161">
            <v>16895</v>
          </cell>
        </row>
        <row r="162">
          <cell r="A162">
            <v>928053</v>
          </cell>
          <cell r="B162" t="str">
            <v>Travel Expense</v>
          </cell>
          <cell r="C162" t="str">
            <v>AGO</v>
          </cell>
          <cell r="D162">
            <v>928</v>
          </cell>
          <cell r="E162">
            <v>0</v>
          </cell>
          <cell r="F162">
            <v>0</v>
          </cell>
          <cell r="G162">
            <v>0</v>
          </cell>
          <cell r="H162">
            <v>93</v>
          </cell>
          <cell r="I162">
            <v>-93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929000</v>
          </cell>
          <cell r="B163" t="str">
            <v>Duplicate Chrgs-Enrgy To Exp</v>
          </cell>
          <cell r="C163" t="str">
            <v>AGO</v>
          </cell>
          <cell r="D163">
            <v>929</v>
          </cell>
          <cell r="E163">
            <v>-52074</v>
          </cell>
          <cell r="F163">
            <v>-4156</v>
          </cell>
          <cell r="G163">
            <v>-7693</v>
          </cell>
          <cell r="H163">
            <v>-24497</v>
          </cell>
          <cell r="I163">
            <v>-6867</v>
          </cell>
          <cell r="J163">
            <v>-5679</v>
          </cell>
          <cell r="K163">
            <v>-3182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929500</v>
          </cell>
          <cell r="B164" t="str">
            <v>Admin Exp Transf</v>
          </cell>
          <cell r="C164" t="str">
            <v>AGO</v>
          </cell>
          <cell r="D164">
            <v>929</v>
          </cell>
          <cell r="E164">
            <v>-95997</v>
          </cell>
          <cell r="F164">
            <v>-15871</v>
          </cell>
          <cell r="G164">
            <v>-10299</v>
          </cell>
          <cell r="H164">
            <v>-17912</v>
          </cell>
          <cell r="I164">
            <v>-17369</v>
          </cell>
          <cell r="J164">
            <v>-12376</v>
          </cell>
          <cell r="K164">
            <v>-16312</v>
          </cell>
          <cell r="L164">
            <v>-502</v>
          </cell>
          <cell r="M164">
            <v>-502</v>
          </cell>
          <cell r="N164">
            <v>-502</v>
          </cell>
          <cell r="O164">
            <v>-3348</v>
          </cell>
          <cell r="P164">
            <v>-502</v>
          </cell>
          <cell r="Q164">
            <v>-502</v>
          </cell>
        </row>
        <row r="165">
          <cell r="A165">
            <v>930150</v>
          </cell>
          <cell r="B165" t="str">
            <v>Miscellaneous Advertising Exp</v>
          </cell>
          <cell r="C165" t="str">
            <v>AGO</v>
          </cell>
          <cell r="D165">
            <v>930</v>
          </cell>
          <cell r="E165">
            <v>34145</v>
          </cell>
          <cell r="F165">
            <v>2504</v>
          </cell>
          <cell r="G165">
            <v>-814</v>
          </cell>
          <cell r="H165">
            <v>462</v>
          </cell>
          <cell r="I165">
            <v>7742</v>
          </cell>
          <cell r="J165">
            <v>2801</v>
          </cell>
          <cell r="K165">
            <v>2654</v>
          </cell>
          <cell r="L165">
            <v>3184</v>
          </cell>
          <cell r="M165">
            <v>3107</v>
          </cell>
          <cell r="N165">
            <v>3107</v>
          </cell>
          <cell r="O165">
            <v>3184</v>
          </cell>
          <cell r="P165">
            <v>3107</v>
          </cell>
          <cell r="Q165">
            <v>3107</v>
          </cell>
        </row>
        <row r="166">
          <cell r="A166">
            <v>930200</v>
          </cell>
          <cell r="B166" t="str">
            <v>Misc General Expenses</v>
          </cell>
          <cell r="C166" t="str">
            <v>AGO</v>
          </cell>
          <cell r="D166">
            <v>930</v>
          </cell>
          <cell r="E166">
            <v>169088</v>
          </cell>
          <cell r="F166">
            <v>5225</v>
          </cell>
          <cell r="G166">
            <v>108492</v>
          </cell>
          <cell r="H166">
            <v>-11176</v>
          </cell>
          <cell r="I166">
            <v>38364</v>
          </cell>
          <cell r="J166">
            <v>11534</v>
          </cell>
          <cell r="K166">
            <v>-8392</v>
          </cell>
          <cell r="L166">
            <v>4669</v>
          </cell>
          <cell r="M166">
            <v>4385</v>
          </cell>
          <cell r="N166">
            <v>3563</v>
          </cell>
          <cell r="O166">
            <v>4155</v>
          </cell>
          <cell r="P166">
            <v>3987</v>
          </cell>
          <cell r="Q166">
            <v>4282</v>
          </cell>
        </row>
        <row r="167">
          <cell r="A167">
            <v>930210</v>
          </cell>
          <cell r="B167" t="str">
            <v>Industry Association Dues</v>
          </cell>
          <cell r="C167" t="str">
            <v>AGO</v>
          </cell>
          <cell r="D167">
            <v>930</v>
          </cell>
          <cell r="E167">
            <v>19329</v>
          </cell>
          <cell r="F167">
            <v>0</v>
          </cell>
          <cell r="G167">
            <v>19308</v>
          </cell>
          <cell r="H167">
            <v>0</v>
          </cell>
          <cell r="I167">
            <v>21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>
            <v>930220</v>
          </cell>
          <cell r="B168" t="str">
            <v>Exp Of Servicing Securities</v>
          </cell>
          <cell r="C168" t="str">
            <v>AGO</v>
          </cell>
          <cell r="D168">
            <v>930</v>
          </cell>
          <cell r="E168">
            <v>158</v>
          </cell>
          <cell r="F168">
            <v>-23</v>
          </cell>
          <cell r="G168">
            <v>-9</v>
          </cell>
          <cell r="H168">
            <v>-20</v>
          </cell>
          <cell r="I168">
            <v>-16</v>
          </cell>
          <cell r="J168">
            <v>-17</v>
          </cell>
          <cell r="K168">
            <v>243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69">
          <cell r="A169">
            <v>930230</v>
          </cell>
          <cell r="B169" t="str">
            <v>Dues To Various Organizations</v>
          </cell>
          <cell r="C169" t="str">
            <v>AGO</v>
          </cell>
          <cell r="D169">
            <v>930</v>
          </cell>
          <cell r="E169">
            <v>23628</v>
          </cell>
          <cell r="F169">
            <v>4670</v>
          </cell>
          <cell r="G169">
            <v>1923</v>
          </cell>
          <cell r="H169">
            <v>8209</v>
          </cell>
          <cell r="I169">
            <v>175</v>
          </cell>
          <cell r="J169">
            <v>0</v>
          </cell>
          <cell r="K169">
            <v>-81</v>
          </cell>
          <cell r="L169">
            <v>454</v>
          </cell>
          <cell r="M169">
            <v>574</v>
          </cell>
          <cell r="N169">
            <v>2366</v>
          </cell>
          <cell r="O169">
            <v>2658</v>
          </cell>
          <cell r="P169">
            <v>1327</v>
          </cell>
          <cell r="Q169">
            <v>1353</v>
          </cell>
        </row>
        <row r="170">
          <cell r="A170">
            <v>930240</v>
          </cell>
          <cell r="B170" t="str">
            <v>Director'S Expenses</v>
          </cell>
          <cell r="C170" t="str">
            <v>AGO</v>
          </cell>
          <cell r="D170">
            <v>930</v>
          </cell>
          <cell r="E170">
            <v>13572</v>
          </cell>
          <cell r="F170">
            <v>1972</v>
          </cell>
          <cell r="G170">
            <v>2066</v>
          </cell>
          <cell r="H170">
            <v>81</v>
          </cell>
          <cell r="I170">
            <v>203</v>
          </cell>
          <cell r="J170">
            <v>1618</v>
          </cell>
          <cell r="K170">
            <v>7632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930250</v>
          </cell>
          <cell r="B171" t="str">
            <v>Buy\Sell Transf Employee Homes</v>
          </cell>
          <cell r="C171" t="str">
            <v>AGO</v>
          </cell>
          <cell r="D171">
            <v>930</v>
          </cell>
          <cell r="E171">
            <v>1924</v>
          </cell>
          <cell r="F171">
            <v>587</v>
          </cell>
          <cell r="G171">
            <v>305</v>
          </cell>
          <cell r="H171">
            <v>131</v>
          </cell>
          <cell r="I171">
            <v>596</v>
          </cell>
          <cell r="J171">
            <v>116</v>
          </cell>
          <cell r="K171">
            <v>-87</v>
          </cell>
          <cell r="L171">
            <v>46</v>
          </cell>
          <cell r="M171">
            <v>46</v>
          </cell>
          <cell r="N171">
            <v>46</v>
          </cell>
          <cell r="O171">
            <v>46</v>
          </cell>
          <cell r="P171">
            <v>46</v>
          </cell>
          <cell r="Q171">
            <v>46</v>
          </cell>
        </row>
        <row r="172">
          <cell r="A172">
            <v>930700</v>
          </cell>
          <cell r="B172" t="str">
            <v>Research &amp; Development</v>
          </cell>
          <cell r="C172" t="str">
            <v>AGO</v>
          </cell>
          <cell r="D172">
            <v>930</v>
          </cell>
          <cell r="E172">
            <v>367</v>
          </cell>
          <cell r="F172">
            <v>367</v>
          </cell>
          <cell r="G172">
            <v>143</v>
          </cell>
          <cell r="H172">
            <v>-279</v>
          </cell>
          <cell r="I172">
            <v>38</v>
          </cell>
          <cell r="J172">
            <v>5</v>
          </cell>
          <cell r="K172">
            <v>93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>
            <v>930940</v>
          </cell>
          <cell r="B173" t="str">
            <v>General Expenses</v>
          </cell>
          <cell r="C173" t="str">
            <v>AGO</v>
          </cell>
          <cell r="D173">
            <v>930</v>
          </cell>
          <cell r="E173">
            <v>401</v>
          </cell>
          <cell r="F173">
            <v>96</v>
          </cell>
          <cell r="G173">
            <v>51</v>
          </cell>
          <cell r="H173">
            <v>78</v>
          </cell>
          <cell r="I173">
            <v>92</v>
          </cell>
          <cell r="J173">
            <v>35</v>
          </cell>
          <cell r="K173">
            <v>49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>
            <v>931001</v>
          </cell>
          <cell r="B174" t="str">
            <v>Rents-A&amp;G</v>
          </cell>
          <cell r="C174" t="str">
            <v>AGO</v>
          </cell>
          <cell r="D174">
            <v>931</v>
          </cell>
          <cell r="E174">
            <v>60599</v>
          </cell>
          <cell r="F174">
            <v>5868</v>
          </cell>
          <cell r="G174">
            <v>5603</v>
          </cell>
          <cell r="H174">
            <v>11773</v>
          </cell>
          <cell r="I174">
            <v>8997</v>
          </cell>
          <cell r="J174">
            <v>5045</v>
          </cell>
          <cell r="K174">
            <v>5239</v>
          </cell>
          <cell r="L174">
            <v>2754</v>
          </cell>
          <cell r="M174">
            <v>3518</v>
          </cell>
          <cell r="N174">
            <v>2745</v>
          </cell>
          <cell r="O174">
            <v>2758</v>
          </cell>
          <cell r="P174">
            <v>3541</v>
          </cell>
          <cell r="Q174">
            <v>2758</v>
          </cell>
        </row>
        <row r="175">
          <cell r="A175">
            <v>931008</v>
          </cell>
          <cell r="B175" t="str">
            <v>A&amp;G Rents-IC</v>
          </cell>
          <cell r="C175" t="str">
            <v>AGO</v>
          </cell>
          <cell r="D175">
            <v>931</v>
          </cell>
          <cell r="E175">
            <v>270999</v>
          </cell>
          <cell r="F175">
            <v>20943</v>
          </cell>
          <cell r="G175">
            <v>26072</v>
          </cell>
          <cell r="H175">
            <v>18525</v>
          </cell>
          <cell r="I175">
            <v>22333</v>
          </cell>
          <cell r="J175">
            <v>22834</v>
          </cell>
          <cell r="K175">
            <v>22454</v>
          </cell>
          <cell r="L175">
            <v>22973</v>
          </cell>
          <cell r="M175">
            <v>22973</v>
          </cell>
          <cell r="N175">
            <v>22973</v>
          </cell>
          <cell r="O175">
            <v>22973</v>
          </cell>
          <cell r="P175">
            <v>22973</v>
          </cell>
          <cell r="Q175">
            <v>22973</v>
          </cell>
        </row>
        <row r="176">
          <cell r="A176">
            <v>932000</v>
          </cell>
          <cell r="B176" t="str">
            <v>Maintenance Of Gen Plant-Gas</v>
          </cell>
          <cell r="C176" t="str">
            <v>AGO</v>
          </cell>
          <cell r="D176">
            <v>932</v>
          </cell>
          <cell r="E176">
            <v>4204</v>
          </cell>
          <cell r="F176">
            <v>502</v>
          </cell>
          <cell r="G176">
            <v>0</v>
          </cell>
          <cell r="H176">
            <v>0</v>
          </cell>
          <cell r="I176">
            <v>3658</v>
          </cell>
          <cell r="J176">
            <v>0</v>
          </cell>
          <cell r="K176">
            <v>44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935001</v>
          </cell>
          <cell r="B177" t="str">
            <v>Inactive O&amp;M and A&amp;G</v>
          </cell>
          <cell r="C177" t="str">
            <v>AGO</v>
          </cell>
          <cell r="D177">
            <v>935</v>
          </cell>
          <cell r="E177">
            <v>1440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360</v>
          </cell>
          <cell r="M177">
            <v>0</v>
          </cell>
          <cell r="N177">
            <v>0</v>
          </cell>
          <cell r="O177">
            <v>360</v>
          </cell>
          <cell r="P177">
            <v>360</v>
          </cell>
          <cell r="Q177">
            <v>360</v>
          </cell>
        </row>
        <row r="178">
          <cell r="A178">
            <v>935100</v>
          </cell>
          <cell r="B178" t="str">
            <v>Maint General Plant-Elec</v>
          </cell>
          <cell r="C178" t="str">
            <v>AGM</v>
          </cell>
          <cell r="D178">
            <v>935</v>
          </cell>
          <cell r="E178">
            <v>2907</v>
          </cell>
          <cell r="F178">
            <v>-366</v>
          </cell>
          <cell r="G178">
            <v>-766</v>
          </cell>
          <cell r="H178">
            <v>28</v>
          </cell>
          <cell r="I178">
            <v>738</v>
          </cell>
          <cell r="J178">
            <v>3144</v>
          </cell>
          <cell r="K178">
            <v>51</v>
          </cell>
          <cell r="L178">
            <v>13</v>
          </cell>
          <cell r="M178">
            <v>13</v>
          </cell>
          <cell r="N178">
            <v>13</v>
          </cell>
          <cell r="O178">
            <v>13</v>
          </cell>
          <cell r="P178">
            <v>13</v>
          </cell>
          <cell r="Q178">
            <v>13</v>
          </cell>
        </row>
        <row r="179">
          <cell r="A179">
            <v>935200</v>
          </cell>
          <cell r="B179" t="str">
            <v>Cust Infor &amp; Computer Control</v>
          </cell>
          <cell r="C179" t="str">
            <v>AGM</v>
          </cell>
          <cell r="D179">
            <v>935</v>
          </cell>
          <cell r="E179">
            <v>1541</v>
          </cell>
          <cell r="F179">
            <v>43</v>
          </cell>
          <cell r="G179">
            <v>1</v>
          </cell>
          <cell r="H179">
            <v>136</v>
          </cell>
          <cell r="I179">
            <v>845</v>
          </cell>
          <cell r="J179">
            <v>342</v>
          </cell>
          <cell r="K179">
            <v>174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</sheetData>
      <sheetData sheetId="5">
        <row r="11">
          <cell r="A11">
            <v>403002</v>
          </cell>
          <cell r="B11" t="str">
            <v>Depr-Expense</v>
          </cell>
          <cell r="C11">
            <v>986181</v>
          </cell>
          <cell r="D11">
            <v>986218</v>
          </cell>
          <cell r="E11">
            <v>997759</v>
          </cell>
          <cell r="F11">
            <v>1027026</v>
          </cell>
          <cell r="G11">
            <v>1031788</v>
          </cell>
          <cell r="H11">
            <v>1004652</v>
          </cell>
          <cell r="I11">
            <v>1102838</v>
          </cell>
          <cell r="J11">
            <v>1127013</v>
          </cell>
          <cell r="K11">
            <v>1128511</v>
          </cell>
          <cell r="L11">
            <v>1129212</v>
          </cell>
          <cell r="M11">
            <v>1160524</v>
          </cell>
          <cell r="N11">
            <v>1160236</v>
          </cell>
          <cell r="O11">
            <v>1179128</v>
          </cell>
          <cell r="P11">
            <v>1178494</v>
          </cell>
          <cell r="Q11">
            <v>1177859</v>
          </cell>
          <cell r="R11">
            <v>1187321</v>
          </cell>
          <cell r="S11">
            <v>1186684</v>
          </cell>
          <cell r="T11">
            <v>1186046</v>
          </cell>
          <cell r="U11">
            <v>1200399</v>
          </cell>
          <cell r="V11">
            <v>1199758</v>
          </cell>
          <cell r="W11">
            <v>1199117</v>
          </cell>
          <cell r="X11">
            <v>1218882</v>
          </cell>
          <cell r="Y11">
            <v>1218237</v>
          </cell>
          <cell r="Z11">
            <v>1217592</v>
          </cell>
        </row>
        <row r="12">
          <cell r="A12">
            <v>403150</v>
          </cell>
          <cell r="B12" t="str">
            <v>Depreciation Expense - ARO</v>
          </cell>
          <cell r="D12">
            <v>6282</v>
          </cell>
          <cell r="E12">
            <v>6282</v>
          </cell>
          <cell r="F12">
            <v>-12564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>
            <v>404200</v>
          </cell>
          <cell r="B13" t="str">
            <v>Amort Of Elec Plt - Software</v>
          </cell>
          <cell r="C13">
            <v>147346</v>
          </cell>
          <cell r="D13">
            <v>147251</v>
          </cell>
          <cell r="E13">
            <v>154931</v>
          </cell>
          <cell r="F13">
            <v>148629</v>
          </cell>
          <cell r="G13">
            <v>148613</v>
          </cell>
          <cell r="H13">
            <v>138341</v>
          </cell>
          <cell r="I13">
            <v>111439</v>
          </cell>
          <cell r="J13">
            <v>111439</v>
          </cell>
          <cell r="K13">
            <v>111439</v>
          </cell>
          <cell r="L13">
            <v>111439</v>
          </cell>
          <cell r="M13">
            <v>111439</v>
          </cell>
          <cell r="N13">
            <v>111383</v>
          </cell>
          <cell r="O13">
            <v>114471</v>
          </cell>
          <cell r="P13">
            <v>115046</v>
          </cell>
          <cell r="Q13">
            <v>111618</v>
          </cell>
          <cell r="R13">
            <v>110956</v>
          </cell>
          <cell r="S13">
            <v>111014</v>
          </cell>
          <cell r="T13">
            <v>111369</v>
          </cell>
          <cell r="U13">
            <v>111935</v>
          </cell>
          <cell r="V13">
            <v>112602</v>
          </cell>
          <cell r="W13">
            <v>112533</v>
          </cell>
          <cell r="X13">
            <v>112963</v>
          </cell>
          <cell r="Y13">
            <v>112965</v>
          </cell>
          <cell r="Z13">
            <v>112643</v>
          </cell>
        </row>
        <row r="14">
          <cell r="A14">
            <v>407355</v>
          </cell>
          <cell r="B14" t="str">
            <v>DSM Deferral - Gas</v>
          </cell>
          <cell r="C14">
            <v>561463</v>
          </cell>
          <cell r="D14">
            <v>-233576</v>
          </cell>
          <cell r="E14">
            <v>-329245</v>
          </cell>
          <cell r="F14">
            <v>-355219</v>
          </cell>
          <cell r="G14">
            <v>-402968</v>
          </cell>
          <cell r="H14">
            <v>-42090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>
            <v>408040</v>
          </cell>
          <cell r="B15" t="str">
            <v>Taxes Property-Allocated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2747</v>
          </cell>
          <cell r="P15">
            <v>2747</v>
          </cell>
          <cell r="Q15">
            <v>2747</v>
          </cell>
          <cell r="R15">
            <v>2747</v>
          </cell>
          <cell r="S15">
            <v>2747</v>
          </cell>
          <cell r="T15">
            <v>2747</v>
          </cell>
          <cell r="U15">
            <v>2747</v>
          </cell>
          <cell r="V15">
            <v>2747</v>
          </cell>
          <cell r="W15">
            <v>2747</v>
          </cell>
          <cell r="X15">
            <v>2774</v>
          </cell>
          <cell r="Y15">
            <v>2774</v>
          </cell>
          <cell r="Z15">
            <v>2774</v>
          </cell>
        </row>
        <row r="16">
          <cell r="A16">
            <v>408120</v>
          </cell>
          <cell r="B16" t="str">
            <v>Franchise Tax - Non Electric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408121</v>
          </cell>
          <cell r="B17" t="str">
            <v>Taxes Property-Operating</v>
          </cell>
          <cell r="C17">
            <v>227667</v>
          </cell>
          <cell r="D17">
            <v>242250</v>
          </cell>
          <cell r="E17">
            <v>242250</v>
          </cell>
          <cell r="F17">
            <v>242250</v>
          </cell>
          <cell r="G17">
            <v>249945</v>
          </cell>
          <cell r="H17">
            <v>242250</v>
          </cell>
          <cell r="I17">
            <v>245880</v>
          </cell>
          <cell r="J17">
            <v>245880</v>
          </cell>
          <cell r="K17">
            <v>245880</v>
          </cell>
          <cell r="L17">
            <v>245880</v>
          </cell>
          <cell r="M17">
            <v>245880</v>
          </cell>
          <cell r="N17">
            <v>245880</v>
          </cell>
          <cell r="O17">
            <v>280919</v>
          </cell>
          <cell r="P17">
            <v>280919</v>
          </cell>
          <cell r="Q17">
            <v>280919</v>
          </cell>
          <cell r="R17">
            <v>280919</v>
          </cell>
          <cell r="S17">
            <v>280919</v>
          </cell>
          <cell r="T17">
            <v>280919</v>
          </cell>
          <cell r="U17">
            <v>280919</v>
          </cell>
          <cell r="V17">
            <v>280919</v>
          </cell>
          <cell r="W17">
            <v>280919</v>
          </cell>
          <cell r="X17">
            <v>290715</v>
          </cell>
          <cell r="Y17">
            <v>290715</v>
          </cell>
          <cell r="Z17">
            <v>290715</v>
          </cell>
        </row>
        <row r="18">
          <cell r="A18">
            <v>408150</v>
          </cell>
          <cell r="B18" t="str">
            <v>State Unemployment Tax</v>
          </cell>
          <cell r="C18">
            <v>33</v>
          </cell>
          <cell r="D18">
            <v>3915</v>
          </cell>
          <cell r="E18">
            <v>771</v>
          </cell>
          <cell r="F18">
            <v>-2341</v>
          </cell>
          <cell r="G18">
            <v>15</v>
          </cell>
          <cell r="H18">
            <v>57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408151</v>
          </cell>
          <cell r="B19" t="str">
            <v>Federal Unemployment Tax</v>
          </cell>
          <cell r="C19">
            <v>334</v>
          </cell>
          <cell r="D19">
            <v>1728</v>
          </cell>
          <cell r="E19">
            <v>-50</v>
          </cell>
          <cell r="F19">
            <v>-278</v>
          </cell>
          <cell r="G19">
            <v>327</v>
          </cell>
          <cell r="H19">
            <v>369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>
            <v>408152</v>
          </cell>
          <cell r="B20" t="str">
            <v>Employer FICA Tax</v>
          </cell>
          <cell r="C20">
            <v>27658</v>
          </cell>
          <cell r="D20">
            <v>33103</v>
          </cell>
          <cell r="E20">
            <v>32164</v>
          </cell>
          <cell r="F20">
            <v>45161</v>
          </cell>
          <cell r="G20">
            <v>32183</v>
          </cell>
          <cell r="H20">
            <v>33300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>
            <v>408205</v>
          </cell>
          <cell r="B21" t="str">
            <v>Highway Use Tax</v>
          </cell>
          <cell r="D21">
            <v>258</v>
          </cell>
          <cell r="G21">
            <v>6</v>
          </cell>
          <cell r="H21">
            <v>-24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408470</v>
          </cell>
          <cell r="B22" t="str">
            <v>Franchise Tax</v>
          </cell>
          <cell r="F22">
            <v>1318</v>
          </cell>
          <cell r="H22">
            <v>879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408700</v>
          </cell>
          <cell r="B23" t="str">
            <v>Fed Social Security Tax-Elec</v>
          </cell>
          <cell r="C23">
            <v>7000</v>
          </cell>
          <cell r="F23">
            <v>-7000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408800</v>
          </cell>
          <cell r="B24" t="str">
            <v>Federal Highway Use Tax-Elec</v>
          </cell>
          <cell r="E24">
            <v>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408851</v>
          </cell>
          <cell r="B25" t="str">
            <v>Sales &amp; Use Tax Exp</v>
          </cell>
          <cell r="D25">
            <v>-2</v>
          </cell>
          <cell r="E25">
            <v>-243</v>
          </cell>
          <cell r="G25">
            <v>5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A26">
            <v>408960</v>
          </cell>
          <cell r="B26" t="str">
            <v>Allocated Payroll Taxes</v>
          </cell>
          <cell r="C26">
            <v>69852</v>
          </cell>
          <cell r="D26">
            <v>47279</v>
          </cell>
          <cell r="E26">
            <v>24094</v>
          </cell>
          <cell r="F26">
            <v>-7821</v>
          </cell>
          <cell r="G26">
            <v>9795</v>
          </cell>
          <cell r="H26">
            <v>3532</v>
          </cell>
          <cell r="I26">
            <v>55497</v>
          </cell>
          <cell r="J26">
            <v>51040</v>
          </cell>
          <cell r="K26">
            <v>56751</v>
          </cell>
          <cell r="L26">
            <v>59126</v>
          </cell>
          <cell r="M26">
            <v>52300</v>
          </cell>
          <cell r="N26">
            <v>52344</v>
          </cell>
          <cell r="O26">
            <v>63325</v>
          </cell>
          <cell r="P26">
            <v>58161</v>
          </cell>
          <cell r="Q26">
            <v>57272</v>
          </cell>
          <cell r="R26">
            <v>53522</v>
          </cell>
          <cell r="S26">
            <v>58727</v>
          </cell>
          <cell r="T26">
            <v>62432</v>
          </cell>
          <cell r="U26">
            <v>55055</v>
          </cell>
          <cell r="V26">
            <v>54658</v>
          </cell>
          <cell r="W26">
            <v>61158</v>
          </cell>
          <cell r="X26">
            <v>62674</v>
          </cell>
          <cell r="Y26">
            <v>57432</v>
          </cell>
          <cell r="Z26">
            <v>64548</v>
          </cell>
        </row>
        <row r="27">
          <cell r="A27">
            <v>409102</v>
          </cell>
          <cell r="B27" t="str">
            <v>Sit Exp-Utility</v>
          </cell>
          <cell r="C27">
            <v>185860</v>
          </cell>
          <cell r="E27">
            <v>344564</v>
          </cell>
          <cell r="F27">
            <v>100908</v>
          </cell>
          <cell r="H27">
            <v>-83959</v>
          </cell>
          <cell r="I27">
            <v>-104513</v>
          </cell>
          <cell r="J27">
            <v>-104537</v>
          </cell>
          <cell r="K27">
            <v>-104315</v>
          </cell>
          <cell r="L27">
            <v>-109652</v>
          </cell>
          <cell r="M27">
            <v>-67441</v>
          </cell>
          <cell r="N27">
            <v>45332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409104</v>
          </cell>
          <cell r="B28" t="str">
            <v>Current State Income Tax - PY</v>
          </cell>
          <cell r="C28">
            <v>258385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>
            <v>409190</v>
          </cell>
          <cell r="B29" t="str">
            <v>Federal Income Tax-Electric-CY</v>
          </cell>
          <cell r="C29">
            <v>3321651</v>
          </cell>
          <cell r="E29">
            <v>1413098</v>
          </cell>
          <cell r="F29">
            <v>441124</v>
          </cell>
          <cell r="H29">
            <v>-72791</v>
          </cell>
          <cell r="I29">
            <v>-302834</v>
          </cell>
          <cell r="J29">
            <v>-302920</v>
          </cell>
          <cell r="K29">
            <v>-302135</v>
          </cell>
          <cell r="L29">
            <v>-320962</v>
          </cell>
          <cell r="M29">
            <v>-172051</v>
          </cell>
          <cell r="N29">
            <v>225796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>
            <v>409191</v>
          </cell>
          <cell r="B30" t="str">
            <v>Fed Income Tax-Electric-PY</v>
          </cell>
          <cell r="C30">
            <v>1609679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>
            <v>409195</v>
          </cell>
          <cell r="B31" t="str">
            <v>UTP Tax Expense: Fed Util-PY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410100</v>
          </cell>
          <cell r="B32" t="str">
            <v>DFIT: Utility: Current Year</v>
          </cell>
          <cell r="C32">
            <v>-1460934</v>
          </cell>
          <cell r="E32">
            <v>1157120</v>
          </cell>
          <cell r="F32">
            <v>565438</v>
          </cell>
          <cell r="H32">
            <v>1188100</v>
          </cell>
          <cell r="I32">
            <v>72724</v>
          </cell>
          <cell r="J32">
            <v>65118</v>
          </cell>
          <cell r="K32">
            <v>69939</v>
          </cell>
          <cell r="L32">
            <v>65990</v>
          </cell>
          <cell r="M32">
            <v>54537</v>
          </cell>
          <cell r="N32">
            <v>27899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A33">
            <v>410102</v>
          </cell>
          <cell r="B33" t="str">
            <v>DSIT: Utility: Current Year</v>
          </cell>
          <cell r="C33">
            <v>-130247</v>
          </cell>
          <cell r="E33">
            <v>344691</v>
          </cell>
          <cell r="F33">
            <v>168817</v>
          </cell>
          <cell r="H33">
            <v>66921</v>
          </cell>
          <cell r="I33">
            <v>41875</v>
          </cell>
          <cell r="J33">
            <v>39719</v>
          </cell>
          <cell r="K33">
            <v>41085</v>
          </cell>
          <cell r="L33">
            <v>39966</v>
          </cell>
          <cell r="M33">
            <v>36719</v>
          </cell>
          <cell r="N33">
            <v>29169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410105</v>
          </cell>
          <cell r="B34" t="str">
            <v>DFIT: Utility: Prior Year</v>
          </cell>
          <cell r="C34">
            <v>246813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A35">
            <v>410106</v>
          </cell>
          <cell r="B35" t="str">
            <v>DSIT: Utility: Prior Year</v>
          </cell>
          <cell r="C35">
            <v>39822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411050</v>
          </cell>
          <cell r="B36" t="str">
            <v>Accretion Expense ARO</v>
          </cell>
          <cell r="D36">
            <v>161</v>
          </cell>
          <cell r="E36">
            <v>161</v>
          </cell>
          <cell r="F36">
            <v>-322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>
            <v>411100</v>
          </cell>
          <cell r="B37" t="str">
            <v>DFIT: Utility: Curr Year CR</v>
          </cell>
          <cell r="C37">
            <v>829332</v>
          </cell>
          <cell r="E37">
            <v>-861296</v>
          </cell>
          <cell r="F37">
            <v>-463601</v>
          </cell>
          <cell r="H37">
            <v>-963263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411101</v>
          </cell>
          <cell r="B38" t="str">
            <v>DSIT: Utility: Curr Year CR</v>
          </cell>
          <cell r="C38">
            <v>385523</v>
          </cell>
          <cell r="E38">
            <v>-244367</v>
          </cell>
          <cell r="F38">
            <v>-131045</v>
          </cell>
          <cell r="H38">
            <v>1408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>
            <v>411102</v>
          </cell>
          <cell r="B39" t="str">
            <v>DFIT: Utility: Prior Year CR</v>
          </cell>
          <cell r="C39">
            <v>-1770452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>
            <v>411103</v>
          </cell>
          <cell r="B40" t="str">
            <v>DSIT: Utility: Prior Year CR</v>
          </cell>
          <cell r="C40">
            <v>-285652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A41">
            <v>411410</v>
          </cell>
          <cell r="B41" t="str">
            <v>Invest Tax Credit Adj-Electric</v>
          </cell>
          <cell r="C41">
            <v>-5613</v>
          </cell>
          <cell r="E41">
            <v>-11205</v>
          </cell>
          <cell r="F41">
            <v>-5603</v>
          </cell>
          <cell r="H41">
            <v>-11205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426510</v>
          </cell>
          <cell r="B42" t="str">
            <v>Other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426891</v>
          </cell>
          <cell r="B43" t="str">
            <v>IC Sale of AR Fees VIE</v>
          </cell>
          <cell r="C43">
            <v>10568</v>
          </cell>
          <cell r="D43">
            <v>13129</v>
          </cell>
          <cell r="E43">
            <v>14836</v>
          </cell>
          <cell r="F43">
            <v>13448</v>
          </cell>
          <cell r="G43">
            <v>15205</v>
          </cell>
          <cell r="H43">
            <v>15508</v>
          </cell>
          <cell r="I43">
            <v>3063</v>
          </cell>
          <cell r="J43">
            <v>3369</v>
          </cell>
          <cell r="K43">
            <v>3566</v>
          </cell>
          <cell r="L43">
            <v>3692</v>
          </cell>
          <cell r="M43">
            <v>5707</v>
          </cell>
          <cell r="N43">
            <v>9416</v>
          </cell>
          <cell r="O43">
            <v>6434</v>
          </cell>
          <cell r="P43">
            <v>4839</v>
          </cell>
          <cell r="Q43">
            <v>4119</v>
          </cell>
          <cell r="R43">
            <v>4907</v>
          </cell>
          <cell r="S43">
            <v>5543</v>
          </cell>
          <cell r="T43">
            <v>5880</v>
          </cell>
          <cell r="U43">
            <v>8828</v>
          </cell>
          <cell r="V43">
            <v>13170</v>
          </cell>
          <cell r="W43">
            <v>17984</v>
          </cell>
          <cell r="X43">
            <v>11223</v>
          </cell>
          <cell r="Y43">
            <v>11234</v>
          </cell>
          <cell r="Z43">
            <v>11260</v>
          </cell>
        </row>
        <row r="44">
          <cell r="A44">
            <v>480000</v>
          </cell>
          <cell r="B44" t="str">
            <v>Residential Sales-Gas</v>
          </cell>
          <cell r="C44">
            <v>8340117</v>
          </cell>
          <cell r="D44">
            <v>13132271</v>
          </cell>
          <cell r="E44">
            <v>10339872</v>
          </cell>
          <cell r="F44">
            <v>7453246</v>
          </cell>
          <cell r="G44">
            <v>7158228</v>
          </cell>
          <cell r="H44">
            <v>3715099</v>
          </cell>
          <cell r="I44">
            <v>2751087</v>
          </cell>
          <cell r="J44">
            <v>2362306</v>
          </cell>
          <cell r="K44">
            <v>2125455</v>
          </cell>
          <cell r="L44">
            <v>2192689</v>
          </cell>
          <cell r="M44">
            <v>2829703</v>
          </cell>
          <cell r="N44">
            <v>4938356</v>
          </cell>
          <cell r="O44">
            <v>4296225</v>
          </cell>
          <cell r="P44">
            <v>3089082</v>
          </cell>
          <cell r="Q44">
            <v>2555773</v>
          </cell>
          <cell r="R44">
            <v>2222807</v>
          </cell>
          <cell r="S44">
            <v>1979914</v>
          </cell>
          <cell r="T44">
            <v>2060489</v>
          </cell>
          <cell r="U44">
            <v>2622250</v>
          </cell>
          <cell r="V44">
            <v>4761296</v>
          </cell>
          <cell r="W44">
            <v>8615901</v>
          </cell>
          <cell r="X44">
            <v>11249959</v>
          </cell>
          <cell r="Y44">
            <v>10590220</v>
          </cell>
          <cell r="Z44">
            <v>8069741</v>
          </cell>
        </row>
        <row r="45">
          <cell r="A45">
            <v>480990</v>
          </cell>
          <cell r="B45" t="str">
            <v>Gas Residential Sales-Unbilled</v>
          </cell>
          <cell r="C45">
            <v>2499849</v>
          </cell>
          <cell r="D45">
            <v>-1045741</v>
          </cell>
          <cell r="E45">
            <v>-1258027</v>
          </cell>
          <cell r="F45">
            <v>159993</v>
          </cell>
          <cell r="G45">
            <v>-1183928</v>
          </cell>
          <cell r="H45">
            <v>-1489893</v>
          </cell>
          <cell r="I45">
            <v>7</v>
          </cell>
          <cell r="J45">
            <v>613752</v>
          </cell>
          <cell r="K45">
            <v>26282</v>
          </cell>
          <cell r="L45">
            <v>554106</v>
          </cell>
          <cell r="M45">
            <v>575165</v>
          </cell>
          <cell r="N45">
            <v>1894697</v>
          </cell>
          <cell r="O45">
            <v>-1510009</v>
          </cell>
          <cell r="P45">
            <v>-226167</v>
          </cell>
          <cell r="Q45">
            <v>131201</v>
          </cell>
          <cell r="R45">
            <v>615799</v>
          </cell>
          <cell r="S45">
            <v>159399</v>
          </cell>
          <cell r="T45">
            <v>495758</v>
          </cell>
          <cell r="U45">
            <v>774603</v>
          </cell>
          <cell r="V45">
            <v>1445742</v>
          </cell>
          <cell r="W45">
            <v>32238</v>
          </cell>
          <cell r="X45">
            <v>-118934</v>
          </cell>
          <cell r="Y45">
            <v>-415334</v>
          </cell>
          <cell r="Z45">
            <v>-1093973</v>
          </cell>
        </row>
        <row r="46">
          <cell r="A46">
            <v>481000</v>
          </cell>
          <cell r="B46" t="str">
            <v>Industrial Sales-Gas</v>
          </cell>
          <cell r="C46">
            <v>240524</v>
          </cell>
          <cell r="D46">
            <v>386075</v>
          </cell>
          <cell r="E46">
            <v>292172</v>
          </cell>
          <cell r="F46">
            <v>203083</v>
          </cell>
          <cell r="G46">
            <v>185536</v>
          </cell>
          <cell r="H46">
            <v>75665</v>
          </cell>
          <cell r="I46">
            <v>46440</v>
          </cell>
          <cell r="J46">
            <v>28994</v>
          </cell>
          <cell r="K46">
            <v>36678</v>
          </cell>
          <cell r="L46">
            <v>42228</v>
          </cell>
          <cell r="M46">
            <v>43092</v>
          </cell>
          <cell r="N46">
            <v>73469</v>
          </cell>
          <cell r="O46">
            <v>87314</v>
          </cell>
          <cell r="P46">
            <v>44488</v>
          </cell>
          <cell r="Q46">
            <v>46827</v>
          </cell>
          <cell r="R46">
            <v>28249</v>
          </cell>
          <cell r="S46">
            <v>36509</v>
          </cell>
          <cell r="T46">
            <v>41142</v>
          </cell>
          <cell r="U46">
            <v>43016</v>
          </cell>
          <cell r="V46">
            <v>64147</v>
          </cell>
          <cell r="W46">
            <v>186864</v>
          </cell>
          <cell r="X46">
            <v>253614</v>
          </cell>
          <cell r="Y46">
            <v>192410</v>
          </cell>
          <cell r="Z46">
            <v>130703</v>
          </cell>
        </row>
        <row r="47">
          <cell r="A47">
            <v>481090</v>
          </cell>
          <cell r="B47" t="str">
            <v>Gas Industrial Sales Unbilled</v>
          </cell>
          <cell r="C47">
            <v>-4020</v>
          </cell>
          <cell r="D47">
            <v>-18173</v>
          </cell>
          <cell r="E47">
            <v>-25437</v>
          </cell>
          <cell r="F47">
            <v>12904</v>
          </cell>
          <cell r="G47">
            <v>-25972</v>
          </cell>
          <cell r="H47">
            <v>-4562</v>
          </cell>
          <cell r="I47">
            <v>6867</v>
          </cell>
          <cell r="J47">
            <v>19528</v>
          </cell>
          <cell r="K47">
            <v>1476</v>
          </cell>
          <cell r="L47">
            <v>14979</v>
          </cell>
          <cell r="M47">
            <v>596</v>
          </cell>
          <cell r="N47">
            <v>22175</v>
          </cell>
          <cell r="O47">
            <v>-23297</v>
          </cell>
          <cell r="P47">
            <v>2470</v>
          </cell>
          <cell r="Q47">
            <v>3172</v>
          </cell>
          <cell r="R47">
            <v>8250</v>
          </cell>
          <cell r="S47">
            <v>3022</v>
          </cell>
          <cell r="T47">
            <v>6060</v>
          </cell>
          <cell r="U47">
            <v>5311</v>
          </cell>
          <cell r="V47">
            <v>12667</v>
          </cell>
          <cell r="W47">
            <v>-22670</v>
          </cell>
          <cell r="X47">
            <v>-3804</v>
          </cell>
          <cell r="Y47">
            <v>-17465</v>
          </cell>
          <cell r="Z47">
            <v>-1168</v>
          </cell>
        </row>
        <row r="48">
          <cell r="A48">
            <v>481200</v>
          </cell>
          <cell r="B48" t="str">
            <v>Gas Commercial Sales</v>
          </cell>
          <cell r="C48">
            <v>3005622</v>
          </cell>
          <cell r="D48">
            <v>4843645</v>
          </cell>
          <cell r="E48">
            <v>3728266</v>
          </cell>
          <cell r="F48">
            <v>2809229</v>
          </cell>
          <cell r="G48">
            <v>2721970</v>
          </cell>
          <cell r="H48">
            <v>1309181</v>
          </cell>
          <cell r="I48">
            <v>936120</v>
          </cell>
          <cell r="J48">
            <v>886561</v>
          </cell>
          <cell r="K48">
            <v>1009259</v>
          </cell>
          <cell r="L48">
            <v>847241</v>
          </cell>
          <cell r="M48">
            <v>1268913</v>
          </cell>
          <cell r="N48">
            <v>1922747</v>
          </cell>
          <cell r="O48">
            <v>1429594</v>
          </cell>
          <cell r="P48">
            <v>861286</v>
          </cell>
          <cell r="Q48">
            <v>915037</v>
          </cell>
          <cell r="R48">
            <v>859789</v>
          </cell>
          <cell r="S48">
            <v>970431</v>
          </cell>
          <cell r="T48">
            <v>821069</v>
          </cell>
          <cell r="U48">
            <v>1235582</v>
          </cell>
          <cell r="V48">
            <v>1839280</v>
          </cell>
          <cell r="W48">
            <v>2949913</v>
          </cell>
          <cell r="X48">
            <v>3828240</v>
          </cell>
          <cell r="Y48">
            <v>3309186</v>
          </cell>
          <cell r="Z48">
            <v>2436885</v>
          </cell>
        </row>
        <row r="49">
          <cell r="A49">
            <v>481290</v>
          </cell>
          <cell r="B49" t="str">
            <v>Gas Commercial Sales Unbilled</v>
          </cell>
          <cell r="C49">
            <v>664424</v>
          </cell>
          <cell r="D49">
            <v>-481813</v>
          </cell>
          <cell r="E49">
            <v>-306544</v>
          </cell>
          <cell r="F49">
            <v>-24421</v>
          </cell>
          <cell r="G49">
            <v>-473678</v>
          </cell>
          <cell r="H49">
            <v>-269300</v>
          </cell>
          <cell r="I49">
            <v>11006</v>
          </cell>
          <cell r="J49">
            <v>329850</v>
          </cell>
          <cell r="K49">
            <v>-86278</v>
          </cell>
          <cell r="L49">
            <v>303418</v>
          </cell>
          <cell r="M49">
            <v>82884</v>
          </cell>
          <cell r="N49">
            <v>707713</v>
          </cell>
          <cell r="O49">
            <v>-553941</v>
          </cell>
          <cell r="P49">
            <v>54499</v>
          </cell>
          <cell r="Q49">
            <v>42951</v>
          </cell>
          <cell r="R49">
            <v>318887</v>
          </cell>
          <cell r="S49">
            <v>-26764</v>
          </cell>
          <cell r="T49">
            <v>270992</v>
          </cell>
          <cell r="U49">
            <v>144687</v>
          </cell>
          <cell r="V49">
            <v>550510</v>
          </cell>
          <cell r="W49">
            <v>-28900</v>
          </cell>
          <cell r="X49">
            <v>-301228</v>
          </cell>
          <cell r="Y49">
            <v>-129947</v>
          </cell>
          <cell r="Z49">
            <v>-266364</v>
          </cell>
        </row>
        <row r="50">
          <cell r="A50">
            <v>482000</v>
          </cell>
          <cell r="B50" t="str">
            <v>Other Sales to Public Auth-Gas</v>
          </cell>
          <cell r="C50">
            <v>304155</v>
          </cell>
          <cell r="D50">
            <v>529945</v>
          </cell>
          <cell r="E50">
            <v>401649</v>
          </cell>
          <cell r="F50">
            <v>292314</v>
          </cell>
          <cell r="G50">
            <v>280594</v>
          </cell>
          <cell r="H50">
            <v>113606</v>
          </cell>
          <cell r="I50">
            <v>79630</v>
          </cell>
          <cell r="J50">
            <v>53767</v>
          </cell>
          <cell r="K50">
            <v>41598</v>
          </cell>
          <cell r="L50">
            <v>57256</v>
          </cell>
          <cell r="M50">
            <v>109247</v>
          </cell>
          <cell r="N50">
            <v>168156</v>
          </cell>
          <cell r="O50">
            <v>154103</v>
          </cell>
          <cell r="P50">
            <v>38117</v>
          </cell>
          <cell r="Q50">
            <v>77611</v>
          </cell>
          <cell r="R50">
            <v>49657</v>
          </cell>
          <cell r="S50">
            <v>39562</v>
          </cell>
          <cell r="T50">
            <v>54271</v>
          </cell>
          <cell r="U50">
            <v>105867</v>
          </cell>
          <cell r="V50">
            <v>163630</v>
          </cell>
          <cell r="W50">
            <v>352249</v>
          </cell>
          <cell r="X50">
            <v>463988</v>
          </cell>
          <cell r="Y50">
            <v>429472</v>
          </cell>
          <cell r="Z50">
            <v>274167</v>
          </cell>
        </row>
        <row r="51">
          <cell r="A51">
            <v>482090</v>
          </cell>
          <cell r="B51" t="str">
            <v>Gas OPA Unbilled</v>
          </cell>
          <cell r="C51">
            <v>69551</v>
          </cell>
          <cell r="D51">
            <v>-116309</v>
          </cell>
          <cell r="E51">
            <v>-64160</v>
          </cell>
          <cell r="F51">
            <v>79980</v>
          </cell>
          <cell r="G51">
            <v>-104376</v>
          </cell>
          <cell r="H51">
            <v>-35969</v>
          </cell>
          <cell r="I51">
            <v>-5599</v>
          </cell>
          <cell r="J51">
            <v>47397</v>
          </cell>
          <cell r="K51">
            <v>10251</v>
          </cell>
          <cell r="L51">
            <v>46999</v>
          </cell>
          <cell r="M51">
            <v>24277</v>
          </cell>
          <cell r="N51">
            <v>112702</v>
          </cell>
          <cell r="O51">
            <v>-131282</v>
          </cell>
          <cell r="P51">
            <v>11575</v>
          </cell>
          <cell r="Q51">
            <v>-4043</v>
          </cell>
          <cell r="R51">
            <v>41481</v>
          </cell>
          <cell r="S51">
            <v>16771</v>
          </cell>
          <cell r="T51">
            <v>38456</v>
          </cell>
          <cell r="U51">
            <v>35800</v>
          </cell>
          <cell r="V51">
            <v>89372</v>
          </cell>
          <cell r="W51">
            <v>-67269</v>
          </cell>
          <cell r="X51">
            <v>-2015</v>
          </cell>
          <cell r="Y51">
            <v>-21783</v>
          </cell>
          <cell r="Z51">
            <v>-16306</v>
          </cell>
        </row>
        <row r="52">
          <cell r="A52">
            <v>482200</v>
          </cell>
          <cell r="B52" t="str">
            <v>Gas Public St Hwy Ltng</v>
          </cell>
          <cell r="C52">
            <v>80</v>
          </cell>
          <cell r="D52">
            <v>85</v>
          </cell>
          <cell r="E52">
            <v>78</v>
          </cell>
          <cell r="F52">
            <v>81</v>
          </cell>
          <cell r="G52">
            <v>79</v>
          </cell>
          <cell r="H52">
            <v>78</v>
          </cell>
          <cell r="I52">
            <v>33</v>
          </cell>
          <cell r="J52">
            <v>43</v>
          </cell>
          <cell r="K52">
            <v>41</v>
          </cell>
          <cell r="L52">
            <v>50</v>
          </cell>
          <cell r="M52">
            <v>45</v>
          </cell>
          <cell r="N52">
            <v>43</v>
          </cell>
          <cell r="O52">
            <v>472</v>
          </cell>
          <cell r="P52">
            <v>471</v>
          </cell>
          <cell r="Q52">
            <v>476</v>
          </cell>
          <cell r="R52">
            <v>481</v>
          </cell>
          <cell r="S52">
            <v>480</v>
          </cell>
          <cell r="T52">
            <v>488</v>
          </cell>
          <cell r="U52">
            <v>488</v>
          </cell>
          <cell r="V52">
            <v>489</v>
          </cell>
          <cell r="W52">
            <v>485</v>
          </cell>
          <cell r="X52">
            <v>488</v>
          </cell>
          <cell r="Y52">
            <v>486</v>
          </cell>
          <cell r="Z52">
            <v>485</v>
          </cell>
        </row>
        <row r="53">
          <cell r="A53">
            <v>484000</v>
          </cell>
          <cell r="B53" t="str">
            <v>Interdepartmental Sales</v>
          </cell>
          <cell r="C53">
            <v>4259</v>
          </cell>
          <cell r="D53">
            <v>6726</v>
          </cell>
          <cell r="E53">
            <v>8445</v>
          </cell>
          <cell r="F53">
            <v>6070</v>
          </cell>
          <cell r="G53">
            <v>5204</v>
          </cell>
          <cell r="H53">
            <v>2882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1551</v>
          </cell>
          <cell r="P53">
            <v>910</v>
          </cell>
          <cell r="Q53">
            <v>542</v>
          </cell>
          <cell r="R53">
            <v>577</v>
          </cell>
          <cell r="S53">
            <v>597</v>
          </cell>
          <cell r="T53">
            <v>704</v>
          </cell>
          <cell r="U53">
            <v>1274</v>
          </cell>
          <cell r="V53">
            <v>2632</v>
          </cell>
          <cell r="W53">
            <v>4073</v>
          </cell>
          <cell r="X53">
            <v>5127</v>
          </cell>
          <cell r="Y53">
            <v>5634</v>
          </cell>
          <cell r="Z53">
            <v>4144</v>
          </cell>
        </row>
        <row r="54">
          <cell r="A54">
            <v>487001</v>
          </cell>
          <cell r="B54" t="str">
            <v>Discounts Earn/Lost-Gas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A55">
            <v>488000</v>
          </cell>
          <cell r="B55" t="str">
            <v>Misc Service Revenue-Gas</v>
          </cell>
          <cell r="C55">
            <v>2422</v>
          </cell>
          <cell r="D55">
            <v>2236</v>
          </cell>
          <cell r="E55">
            <v>1976</v>
          </cell>
          <cell r="F55">
            <v>2303</v>
          </cell>
          <cell r="G55">
            <v>2041</v>
          </cell>
          <cell r="H55">
            <v>1806</v>
          </cell>
          <cell r="I55">
            <v>4333</v>
          </cell>
          <cell r="J55">
            <v>4333</v>
          </cell>
          <cell r="K55">
            <v>4333</v>
          </cell>
          <cell r="L55">
            <v>4333</v>
          </cell>
          <cell r="M55">
            <v>4333</v>
          </cell>
          <cell r="N55">
            <v>4333</v>
          </cell>
          <cell r="O55">
            <v>4333</v>
          </cell>
          <cell r="P55">
            <v>4333</v>
          </cell>
          <cell r="Q55">
            <v>4333</v>
          </cell>
          <cell r="R55">
            <v>4333</v>
          </cell>
          <cell r="S55">
            <v>4333</v>
          </cell>
          <cell r="T55">
            <v>4333</v>
          </cell>
          <cell r="U55">
            <v>4333</v>
          </cell>
          <cell r="V55">
            <v>4333</v>
          </cell>
          <cell r="W55">
            <v>4333</v>
          </cell>
          <cell r="X55">
            <v>4333</v>
          </cell>
          <cell r="Y55">
            <v>4333</v>
          </cell>
          <cell r="Z55">
            <v>4333</v>
          </cell>
        </row>
        <row r="56">
          <cell r="A56">
            <v>488100</v>
          </cell>
          <cell r="B56" t="str">
            <v>IC Misc Svc Reg Gas Reg</v>
          </cell>
          <cell r="C56">
            <v>2850</v>
          </cell>
          <cell r="D56">
            <v>42580</v>
          </cell>
          <cell r="E56">
            <v>42580</v>
          </cell>
          <cell r="F56">
            <v>85160</v>
          </cell>
          <cell r="H56">
            <v>42580</v>
          </cell>
          <cell r="I56">
            <v>42841</v>
          </cell>
          <cell r="J56">
            <v>42841</v>
          </cell>
          <cell r="K56">
            <v>42841</v>
          </cell>
          <cell r="L56">
            <v>42841</v>
          </cell>
          <cell r="M56">
            <v>42841</v>
          </cell>
          <cell r="N56">
            <v>42841</v>
          </cell>
          <cell r="O56">
            <v>42841</v>
          </cell>
          <cell r="P56">
            <v>42841</v>
          </cell>
          <cell r="Q56">
            <v>42841</v>
          </cell>
          <cell r="R56">
            <v>42841</v>
          </cell>
          <cell r="S56">
            <v>42841</v>
          </cell>
          <cell r="T56">
            <v>42841</v>
          </cell>
          <cell r="U56">
            <v>42841</v>
          </cell>
          <cell r="V56">
            <v>42841</v>
          </cell>
          <cell r="W56">
            <v>42841</v>
          </cell>
          <cell r="X56">
            <v>42841</v>
          </cell>
          <cell r="Y56">
            <v>42841</v>
          </cell>
          <cell r="Z56">
            <v>42841</v>
          </cell>
        </row>
        <row r="57">
          <cell r="A57">
            <v>489000</v>
          </cell>
          <cell r="B57" t="str">
            <v>Transp Gas of Others</v>
          </cell>
          <cell r="C57">
            <v>139934</v>
          </cell>
          <cell r="D57">
            <v>147775</v>
          </cell>
          <cell r="E57">
            <v>123614</v>
          </cell>
          <cell r="F57">
            <v>138802</v>
          </cell>
          <cell r="G57">
            <v>134169</v>
          </cell>
          <cell r="H57">
            <v>116181</v>
          </cell>
          <cell r="I57">
            <v>109121</v>
          </cell>
          <cell r="J57">
            <v>108404</v>
          </cell>
          <cell r="K57">
            <v>115576</v>
          </cell>
          <cell r="L57">
            <v>110434</v>
          </cell>
          <cell r="M57">
            <v>127165</v>
          </cell>
          <cell r="N57">
            <v>129504</v>
          </cell>
          <cell r="O57">
            <v>108193</v>
          </cell>
          <cell r="P57">
            <v>112973</v>
          </cell>
          <cell r="Q57">
            <v>109117</v>
          </cell>
          <cell r="R57">
            <v>108417</v>
          </cell>
          <cell r="S57">
            <v>115593</v>
          </cell>
          <cell r="T57">
            <v>110457</v>
          </cell>
          <cell r="U57">
            <v>127247</v>
          </cell>
          <cell r="V57">
            <v>129403</v>
          </cell>
          <cell r="W57">
            <v>115324</v>
          </cell>
          <cell r="X57">
            <v>131227</v>
          </cell>
          <cell r="Y57">
            <v>115964</v>
          </cell>
          <cell r="Z57">
            <v>121043</v>
          </cell>
        </row>
        <row r="58">
          <cell r="A58">
            <v>489010</v>
          </cell>
          <cell r="B58" t="str">
            <v>IC Gas Transp Rev Reg</v>
          </cell>
          <cell r="C58">
            <v>43506</v>
          </cell>
          <cell r="D58">
            <v>43506</v>
          </cell>
          <cell r="E58">
            <v>43506</v>
          </cell>
          <cell r="F58">
            <v>43506</v>
          </cell>
          <cell r="G58">
            <v>43506</v>
          </cell>
          <cell r="H58">
            <v>43506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>
            <v>489020</v>
          </cell>
          <cell r="B59" t="str">
            <v>Comm Gas Transp Only</v>
          </cell>
          <cell r="C59">
            <v>151543</v>
          </cell>
          <cell r="D59">
            <v>172211</v>
          </cell>
          <cell r="E59">
            <v>120195</v>
          </cell>
          <cell r="F59">
            <v>152563</v>
          </cell>
          <cell r="G59">
            <v>104805</v>
          </cell>
          <cell r="H59">
            <v>60321</v>
          </cell>
          <cell r="I59">
            <v>81230</v>
          </cell>
          <cell r="J59">
            <v>69396</v>
          </cell>
          <cell r="K59">
            <v>85233</v>
          </cell>
          <cell r="L59">
            <v>67251</v>
          </cell>
          <cell r="M59">
            <v>108862</v>
          </cell>
          <cell r="N59">
            <v>136606</v>
          </cell>
          <cell r="O59">
            <v>116681</v>
          </cell>
          <cell r="P59">
            <v>82073</v>
          </cell>
          <cell r="Q59">
            <v>83580</v>
          </cell>
          <cell r="R59">
            <v>71925</v>
          </cell>
          <cell r="S59">
            <v>88883</v>
          </cell>
          <cell r="T59">
            <v>69629</v>
          </cell>
          <cell r="U59">
            <v>111063</v>
          </cell>
          <cell r="V59">
            <v>143028</v>
          </cell>
          <cell r="W59">
            <v>191690</v>
          </cell>
          <cell r="X59">
            <v>220453</v>
          </cell>
          <cell r="Y59">
            <v>197129</v>
          </cell>
          <cell r="Z59">
            <v>182414</v>
          </cell>
        </row>
        <row r="60">
          <cell r="A60">
            <v>489025</v>
          </cell>
          <cell r="B60" t="str">
            <v>Comm Gas Transp Unbilled</v>
          </cell>
          <cell r="C60">
            <v>38494</v>
          </cell>
          <cell r="D60">
            <v>-26085</v>
          </cell>
          <cell r="E60">
            <v>-18288</v>
          </cell>
          <cell r="F60">
            <v>-2731</v>
          </cell>
          <cell r="G60">
            <v>-24163</v>
          </cell>
          <cell r="H60">
            <v>-15445</v>
          </cell>
          <cell r="I60">
            <v>-8454</v>
          </cell>
          <cell r="J60">
            <v>4732</v>
          </cell>
          <cell r="K60">
            <v>-6790</v>
          </cell>
          <cell r="L60">
            <v>8122</v>
          </cell>
          <cell r="M60">
            <v>13185</v>
          </cell>
          <cell r="N60">
            <v>53417</v>
          </cell>
          <cell r="O60">
            <v>-25936</v>
          </cell>
          <cell r="P60">
            <v>-7343</v>
          </cell>
          <cell r="Q60">
            <v>-8105</v>
          </cell>
          <cell r="R60">
            <v>4909</v>
          </cell>
          <cell r="S60">
            <v>-5872</v>
          </cell>
          <cell r="T60">
            <v>8391</v>
          </cell>
          <cell r="U60">
            <v>15108</v>
          </cell>
          <cell r="V60">
            <v>54259</v>
          </cell>
          <cell r="W60">
            <v>28525</v>
          </cell>
          <cell r="X60">
            <v>-8305</v>
          </cell>
          <cell r="Y60">
            <v>-4471</v>
          </cell>
          <cell r="Z60">
            <v>-13577</v>
          </cell>
        </row>
        <row r="61">
          <cell r="A61">
            <v>489030</v>
          </cell>
          <cell r="B61" t="str">
            <v>Indust Gas Transp Only</v>
          </cell>
          <cell r="C61">
            <v>301071</v>
          </cell>
          <cell r="D61">
            <v>343666</v>
          </cell>
          <cell r="E61">
            <v>281574</v>
          </cell>
          <cell r="F61">
            <v>306852</v>
          </cell>
          <cell r="G61">
            <v>253535</v>
          </cell>
          <cell r="H61">
            <v>198410</v>
          </cell>
          <cell r="I61">
            <v>209102</v>
          </cell>
          <cell r="J61">
            <v>214672</v>
          </cell>
          <cell r="K61">
            <v>201073</v>
          </cell>
          <cell r="L61">
            <v>207869</v>
          </cell>
          <cell r="M61">
            <v>223823</v>
          </cell>
          <cell r="N61">
            <v>219822</v>
          </cell>
          <cell r="O61">
            <v>274349</v>
          </cell>
          <cell r="P61">
            <v>228020</v>
          </cell>
          <cell r="Q61">
            <v>213939</v>
          </cell>
          <cell r="R61">
            <v>217690</v>
          </cell>
          <cell r="S61">
            <v>203201</v>
          </cell>
          <cell r="T61">
            <v>211083</v>
          </cell>
          <cell r="U61">
            <v>226278</v>
          </cell>
          <cell r="V61">
            <v>239888</v>
          </cell>
          <cell r="W61">
            <v>373213</v>
          </cell>
          <cell r="X61">
            <v>394629</v>
          </cell>
          <cell r="Y61">
            <v>357276</v>
          </cell>
          <cell r="Z61">
            <v>299344</v>
          </cell>
        </row>
        <row r="62">
          <cell r="A62">
            <v>489035</v>
          </cell>
          <cell r="B62" t="str">
            <v>Indust Gas Transp Unbilled</v>
          </cell>
          <cell r="C62">
            <v>-9303</v>
          </cell>
          <cell r="D62">
            <v>-41236</v>
          </cell>
          <cell r="E62">
            <v>-58273</v>
          </cell>
          <cell r="F62">
            <v>21872</v>
          </cell>
          <cell r="G62">
            <v>-48519</v>
          </cell>
          <cell r="H62">
            <v>-14297</v>
          </cell>
          <cell r="I62">
            <v>-5033</v>
          </cell>
          <cell r="J62">
            <v>-4266</v>
          </cell>
          <cell r="K62">
            <v>10708</v>
          </cell>
          <cell r="L62">
            <v>2774</v>
          </cell>
          <cell r="M62">
            <v>38001</v>
          </cell>
          <cell r="N62">
            <v>87610</v>
          </cell>
          <cell r="O62">
            <v>-49886</v>
          </cell>
          <cell r="P62">
            <v>-9886</v>
          </cell>
          <cell r="Q62">
            <v>-6056</v>
          </cell>
          <cell r="R62">
            <v>-3449</v>
          </cell>
          <cell r="S62">
            <v>12211</v>
          </cell>
          <cell r="T62">
            <v>3203</v>
          </cell>
          <cell r="U62">
            <v>39223</v>
          </cell>
          <cell r="V62">
            <v>74285</v>
          </cell>
          <cell r="W62">
            <v>-16561</v>
          </cell>
          <cell r="X62">
            <v>-974</v>
          </cell>
          <cell r="Y62">
            <v>-30405</v>
          </cell>
          <cell r="Z62">
            <v>-14</v>
          </cell>
        </row>
        <row r="63">
          <cell r="A63">
            <v>489040</v>
          </cell>
          <cell r="B63" t="str">
            <v>OPA Gas Transp Only</v>
          </cell>
          <cell r="C63">
            <v>59371</v>
          </cell>
          <cell r="D63">
            <v>67643</v>
          </cell>
          <cell r="E63">
            <v>45514</v>
          </cell>
          <cell r="F63">
            <v>51699</v>
          </cell>
          <cell r="G63">
            <v>37094</v>
          </cell>
          <cell r="H63">
            <v>12770</v>
          </cell>
          <cell r="I63">
            <v>9484</v>
          </cell>
          <cell r="J63">
            <v>7319</v>
          </cell>
          <cell r="K63">
            <v>7158</v>
          </cell>
          <cell r="L63">
            <v>7842</v>
          </cell>
          <cell r="M63">
            <v>19416</v>
          </cell>
          <cell r="N63">
            <v>35646</v>
          </cell>
          <cell r="O63">
            <v>38560</v>
          </cell>
          <cell r="P63">
            <v>6302</v>
          </cell>
          <cell r="Q63">
            <v>9680</v>
          </cell>
          <cell r="R63">
            <v>7294</v>
          </cell>
          <cell r="S63">
            <v>7140</v>
          </cell>
          <cell r="T63">
            <v>7783</v>
          </cell>
          <cell r="U63">
            <v>19027</v>
          </cell>
          <cell r="V63">
            <v>36526</v>
          </cell>
          <cell r="W63">
            <v>71464</v>
          </cell>
          <cell r="X63">
            <v>69850</v>
          </cell>
          <cell r="Y63">
            <v>61139</v>
          </cell>
          <cell r="Z63">
            <v>50971</v>
          </cell>
        </row>
        <row r="64">
          <cell r="A64">
            <v>489045</v>
          </cell>
          <cell r="B64" t="str">
            <v>OPA Gas Transp Unbilled</v>
          </cell>
          <cell r="C64">
            <v>12663</v>
          </cell>
          <cell r="D64">
            <v>-18991</v>
          </cell>
          <cell r="E64">
            <v>-10592</v>
          </cell>
          <cell r="F64">
            <v>12494</v>
          </cell>
          <cell r="G64">
            <v>-16223</v>
          </cell>
          <cell r="H64">
            <v>-5997</v>
          </cell>
          <cell r="I64">
            <v>-1881</v>
          </cell>
          <cell r="J64">
            <v>269</v>
          </cell>
          <cell r="K64">
            <v>1004</v>
          </cell>
          <cell r="L64">
            <v>1009</v>
          </cell>
          <cell r="M64">
            <v>5978</v>
          </cell>
          <cell r="N64">
            <v>25879</v>
          </cell>
          <cell r="O64">
            <v>-21756</v>
          </cell>
          <cell r="P64">
            <v>-527</v>
          </cell>
          <cell r="Q64">
            <v>-1949</v>
          </cell>
          <cell r="R64">
            <v>411</v>
          </cell>
          <cell r="S64">
            <v>1140</v>
          </cell>
          <cell r="T64">
            <v>1083</v>
          </cell>
          <cell r="U64">
            <v>6392</v>
          </cell>
          <cell r="V64">
            <v>25030</v>
          </cell>
          <cell r="W64">
            <v>1778</v>
          </cell>
          <cell r="X64">
            <v>2673</v>
          </cell>
          <cell r="Y64">
            <v>-1872</v>
          </cell>
          <cell r="Z64">
            <v>-613</v>
          </cell>
        </row>
        <row r="65">
          <cell r="A65">
            <v>489200</v>
          </cell>
          <cell r="B65" t="str">
            <v>Transportation Fees</v>
          </cell>
          <cell r="D65">
            <v>-2</v>
          </cell>
          <cell r="E65">
            <v>2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493010</v>
          </cell>
          <cell r="B66" t="str">
            <v>Rent from Gas Properties - I/C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1208</v>
          </cell>
          <cell r="J66">
            <v>1208</v>
          </cell>
          <cell r="K66">
            <v>1208</v>
          </cell>
          <cell r="L66">
            <v>1208</v>
          </cell>
          <cell r="M66">
            <v>1208</v>
          </cell>
          <cell r="N66">
            <v>1208</v>
          </cell>
          <cell r="O66">
            <v>1208</v>
          </cell>
          <cell r="P66">
            <v>1208</v>
          </cell>
          <cell r="Q66">
            <v>1208</v>
          </cell>
          <cell r="R66">
            <v>1208</v>
          </cell>
          <cell r="S66">
            <v>1208</v>
          </cell>
          <cell r="T66">
            <v>1208</v>
          </cell>
          <cell r="U66">
            <v>1208</v>
          </cell>
          <cell r="V66">
            <v>1208</v>
          </cell>
          <cell r="W66">
            <v>1208</v>
          </cell>
          <cell r="X66">
            <v>1208</v>
          </cell>
          <cell r="Y66">
            <v>1208</v>
          </cell>
          <cell r="Z66">
            <v>1208</v>
          </cell>
        </row>
        <row r="67">
          <cell r="A67">
            <v>495031</v>
          </cell>
          <cell r="B67" t="str">
            <v>Gas Losses Damaged Lines</v>
          </cell>
          <cell r="C67">
            <v>218</v>
          </cell>
          <cell r="D67">
            <v>117</v>
          </cell>
          <cell r="E67">
            <v>13685</v>
          </cell>
          <cell r="F67">
            <v>883</v>
          </cell>
          <cell r="G67">
            <v>44</v>
          </cell>
          <cell r="H67">
            <v>72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496020</v>
          </cell>
          <cell r="B68" t="str">
            <v>Provision for Rate Refund</v>
          </cell>
          <cell r="D68">
            <v>-588711</v>
          </cell>
          <cell r="E68">
            <v>-469319</v>
          </cell>
          <cell r="F68">
            <v>-433381</v>
          </cell>
          <cell r="G68">
            <v>-501976</v>
          </cell>
          <cell r="H68">
            <v>-254099</v>
          </cell>
          <cell r="I68">
            <v>-110426</v>
          </cell>
          <cell r="J68">
            <v>-123971</v>
          </cell>
          <cell r="K68">
            <v>-93858</v>
          </cell>
          <cell r="L68">
            <v>-116771</v>
          </cell>
          <cell r="M68">
            <v>-142812</v>
          </cell>
          <cell r="N68">
            <v>-273708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711000</v>
          </cell>
          <cell r="B69" t="str">
            <v>Gas Boiler Labor</v>
          </cell>
          <cell r="C69">
            <v>407</v>
          </cell>
          <cell r="D69">
            <v>828</v>
          </cell>
          <cell r="E69">
            <v>6066</v>
          </cell>
          <cell r="F69">
            <v>498</v>
          </cell>
          <cell r="G69">
            <v>447</v>
          </cell>
          <cell r="H69">
            <v>288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>
            <v>712000</v>
          </cell>
          <cell r="B70" t="str">
            <v>Gas Production-Other Power Ex</v>
          </cell>
          <cell r="C70">
            <v>10621</v>
          </cell>
          <cell r="D70">
            <v>825</v>
          </cell>
          <cell r="F70">
            <v>1042</v>
          </cell>
          <cell r="G70">
            <v>555</v>
          </cell>
          <cell r="H70">
            <v>362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717000</v>
          </cell>
          <cell r="B71" t="str">
            <v>Liq Petro Gas Exp-Vapor Proc</v>
          </cell>
          <cell r="C71">
            <v>9373</v>
          </cell>
          <cell r="D71">
            <v>5164</v>
          </cell>
          <cell r="E71">
            <v>5467</v>
          </cell>
          <cell r="F71">
            <v>8402</v>
          </cell>
          <cell r="G71">
            <v>1920</v>
          </cell>
          <cell r="H71">
            <v>10025</v>
          </cell>
          <cell r="I71">
            <v>8138</v>
          </cell>
          <cell r="J71">
            <v>12495</v>
          </cell>
          <cell r="K71">
            <v>13741</v>
          </cell>
          <cell r="L71">
            <v>14918</v>
          </cell>
          <cell r="M71">
            <v>17194</v>
          </cell>
          <cell r="N71">
            <v>9927</v>
          </cell>
          <cell r="O71">
            <v>11866</v>
          </cell>
          <cell r="P71">
            <v>9771</v>
          </cell>
          <cell r="Q71">
            <v>8119</v>
          </cell>
          <cell r="R71">
            <v>12502</v>
          </cell>
          <cell r="S71">
            <v>13749</v>
          </cell>
          <cell r="T71">
            <v>14919</v>
          </cell>
          <cell r="U71">
            <v>17201</v>
          </cell>
          <cell r="V71">
            <v>9932</v>
          </cell>
          <cell r="W71">
            <v>15571</v>
          </cell>
          <cell r="X71">
            <v>12091</v>
          </cell>
          <cell r="Y71">
            <v>9494</v>
          </cell>
          <cell r="Z71">
            <v>10402</v>
          </cell>
        </row>
        <row r="72">
          <cell r="A72">
            <v>728000</v>
          </cell>
          <cell r="B72" t="str">
            <v>Liquid Petroleum Gas</v>
          </cell>
          <cell r="C72">
            <v>382448</v>
          </cell>
          <cell r="D72">
            <v>1281656</v>
          </cell>
          <cell r="G72">
            <v>633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12575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12575</v>
          </cell>
          <cell r="W72">
            <v>37725</v>
          </cell>
          <cell r="X72">
            <v>492363</v>
          </cell>
          <cell r="Y72">
            <v>-1509</v>
          </cell>
          <cell r="Z72">
            <v>-126</v>
          </cell>
        </row>
        <row r="73">
          <cell r="A73">
            <v>735000</v>
          </cell>
          <cell r="B73" t="str">
            <v>Gas Misc Production Exp</v>
          </cell>
          <cell r="C73">
            <v>3128</v>
          </cell>
          <cell r="D73">
            <v>22325</v>
          </cell>
          <cell r="E73">
            <v>10713</v>
          </cell>
          <cell r="F73">
            <v>14193</v>
          </cell>
          <cell r="G73">
            <v>564</v>
          </cell>
          <cell r="H73">
            <v>193</v>
          </cell>
          <cell r="I73">
            <v>7399</v>
          </cell>
          <cell r="J73">
            <v>11360</v>
          </cell>
          <cell r="K73">
            <v>12490</v>
          </cell>
          <cell r="L73">
            <v>13563</v>
          </cell>
          <cell r="M73">
            <v>15632</v>
          </cell>
          <cell r="N73">
            <v>9025</v>
          </cell>
          <cell r="O73">
            <v>10788</v>
          </cell>
          <cell r="P73">
            <v>8883</v>
          </cell>
          <cell r="Q73">
            <v>7381</v>
          </cell>
          <cell r="R73">
            <v>11366</v>
          </cell>
          <cell r="S73">
            <v>12499</v>
          </cell>
          <cell r="T73">
            <v>13563</v>
          </cell>
          <cell r="U73">
            <v>15637</v>
          </cell>
          <cell r="V73">
            <v>9029</v>
          </cell>
          <cell r="W73">
            <v>14155</v>
          </cell>
          <cell r="X73">
            <v>10992</v>
          </cell>
          <cell r="Y73">
            <v>8631</v>
          </cell>
          <cell r="Z73">
            <v>9456</v>
          </cell>
        </row>
        <row r="74">
          <cell r="A74">
            <v>742000</v>
          </cell>
          <cell r="B74" t="str">
            <v>Maint Gas Production Equipmen</v>
          </cell>
          <cell r="C74">
            <v>18522</v>
          </cell>
          <cell r="D74">
            <v>21371</v>
          </cell>
          <cell r="E74">
            <v>5900</v>
          </cell>
          <cell r="F74">
            <v>3226</v>
          </cell>
          <cell r="G74">
            <v>16962</v>
          </cell>
          <cell r="H74">
            <v>4177</v>
          </cell>
          <cell r="I74">
            <v>5864</v>
          </cell>
          <cell r="J74">
            <v>5823</v>
          </cell>
          <cell r="K74">
            <v>8266</v>
          </cell>
          <cell r="L74">
            <v>5909</v>
          </cell>
          <cell r="M74">
            <v>6379</v>
          </cell>
          <cell r="N74">
            <v>8850</v>
          </cell>
          <cell r="O74">
            <v>6076</v>
          </cell>
          <cell r="P74">
            <v>5399</v>
          </cell>
          <cell r="Q74">
            <v>5851</v>
          </cell>
          <cell r="R74">
            <v>5826</v>
          </cell>
          <cell r="S74">
            <v>8272</v>
          </cell>
          <cell r="T74">
            <v>5909</v>
          </cell>
          <cell r="U74">
            <v>6382</v>
          </cell>
          <cell r="V74">
            <v>8855</v>
          </cell>
          <cell r="W74">
            <v>11114</v>
          </cell>
          <cell r="X74">
            <v>9277</v>
          </cell>
          <cell r="Y74">
            <v>10102</v>
          </cell>
          <cell r="Z74">
            <v>9515</v>
          </cell>
        </row>
        <row r="75">
          <cell r="A75">
            <v>801000</v>
          </cell>
          <cell r="B75" t="str">
            <v>Purchases Gas &amp; NGL</v>
          </cell>
          <cell r="C75">
            <v>7380817</v>
          </cell>
          <cell r="D75">
            <v>8676252</v>
          </cell>
          <cell r="E75">
            <v>5531090</v>
          </cell>
          <cell r="F75">
            <v>3653116</v>
          </cell>
          <cell r="G75">
            <v>3024295</v>
          </cell>
          <cell r="H75">
            <v>1325330</v>
          </cell>
          <cell r="I75">
            <v>1070657</v>
          </cell>
          <cell r="J75">
            <v>939038</v>
          </cell>
          <cell r="K75">
            <v>879967</v>
          </cell>
          <cell r="L75">
            <v>874332</v>
          </cell>
          <cell r="M75">
            <v>1608957</v>
          </cell>
          <cell r="N75">
            <v>3417142</v>
          </cell>
          <cell r="O75">
            <v>1887029</v>
          </cell>
          <cell r="P75">
            <v>1133857</v>
          </cell>
          <cell r="Q75">
            <v>1040551</v>
          </cell>
          <cell r="R75">
            <v>914900</v>
          </cell>
          <cell r="S75">
            <v>856434</v>
          </cell>
          <cell r="T75">
            <v>855583</v>
          </cell>
          <cell r="U75">
            <v>1553029</v>
          </cell>
          <cell r="V75">
            <v>3275251</v>
          </cell>
          <cell r="W75">
            <v>5844659</v>
          </cell>
          <cell r="X75">
            <v>7596364</v>
          </cell>
          <cell r="Y75">
            <v>6741482</v>
          </cell>
          <cell r="Z75">
            <v>4634953</v>
          </cell>
        </row>
        <row r="76">
          <cell r="A76">
            <v>801001</v>
          </cell>
          <cell r="B76" t="str">
            <v>Purchases Gas &amp; NGL-Aff</v>
          </cell>
          <cell r="C76">
            <v>174141</v>
          </cell>
          <cell r="D76">
            <v>179009</v>
          </cell>
          <cell r="E76">
            <v>174298</v>
          </cell>
          <cell r="F76">
            <v>169936</v>
          </cell>
          <cell r="G76">
            <v>165820</v>
          </cell>
          <cell r="H76">
            <v>165945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805002</v>
          </cell>
          <cell r="B77" t="str">
            <v>Unrecovered Purchase Gas Adj</v>
          </cell>
          <cell r="C77">
            <v>-2127234</v>
          </cell>
          <cell r="D77">
            <v>-505587</v>
          </cell>
          <cell r="E77">
            <v>1626044</v>
          </cell>
          <cell r="F77">
            <v>1296841</v>
          </cell>
          <cell r="G77">
            <v>1533437</v>
          </cell>
          <cell r="H77">
            <v>455644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805003</v>
          </cell>
          <cell r="B78" t="str">
            <v>Purchase Gas Cost Unbilled Rev</v>
          </cell>
          <cell r="C78">
            <v>1746593</v>
          </cell>
          <cell r="D78">
            <v>-959758</v>
          </cell>
          <cell r="E78">
            <v>-960929</v>
          </cell>
          <cell r="F78">
            <v>125397</v>
          </cell>
          <cell r="G78">
            <v>-994550</v>
          </cell>
          <cell r="H78">
            <v>-988490</v>
          </cell>
          <cell r="I78">
            <v>192706</v>
          </cell>
          <cell r="J78">
            <v>1016854</v>
          </cell>
          <cell r="K78">
            <v>-40680</v>
          </cell>
          <cell r="L78">
            <v>865876</v>
          </cell>
          <cell r="M78">
            <v>364192</v>
          </cell>
          <cell r="N78">
            <v>1728345</v>
          </cell>
          <cell r="O78">
            <v>-1513465</v>
          </cell>
          <cell r="P78">
            <v>191299</v>
          </cell>
          <cell r="Q78">
            <v>315720</v>
          </cell>
          <cell r="R78">
            <v>988831</v>
          </cell>
          <cell r="S78">
            <v>143158</v>
          </cell>
          <cell r="T78">
            <v>757112</v>
          </cell>
          <cell r="U78">
            <v>612765</v>
          </cell>
          <cell r="V78">
            <v>1158932</v>
          </cell>
          <cell r="W78">
            <v>-798845</v>
          </cell>
          <cell r="X78">
            <v>-507323</v>
          </cell>
          <cell r="Y78">
            <v>-409656</v>
          </cell>
          <cell r="Z78">
            <v>-857979</v>
          </cell>
        </row>
        <row r="79">
          <cell r="A79">
            <v>807000</v>
          </cell>
          <cell r="B79" t="str">
            <v>Gas Purchased Expenses</v>
          </cell>
          <cell r="C79">
            <v>30966</v>
          </cell>
          <cell r="D79">
            <v>70455</v>
          </cell>
          <cell r="E79">
            <v>80390</v>
          </cell>
          <cell r="F79">
            <v>73845</v>
          </cell>
          <cell r="G79">
            <v>35524</v>
          </cell>
          <cell r="H79">
            <v>34806</v>
          </cell>
          <cell r="I79">
            <v>57382</v>
          </cell>
          <cell r="J79">
            <v>22224</v>
          </cell>
          <cell r="K79">
            <v>22322</v>
          </cell>
          <cell r="L79">
            <v>22223</v>
          </cell>
          <cell r="M79">
            <v>22315</v>
          </cell>
          <cell r="N79">
            <v>22401</v>
          </cell>
          <cell r="O79">
            <v>57308</v>
          </cell>
          <cell r="P79">
            <v>64227</v>
          </cell>
          <cell r="Q79">
            <v>57261</v>
          </cell>
          <cell r="R79">
            <v>22234</v>
          </cell>
          <cell r="S79">
            <v>22334</v>
          </cell>
          <cell r="T79">
            <v>22223</v>
          </cell>
          <cell r="U79">
            <v>22321</v>
          </cell>
          <cell r="V79">
            <v>22410</v>
          </cell>
          <cell r="W79">
            <v>22183</v>
          </cell>
          <cell r="X79">
            <v>43527</v>
          </cell>
          <cell r="Y79">
            <v>43947</v>
          </cell>
          <cell r="Z79">
            <v>44045</v>
          </cell>
        </row>
        <row r="80">
          <cell r="A80">
            <v>807100</v>
          </cell>
          <cell r="B80" t="str">
            <v>I/C Gas Purchased Expenses</v>
          </cell>
          <cell r="C80">
            <v>1034</v>
          </cell>
          <cell r="D80">
            <v>5053</v>
          </cell>
          <cell r="E80">
            <v>3146</v>
          </cell>
          <cell r="F80">
            <v>1433</v>
          </cell>
          <cell r="G80">
            <v>690</v>
          </cell>
          <cell r="H80">
            <v>1009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813001</v>
          </cell>
          <cell r="B81" t="str">
            <v>Other Gas Supply Expenses</v>
          </cell>
          <cell r="C81">
            <v>42857</v>
          </cell>
          <cell r="D81">
            <v>23687</v>
          </cell>
          <cell r="E81">
            <v>96461</v>
          </cell>
          <cell r="F81">
            <v>-18736</v>
          </cell>
          <cell r="G81">
            <v>15140</v>
          </cell>
          <cell r="H81">
            <v>4484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850001</v>
          </cell>
          <cell r="B82" t="str">
            <v>Operation Supv &amp; Eng-Tran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863000</v>
          </cell>
          <cell r="B83" t="str">
            <v>Transm-Maint of Mains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871000</v>
          </cell>
          <cell r="B84" t="str">
            <v>Distribution Load Dispatching</v>
          </cell>
          <cell r="C84">
            <v>11641</v>
          </cell>
          <cell r="D84">
            <v>12759</v>
          </cell>
          <cell r="E84">
            <v>11808</v>
          </cell>
          <cell r="F84">
            <v>12416</v>
          </cell>
          <cell r="G84">
            <v>10951</v>
          </cell>
          <cell r="H84">
            <v>12096</v>
          </cell>
          <cell r="I84">
            <v>10358</v>
          </cell>
          <cell r="J84">
            <v>15904</v>
          </cell>
          <cell r="K84">
            <v>17488</v>
          </cell>
          <cell r="L84">
            <v>18986</v>
          </cell>
          <cell r="M84">
            <v>21885</v>
          </cell>
          <cell r="N84">
            <v>12634</v>
          </cell>
          <cell r="O84">
            <v>15103</v>
          </cell>
          <cell r="P84">
            <v>12436</v>
          </cell>
          <cell r="Q84">
            <v>10333</v>
          </cell>
          <cell r="R84">
            <v>15912</v>
          </cell>
          <cell r="S84">
            <v>17499</v>
          </cell>
          <cell r="T84">
            <v>18988</v>
          </cell>
          <cell r="U84">
            <v>21892</v>
          </cell>
          <cell r="V84">
            <v>12641</v>
          </cell>
          <cell r="W84">
            <v>19818</v>
          </cell>
          <cell r="X84">
            <v>15388</v>
          </cell>
          <cell r="Y84">
            <v>12083</v>
          </cell>
          <cell r="Z84">
            <v>13239</v>
          </cell>
        </row>
        <row r="85">
          <cell r="A85">
            <v>874000</v>
          </cell>
          <cell r="B85" t="str">
            <v>Mains And Services</v>
          </cell>
          <cell r="C85">
            <v>165233</v>
          </cell>
          <cell r="D85">
            <v>140492</v>
          </cell>
          <cell r="E85">
            <v>160380</v>
          </cell>
          <cell r="F85">
            <v>126225</v>
          </cell>
          <cell r="G85">
            <v>199889</v>
          </cell>
          <cell r="H85">
            <v>108645</v>
          </cell>
          <cell r="I85">
            <v>233983</v>
          </cell>
          <cell r="J85">
            <v>258043</v>
          </cell>
          <cell r="K85">
            <v>225494</v>
          </cell>
          <cell r="L85">
            <v>273534</v>
          </cell>
          <cell r="M85">
            <v>242758</v>
          </cell>
          <cell r="N85">
            <v>218947</v>
          </cell>
          <cell r="O85">
            <v>214958</v>
          </cell>
          <cell r="P85">
            <v>218585</v>
          </cell>
          <cell r="Q85">
            <v>198205</v>
          </cell>
          <cell r="R85">
            <v>205247</v>
          </cell>
          <cell r="S85">
            <v>172723</v>
          </cell>
          <cell r="T85">
            <v>238276</v>
          </cell>
          <cell r="U85">
            <v>207552</v>
          </cell>
          <cell r="V85">
            <v>201416</v>
          </cell>
          <cell r="W85">
            <v>250520</v>
          </cell>
          <cell r="X85">
            <v>228966</v>
          </cell>
          <cell r="Y85">
            <v>194087</v>
          </cell>
          <cell r="Z85">
            <v>217651</v>
          </cell>
        </row>
        <row r="86">
          <cell r="A86">
            <v>875000</v>
          </cell>
          <cell r="B86" t="str">
            <v>Measuring And Reg Stations-Ge</v>
          </cell>
          <cell r="C86">
            <v>11</v>
          </cell>
          <cell r="D86">
            <v>10</v>
          </cell>
          <cell r="E86">
            <v>4525</v>
          </cell>
          <cell r="F86">
            <v>425</v>
          </cell>
          <cell r="G86">
            <v>49</v>
          </cell>
          <cell r="H86">
            <v>1362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876000</v>
          </cell>
          <cell r="B87" t="str">
            <v>Measuring &amp; Reg Station-Indus</v>
          </cell>
          <cell r="C87">
            <v>1856</v>
          </cell>
          <cell r="D87">
            <v>129</v>
          </cell>
          <cell r="F87">
            <v>1091</v>
          </cell>
          <cell r="H87">
            <v>1464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878000</v>
          </cell>
          <cell r="B88" t="str">
            <v>Meter And House Regulator Exp</v>
          </cell>
          <cell r="C88">
            <v>244899</v>
          </cell>
          <cell r="D88">
            <v>64033</v>
          </cell>
          <cell r="E88">
            <v>35615</v>
          </cell>
          <cell r="F88">
            <v>33373</v>
          </cell>
          <cell r="G88">
            <v>47594</v>
          </cell>
          <cell r="H88">
            <v>18199</v>
          </cell>
          <cell r="I88">
            <v>198354</v>
          </cell>
          <cell r="J88">
            <v>225474</v>
          </cell>
          <cell r="K88">
            <v>226099</v>
          </cell>
          <cell r="L88">
            <v>208639</v>
          </cell>
          <cell r="M88">
            <v>206305</v>
          </cell>
          <cell r="N88">
            <v>172492</v>
          </cell>
          <cell r="O88">
            <v>127357</v>
          </cell>
          <cell r="P88">
            <v>203323</v>
          </cell>
          <cell r="Q88">
            <v>178963</v>
          </cell>
          <cell r="R88">
            <v>208507</v>
          </cell>
          <cell r="S88">
            <v>209460</v>
          </cell>
          <cell r="T88">
            <v>191849</v>
          </cell>
          <cell r="U88">
            <v>188988</v>
          </cell>
          <cell r="V88">
            <v>152552</v>
          </cell>
          <cell r="W88">
            <v>313331</v>
          </cell>
          <cell r="X88">
            <v>206230</v>
          </cell>
          <cell r="Y88">
            <v>129552</v>
          </cell>
          <cell r="Z88">
            <v>195673</v>
          </cell>
        </row>
        <row r="89">
          <cell r="A89">
            <v>879000</v>
          </cell>
          <cell r="B89" t="str">
            <v>Customer Installation Expense</v>
          </cell>
          <cell r="C89">
            <v>85180</v>
          </cell>
          <cell r="D89">
            <v>127001</v>
          </cell>
          <cell r="E89">
            <v>140935</v>
          </cell>
          <cell r="F89">
            <v>108167</v>
          </cell>
          <cell r="G89">
            <v>59001</v>
          </cell>
          <cell r="H89">
            <v>73796</v>
          </cell>
          <cell r="I89">
            <v>108385</v>
          </cell>
          <cell r="J89">
            <v>112236</v>
          </cell>
          <cell r="K89">
            <v>100044</v>
          </cell>
          <cell r="L89">
            <v>112453</v>
          </cell>
          <cell r="M89">
            <v>90423</v>
          </cell>
          <cell r="N89">
            <v>92492</v>
          </cell>
          <cell r="O89">
            <v>117807</v>
          </cell>
          <cell r="P89">
            <v>97978</v>
          </cell>
          <cell r="Q89">
            <v>166677</v>
          </cell>
          <cell r="R89">
            <v>112277</v>
          </cell>
          <cell r="S89">
            <v>100085</v>
          </cell>
          <cell r="T89">
            <v>112449</v>
          </cell>
          <cell r="U89">
            <v>90437</v>
          </cell>
          <cell r="V89">
            <v>92522</v>
          </cell>
          <cell r="W89">
            <v>103259</v>
          </cell>
          <cell r="X89">
            <v>153971</v>
          </cell>
          <cell r="Y89">
            <v>108041</v>
          </cell>
          <cell r="Z89">
            <v>97502</v>
          </cell>
        </row>
        <row r="90">
          <cell r="A90">
            <v>880000</v>
          </cell>
          <cell r="B90" t="str">
            <v>Gas Distribution-Other Expense</v>
          </cell>
          <cell r="C90">
            <v>188819</v>
          </cell>
          <cell r="D90">
            <v>166621</v>
          </cell>
          <cell r="E90">
            <v>121759</v>
          </cell>
          <cell r="F90">
            <v>192018</v>
          </cell>
          <cell r="G90">
            <v>113930</v>
          </cell>
          <cell r="H90">
            <v>82649</v>
          </cell>
          <cell r="I90">
            <v>334067</v>
          </cell>
          <cell r="J90">
            <v>197807</v>
          </cell>
          <cell r="K90">
            <v>148502</v>
          </cell>
          <cell r="L90">
            <v>146821</v>
          </cell>
          <cell r="M90">
            <v>145338</v>
          </cell>
          <cell r="N90">
            <v>148809</v>
          </cell>
          <cell r="O90">
            <v>168230</v>
          </cell>
          <cell r="P90">
            <v>163596</v>
          </cell>
          <cell r="Q90">
            <v>373768</v>
          </cell>
          <cell r="R90">
            <v>217011</v>
          </cell>
          <cell r="S90">
            <v>167813</v>
          </cell>
          <cell r="T90">
            <v>165472</v>
          </cell>
          <cell r="U90">
            <v>163965</v>
          </cell>
          <cell r="V90">
            <v>167471</v>
          </cell>
          <cell r="W90">
            <v>161278</v>
          </cell>
          <cell r="X90">
            <v>293333</v>
          </cell>
          <cell r="Y90">
            <v>162459</v>
          </cell>
          <cell r="Z90">
            <v>194109</v>
          </cell>
        </row>
        <row r="91">
          <cell r="A91">
            <v>887000</v>
          </cell>
          <cell r="B91" t="str">
            <v>Maintenance of Mains</v>
          </cell>
          <cell r="C91">
            <v>73442</v>
          </cell>
          <cell r="D91">
            <v>109971</v>
          </cell>
          <cell r="E91">
            <v>92696</v>
          </cell>
          <cell r="F91">
            <v>264147</v>
          </cell>
          <cell r="G91">
            <v>175126</v>
          </cell>
          <cell r="H91">
            <v>133653</v>
          </cell>
          <cell r="I91">
            <v>101816</v>
          </cell>
          <cell r="J91">
            <v>133920</v>
          </cell>
          <cell r="K91">
            <v>141243</v>
          </cell>
          <cell r="L91">
            <v>164182</v>
          </cell>
          <cell r="M91">
            <v>172939</v>
          </cell>
          <cell r="N91">
            <v>116261</v>
          </cell>
          <cell r="O91">
            <v>177794</v>
          </cell>
          <cell r="P91">
            <v>159933</v>
          </cell>
          <cell r="Q91">
            <v>140620</v>
          </cell>
          <cell r="R91">
            <v>173766</v>
          </cell>
          <cell r="S91">
            <v>178310</v>
          </cell>
          <cell r="T91">
            <v>214000</v>
          </cell>
          <cell r="U91">
            <v>217572</v>
          </cell>
          <cell r="V91">
            <v>155902</v>
          </cell>
          <cell r="W91">
            <v>211273</v>
          </cell>
          <cell r="X91">
            <v>184471</v>
          </cell>
          <cell r="Y91">
            <v>170276</v>
          </cell>
          <cell r="Z91">
            <v>174433</v>
          </cell>
        </row>
        <row r="92">
          <cell r="A92">
            <v>889000</v>
          </cell>
          <cell r="B92" t="str">
            <v>Maint-Meas/Reg Stn Equip-Gas</v>
          </cell>
          <cell r="C92">
            <v>3548</v>
          </cell>
          <cell r="D92">
            <v>314</v>
          </cell>
          <cell r="E92">
            <v>1670</v>
          </cell>
          <cell r="F92">
            <v>4869</v>
          </cell>
          <cell r="G92">
            <v>1692</v>
          </cell>
          <cell r="H92">
            <v>0</v>
          </cell>
          <cell r="I92">
            <v>3699</v>
          </cell>
          <cell r="J92">
            <v>5681</v>
          </cell>
          <cell r="K92">
            <v>6245</v>
          </cell>
          <cell r="L92">
            <v>6781</v>
          </cell>
          <cell r="M92">
            <v>7817</v>
          </cell>
          <cell r="N92">
            <v>4513</v>
          </cell>
          <cell r="O92">
            <v>5394</v>
          </cell>
          <cell r="P92">
            <v>4441</v>
          </cell>
          <cell r="Q92">
            <v>3690</v>
          </cell>
          <cell r="R92">
            <v>5683</v>
          </cell>
          <cell r="S92">
            <v>6250</v>
          </cell>
          <cell r="T92">
            <v>6781</v>
          </cell>
          <cell r="U92">
            <v>7819</v>
          </cell>
          <cell r="V92">
            <v>4515</v>
          </cell>
          <cell r="W92">
            <v>7078</v>
          </cell>
          <cell r="X92">
            <v>5496</v>
          </cell>
          <cell r="Y92">
            <v>4315</v>
          </cell>
          <cell r="Z92">
            <v>4728</v>
          </cell>
        </row>
        <row r="93">
          <cell r="A93">
            <v>892000</v>
          </cell>
          <cell r="B93" t="str">
            <v>Maintenance of Services</v>
          </cell>
          <cell r="C93">
            <v>109962</v>
          </cell>
          <cell r="D93">
            <v>7046</v>
          </cell>
          <cell r="E93">
            <v>3374</v>
          </cell>
          <cell r="F93">
            <v>16258</v>
          </cell>
          <cell r="G93">
            <v>23539</v>
          </cell>
          <cell r="H93">
            <v>87762</v>
          </cell>
          <cell r="I93">
            <v>42484</v>
          </cell>
          <cell r="J93">
            <v>47303</v>
          </cell>
          <cell r="K93">
            <v>47840</v>
          </cell>
          <cell r="L93">
            <v>49170</v>
          </cell>
          <cell r="M93">
            <v>57123</v>
          </cell>
          <cell r="N93">
            <v>50727</v>
          </cell>
          <cell r="O93">
            <v>46658</v>
          </cell>
          <cell r="P93">
            <v>46161</v>
          </cell>
          <cell r="Q93">
            <v>42384</v>
          </cell>
          <cell r="R93">
            <v>47327</v>
          </cell>
          <cell r="S93">
            <v>47869</v>
          </cell>
          <cell r="T93">
            <v>49172</v>
          </cell>
          <cell r="U93">
            <v>57140</v>
          </cell>
          <cell r="V93">
            <v>50751</v>
          </cell>
          <cell r="W93">
            <v>65009</v>
          </cell>
          <cell r="X93">
            <v>50464</v>
          </cell>
          <cell r="Y93">
            <v>47431</v>
          </cell>
          <cell r="Z93">
            <v>45808</v>
          </cell>
        </row>
        <row r="94">
          <cell r="A94">
            <v>893000</v>
          </cell>
          <cell r="B94" t="str">
            <v>Maint - Meters And House Reg</v>
          </cell>
          <cell r="C94">
            <v>35205</v>
          </cell>
          <cell r="D94">
            <v>44902</v>
          </cell>
          <cell r="E94">
            <v>17293</v>
          </cell>
          <cell r="F94">
            <v>30061</v>
          </cell>
          <cell r="G94">
            <v>23726</v>
          </cell>
          <cell r="H94">
            <v>44478</v>
          </cell>
          <cell r="I94">
            <v>15537</v>
          </cell>
          <cell r="J94">
            <v>23855</v>
          </cell>
          <cell r="K94">
            <v>26230</v>
          </cell>
          <cell r="L94">
            <v>28479</v>
          </cell>
          <cell r="M94">
            <v>32827</v>
          </cell>
          <cell r="N94">
            <v>18953</v>
          </cell>
          <cell r="O94">
            <v>22655</v>
          </cell>
          <cell r="P94">
            <v>18654</v>
          </cell>
          <cell r="Q94">
            <v>15500</v>
          </cell>
          <cell r="R94">
            <v>23869</v>
          </cell>
          <cell r="S94">
            <v>26248</v>
          </cell>
          <cell r="T94">
            <v>28482</v>
          </cell>
          <cell r="U94">
            <v>32838</v>
          </cell>
          <cell r="V94">
            <v>18961</v>
          </cell>
          <cell r="W94">
            <v>29726</v>
          </cell>
          <cell r="X94">
            <v>23083</v>
          </cell>
          <cell r="Y94">
            <v>18125</v>
          </cell>
          <cell r="Z94">
            <v>19858</v>
          </cell>
        </row>
        <row r="95">
          <cell r="A95">
            <v>894000</v>
          </cell>
          <cell r="B95" t="str">
            <v>Maint-Other Distribution Equip</v>
          </cell>
          <cell r="C95">
            <v>-46691</v>
          </cell>
          <cell r="D95">
            <v>-7168</v>
          </cell>
          <cell r="E95">
            <v>-14731</v>
          </cell>
          <cell r="F95">
            <v>-7724</v>
          </cell>
          <cell r="G95">
            <v>2054</v>
          </cell>
          <cell r="H95">
            <v>-4085</v>
          </cell>
          <cell r="I95">
            <v>2959</v>
          </cell>
          <cell r="J95">
            <v>4544</v>
          </cell>
          <cell r="K95">
            <v>4997</v>
          </cell>
          <cell r="L95">
            <v>5425</v>
          </cell>
          <cell r="M95">
            <v>6253</v>
          </cell>
          <cell r="N95">
            <v>3610</v>
          </cell>
          <cell r="O95">
            <v>4315</v>
          </cell>
          <cell r="P95">
            <v>3553</v>
          </cell>
          <cell r="Q95">
            <v>2952</v>
          </cell>
          <cell r="R95">
            <v>4546</v>
          </cell>
          <cell r="S95">
            <v>5000</v>
          </cell>
          <cell r="T95">
            <v>5425</v>
          </cell>
          <cell r="U95">
            <v>6255</v>
          </cell>
          <cell r="V95">
            <v>3612</v>
          </cell>
          <cell r="W95">
            <v>5662</v>
          </cell>
          <cell r="X95">
            <v>4397</v>
          </cell>
          <cell r="Y95">
            <v>3452</v>
          </cell>
          <cell r="Z95">
            <v>3782</v>
          </cell>
        </row>
        <row r="96">
          <cell r="A96">
            <v>901000</v>
          </cell>
          <cell r="B96" t="str">
            <v>Supervision-Cust Accts</v>
          </cell>
          <cell r="C96">
            <v>61958</v>
          </cell>
          <cell r="D96">
            <v>45049</v>
          </cell>
          <cell r="E96">
            <v>42255</v>
          </cell>
          <cell r="F96">
            <v>36449</v>
          </cell>
          <cell r="G96">
            <v>52074</v>
          </cell>
          <cell r="H96">
            <v>37806</v>
          </cell>
          <cell r="I96">
            <v>14561</v>
          </cell>
          <cell r="J96">
            <v>14561</v>
          </cell>
          <cell r="K96">
            <v>19376</v>
          </cell>
          <cell r="L96">
            <v>14563</v>
          </cell>
          <cell r="M96">
            <v>14563</v>
          </cell>
          <cell r="N96">
            <v>14563</v>
          </cell>
          <cell r="O96">
            <v>14561</v>
          </cell>
          <cell r="P96">
            <v>14561</v>
          </cell>
          <cell r="Q96">
            <v>14561</v>
          </cell>
          <cell r="R96">
            <v>14561</v>
          </cell>
          <cell r="S96">
            <v>19376</v>
          </cell>
          <cell r="T96">
            <v>14561</v>
          </cell>
          <cell r="U96">
            <v>14561</v>
          </cell>
          <cell r="V96">
            <v>14561</v>
          </cell>
          <cell r="W96">
            <v>14561</v>
          </cell>
          <cell r="X96">
            <v>16378</v>
          </cell>
          <cell r="Y96">
            <v>14328</v>
          </cell>
          <cell r="Z96">
            <v>19324</v>
          </cell>
        </row>
        <row r="97">
          <cell r="A97">
            <v>902000</v>
          </cell>
          <cell r="B97" t="str">
            <v>Meter Reading Expense</v>
          </cell>
          <cell r="C97">
            <v>35301</v>
          </cell>
          <cell r="D97">
            <v>28767</v>
          </cell>
          <cell r="E97">
            <v>39983</v>
          </cell>
          <cell r="F97">
            <v>32366</v>
          </cell>
          <cell r="G97">
            <v>25221</v>
          </cell>
          <cell r="H97">
            <v>36830</v>
          </cell>
          <cell r="I97">
            <v>1205</v>
          </cell>
          <cell r="J97">
            <v>1205</v>
          </cell>
          <cell r="K97">
            <v>1808</v>
          </cell>
          <cell r="L97">
            <v>1205</v>
          </cell>
          <cell r="M97">
            <v>1205</v>
          </cell>
          <cell r="N97">
            <v>1205</v>
          </cell>
          <cell r="O97">
            <v>1205</v>
          </cell>
          <cell r="P97">
            <v>1205</v>
          </cell>
          <cell r="Q97">
            <v>1205</v>
          </cell>
          <cell r="R97">
            <v>1205</v>
          </cell>
          <cell r="S97">
            <v>1808</v>
          </cell>
          <cell r="T97">
            <v>1205</v>
          </cell>
          <cell r="U97">
            <v>1205</v>
          </cell>
          <cell r="V97">
            <v>1205</v>
          </cell>
          <cell r="W97">
            <v>1205</v>
          </cell>
          <cell r="X97">
            <v>1492</v>
          </cell>
          <cell r="Y97">
            <v>1193</v>
          </cell>
          <cell r="Z97">
            <v>1790</v>
          </cell>
        </row>
        <row r="98">
          <cell r="A98">
            <v>903000</v>
          </cell>
          <cell r="B98" t="str">
            <v>Cust Records &amp; Collection Exp</v>
          </cell>
          <cell r="C98">
            <v>94661</v>
          </cell>
          <cell r="D98">
            <v>268404</v>
          </cell>
          <cell r="E98">
            <v>52240</v>
          </cell>
          <cell r="F98">
            <v>151571</v>
          </cell>
          <cell r="G98">
            <v>188525</v>
          </cell>
          <cell r="H98">
            <v>172513</v>
          </cell>
          <cell r="I98">
            <v>91896</v>
          </cell>
          <cell r="J98">
            <v>85644</v>
          </cell>
          <cell r="K98">
            <v>84298</v>
          </cell>
          <cell r="L98">
            <v>80074</v>
          </cell>
          <cell r="M98">
            <v>87911</v>
          </cell>
          <cell r="N98">
            <v>79830</v>
          </cell>
          <cell r="O98">
            <v>96978</v>
          </cell>
          <cell r="P98">
            <v>85516</v>
          </cell>
          <cell r="Q98">
            <v>88185</v>
          </cell>
          <cell r="R98">
            <v>95064</v>
          </cell>
          <cell r="S98">
            <v>89837</v>
          </cell>
          <cell r="T98">
            <v>90184</v>
          </cell>
          <cell r="U98">
            <v>97903</v>
          </cell>
          <cell r="V98">
            <v>86286</v>
          </cell>
          <cell r="W98">
            <v>92566</v>
          </cell>
          <cell r="X98">
            <v>182188</v>
          </cell>
          <cell r="Y98">
            <v>94945</v>
          </cell>
          <cell r="Z98">
            <v>88430</v>
          </cell>
        </row>
        <row r="99">
          <cell r="A99">
            <v>903100</v>
          </cell>
          <cell r="B99" t="str">
            <v>Cust Contracts &amp; Orders-Local</v>
          </cell>
          <cell r="C99">
            <v>15089</v>
          </cell>
          <cell r="D99">
            <v>6912</v>
          </cell>
          <cell r="E99">
            <v>10221</v>
          </cell>
          <cell r="F99">
            <v>29270</v>
          </cell>
          <cell r="G99">
            <v>8672</v>
          </cell>
          <cell r="H99">
            <v>8522</v>
          </cell>
          <cell r="I99">
            <v>36538</v>
          </cell>
          <cell r="J99">
            <v>36291</v>
          </cell>
          <cell r="K99">
            <v>43356</v>
          </cell>
          <cell r="L99">
            <v>36707</v>
          </cell>
          <cell r="M99">
            <v>35835</v>
          </cell>
          <cell r="N99">
            <v>34542</v>
          </cell>
          <cell r="O99">
            <v>29862</v>
          </cell>
          <cell r="P99">
            <v>30146</v>
          </cell>
          <cell r="Q99">
            <v>30927</v>
          </cell>
          <cell r="R99">
            <v>30680</v>
          </cell>
          <cell r="S99">
            <v>37734</v>
          </cell>
          <cell r="T99">
            <v>31104</v>
          </cell>
          <cell r="U99">
            <v>30224</v>
          </cell>
          <cell r="V99">
            <v>28931</v>
          </cell>
          <cell r="W99">
            <v>29064</v>
          </cell>
          <cell r="X99">
            <v>29126</v>
          </cell>
          <cell r="Y99">
            <v>30644</v>
          </cell>
          <cell r="Z99">
            <v>37836</v>
          </cell>
        </row>
        <row r="100">
          <cell r="A100">
            <v>903200</v>
          </cell>
          <cell r="B100" t="str">
            <v>Cust Billing &amp; Acct</v>
          </cell>
          <cell r="C100">
            <v>52646</v>
          </cell>
          <cell r="D100">
            <v>58631</v>
          </cell>
          <cell r="E100">
            <v>132827</v>
          </cell>
          <cell r="F100">
            <v>80200</v>
          </cell>
          <cell r="G100">
            <v>49451</v>
          </cell>
          <cell r="H100">
            <v>61230</v>
          </cell>
          <cell r="I100">
            <v>57222</v>
          </cell>
          <cell r="J100">
            <v>57074</v>
          </cell>
          <cell r="K100">
            <v>71821</v>
          </cell>
          <cell r="L100">
            <v>57246</v>
          </cell>
          <cell r="M100">
            <v>56529</v>
          </cell>
          <cell r="N100">
            <v>55088</v>
          </cell>
          <cell r="O100">
            <v>51847</v>
          </cell>
          <cell r="P100">
            <v>52294</v>
          </cell>
          <cell r="Q100">
            <v>52943</v>
          </cell>
          <cell r="R100">
            <v>52796</v>
          </cell>
          <cell r="S100">
            <v>67535</v>
          </cell>
          <cell r="T100">
            <v>52973</v>
          </cell>
          <cell r="U100">
            <v>52250</v>
          </cell>
          <cell r="V100">
            <v>50806</v>
          </cell>
          <cell r="W100">
            <v>50826</v>
          </cell>
          <cell r="X100">
            <v>51542</v>
          </cell>
          <cell r="Y100">
            <v>52229</v>
          </cell>
          <cell r="Z100">
            <v>67780</v>
          </cell>
        </row>
        <row r="101">
          <cell r="A101">
            <v>903300</v>
          </cell>
          <cell r="B101" t="str">
            <v>Cust Collecting-Local</v>
          </cell>
          <cell r="C101">
            <v>12626</v>
          </cell>
          <cell r="D101">
            <v>8900</v>
          </cell>
          <cell r="E101">
            <v>10373</v>
          </cell>
          <cell r="F101">
            <v>25158</v>
          </cell>
          <cell r="G101">
            <v>8810</v>
          </cell>
          <cell r="H101">
            <v>9695</v>
          </cell>
          <cell r="I101">
            <v>29856</v>
          </cell>
          <cell r="J101">
            <v>29687</v>
          </cell>
          <cell r="K101">
            <v>35733</v>
          </cell>
          <cell r="L101">
            <v>29983</v>
          </cell>
          <cell r="M101">
            <v>29342</v>
          </cell>
          <cell r="N101">
            <v>28345</v>
          </cell>
          <cell r="O101">
            <v>25466</v>
          </cell>
          <cell r="P101">
            <v>25664</v>
          </cell>
          <cell r="Q101">
            <v>26255</v>
          </cell>
          <cell r="R101">
            <v>26086</v>
          </cell>
          <cell r="S101">
            <v>32123</v>
          </cell>
          <cell r="T101">
            <v>26388</v>
          </cell>
          <cell r="U101">
            <v>25741</v>
          </cell>
          <cell r="V101">
            <v>24744</v>
          </cell>
          <cell r="W101">
            <v>24848</v>
          </cell>
          <cell r="X101">
            <v>25307</v>
          </cell>
          <cell r="Y101">
            <v>26003</v>
          </cell>
          <cell r="Z101">
            <v>32194</v>
          </cell>
        </row>
        <row r="102">
          <cell r="A102">
            <v>903400</v>
          </cell>
          <cell r="B102" t="str">
            <v>Cust Receiv &amp; Collect Exp-Edp</v>
          </cell>
          <cell r="C102">
            <v>2457</v>
          </cell>
          <cell r="D102">
            <v>2293</v>
          </cell>
          <cell r="E102">
            <v>2070</v>
          </cell>
          <cell r="F102">
            <v>2205</v>
          </cell>
          <cell r="G102">
            <v>2648</v>
          </cell>
          <cell r="H102">
            <v>2458</v>
          </cell>
          <cell r="I102">
            <v>4809</v>
          </cell>
          <cell r="J102">
            <v>4260</v>
          </cell>
          <cell r="K102">
            <v>4316</v>
          </cell>
          <cell r="L102">
            <v>4862</v>
          </cell>
          <cell r="M102">
            <v>4312</v>
          </cell>
          <cell r="N102">
            <v>4330</v>
          </cell>
          <cell r="O102">
            <v>4307</v>
          </cell>
          <cell r="P102">
            <v>4324</v>
          </cell>
          <cell r="Q102">
            <v>4908</v>
          </cell>
          <cell r="R102">
            <v>4359</v>
          </cell>
          <cell r="S102">
            <v>4413</v>
          </cell>
          <cell r="T102">
            <v>4960</v>
          </cell>
          <cell r="U102">
            <v>4410</v>
          </cell>
          <cell r="V102">
            <v>4428</v>
          </cell>
          <cell r="W102">
            <v>5012</v>
          </cell>
          <cell r="X102">
            <v>4259</v>
          </cell>
          <cell r="Y102">
            <v>4276</v>
          </cell>
          <cell r="Z102">
            <v>4943</v>
          </cell>
        </row>
        <row r="103">
          <cell r="A103">
            <v>903891</v>
          </cell>
          <cell r="B103" t="str">
            <v>IC Collection Agent Revenue</v>
          </cell>
          <cell r="C103">
            <v>-4482</v>
          </cell>
          <cell r="D103">
            <v>-5074</v>
          </cell>
          <cell r="E103">
            <v>-4344</v>
          </cell>
          <cell r="F103">
            <v>-3924</v>
          </cell>
          <cell r="G103">
            <v>-3670</v>
          </cell>
          <cell r="H103">
            <v>-3585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904001</v>
          </cell>
          <cell r="B104" t="str">
            <v>BAD DEBT EXPENSE</v>
          </cell>
          <cell r="C104">
            <v>-398</v>
          </cell>
          <cell r="D104">
            <v>4427</v>
          </cell>
          <cell r="G104">
            <v>3159</v>
          </cell>
          <cell r="H104">
            <v>525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904003</v>
          </cell>
          <cell r="B105" t="str">
            <v>Cust Acctg-Loss On Sale-A/R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42298</v>
          </cell>
          <cell r="J105">
            <v>49869</v>
          </cell>
          <cell r="K105">
            <v>52936</v>
          </cell>
          <cell r="L105">
            <v>40020</v>
          </cell>
          <cell r="M105">
            <v>48483</v>
          </cell>
          <cell r="N105">
            <v>48043</v>
          </cell>
          <cell r="O105">
            <v>28894</v>
          </cell>
          <cell r="P105">
            <v>32716</v>
          </cell>
          <cell r="Q105">
            <v>46770</v>
          </cell>
          <cell r="R105">
            <v>55142</v>
          </cell>
          <cell r="S105">
            <v>58533</v>
          </cell>
          <cell r="T105">
            <v>44252</v>
          </cell>
          <cell r="U105">
            <v>53609</v>
          </cell>
          <cell r="V105">
            <v>53123</v>
          </cell>
          <cell r="W105">
            <v>48154</v>
          </cell>
          <cell r="X105">
            <v>-32160</v>
          </cell>
          <cell r="Y105">
            <v>-31763</v>
          </cell>
          <cell r="Z105">
            <v>21321</v>
          </cell>
        </row>
        <row r="106">
          <cell r="A106">
            <v>905000</v>
          </cell>
          <cell r="B106" t="str">
            <v>Misc Customer Accts Expenses</v>
          </cell>
          <cell r="C106">
            <v>23</v>
          </cell>
          <cell r="E106">
            <v>21</v>
          </cell>
          <cell r="F106">
            <v>39</v>
          </cell>
          <cell r="G106">
            <v>28</v>
          </cell>
          <cell r="H106">
            <v>41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908000</v>
          </cell>
          <cell r="B107" t="str">
            <v>Cust Asst Exp-Conservation Pro</v>
          </cell>
          <cell r="D107">
            <v>3</v>
          </cell>
          <cell r="F107">
            <v>2</v>
          </cell>
          <cell r="H107">
            <v>3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908150</v>
          </cell>
          <cell r="B108" t="str">
            <v>Commer/Indust Assistance Exp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908160</v>
          </cell>
          <cell r="B109" t="str">
            <v>Cust Assist Exp-General</v>
          </cell>
          <cell r="C109">
            <v>9828</v>
          </cell>
          <cell r="D109">
            <v>13638</v>
          </cell>
          <cell r="E109">
            <v>12948</v>
          </cell>
          <cell r="F109">
            <v>13568</v>
          </cell>
          <cell r="G109">
            <v>12632</v>
          </cell>
          <cell r="H109">
            <v>13845</v>
          </cell>
          <cell r="I109">
            <v>5919</v>
          </cell>
          <cell r="J109">
            <v>9088</v>
          </cell>
          <cell r="K109">
            <v>9993</v>
          </cell>
          <cell r="L109">
            <v>10849</v>
          </cell>
          <cell r="M109">
            <v>12506</v>
          </cell>
          <cell r="N109">
            <v>7220</v>
          </cell>
          <cell r="O109">
            <v>8630</v>
          </cell>
          <cell r="P109">
            <v>7106</v>
          </cell>
          <cell r="Q109">
            <v>5905</v>
          </cell>
          <cell r="R109">
            <v>9093</v>
          </cell>
          <cell r="S109">
            <v>9999</v>
          </cell>
          <cell r="T109">
            <v>10850</v>
          </cell>
          <cell r="U109">
            <v>12510</v>
          </cell>
          <cell r="V109">
            <v>7223</v>
          </cell>
          <cell r="W109">
            <v>11324</v>
          </cell>
          <cell r="X109">
            <v>8793</v>
          </cell>
          <cell r="Y109">
            <v>6905</v>
          </cell>
          <cell r="Z109">
            <v>7565</v>
          </cell>
        </row>
        <row r="110">
          <cell r="A110">
            <v>909650</v>
          </cell>
          <cell r="B110" t="str">
            <v>Misc Advertising Expenses</v>
          </cell>
          <cell r="D110">
            <v>437</v>
          </cell>
          <cell r="E110">
            <v>138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910000</v>
          </cell>
          <cell r="B111" t="str">
            <v>Misc Cust Serv/Inform Exp</v>
          </cell>
          <cell r="C111">
            <v>22954</v>
          </cell>
          <cell r="D111">
            <v>13229</v>
          </cell>
          <cell r="E111">
            <v>13933</v>
          </cell>
          <cell r="F111">
            <v>14932</v>
          </cell>
          <cell r="G111">
            <v>15496</v>
          </cell>
          <cell r="H111">
            <v>15432</v>
          </cell>
          <cell r="I111">
            <v>14540</v>
          </cell>
          <cell r="J111">
            <v>15676</v>
          </cell>
          <cell r="K111">
            <v>13925</v>
          </cell>
          <cell r="L111">
            <v>16351</v>
          </cell>
          <cell r="M111">
            <v>15049</v>
          </cell>
          <cell r="N111">
            <v>13952</v>
          </cell>
          <cell r="O111">
            <v>13749</v>
          </cell>
          <cell r="P111">
            <v>16052</v>
          </cell>
          <cell r="Q111">
            <v>14403</v>
          </cell>
          <cell r="R111">
            <v>14023</v>
          </cell>
          <cell r="S111">
            <v>13814</v>
          </cell>
          <cell r="T111">
            <v>16234</v>
          </cell>
          <cell r="U111">
            <v>14962</v>
          </cell>
          <cell r="V111">
            <v>13859</v>
          </cell>
          <cell r="W111">
            <v>16298</v>
          </cell>
          <cell r="X111">
            <v>15782</v>
          </cell>
          <cell r="Y111">
            <v>14782</v>
          </cell>
          <cell r="Z111">
            <v>14500</v>
          </cell>
        </row>
        <row r="112">
          <cell r="A112">
            <v>910100</v>
          </cell>
          <cell r="B112" t="str">
            <v>Exp-Rs Reg Prod/Svces-CstAccts</v>
          </cell>
          <cell r="C112">
            <v>16178</v>
          </cell>
          <cell r="D112">
            <v>13415</v>
          </cell>
          <cell r="E112">
            <v>3512</v>
          </cell>
          <cell r="F112">
            <v>1185</v>
          </cell>
          <cell r="G112">
            <v>7173</v>
          </cell>
          <cell r="H112">
            <v>3954</v>
          </cell>
          <cell r="I112">
            <v>11862</v>
          </cell>
          <cell r="J112">
            <v>11862</v>
          </cell>
          <cell r="K112">
            <v>11986</v>
          </cell>
          <cell r="L112">
            <v>11862</v>
          </cell>
          <cell r="M112">
            <v>11862</v>
          </cell>
          <cell r="N112">
            <v>11862</v>
          </cell>
          <cell r="O112">
            <v>11836</v>
          </cell>
          <cell r="P112">
            <v>11836</v>
          </cell>
          <cell r="Q112">
            <v>11836</v>
          </cell>
          <cell r="R112">
            <v>11836</v>
          </cell>
          <cell r="S112">
            <v>11947</v>
          </cell>
          <cell r="T112">
            <v>11836</v>
          </cell>
          <cell r="U112">
            <v>11836</v>
          </cell>
          <cell r="V112">
            <v>11836</v>
          </cell>
          <cell r="W112">
            <v>11836</v>
          </cell>
          <cell r="X112">
            <v>11887</v>
          </cell>
          <cell r="Y112">
            <v>11887</v>
          </cell>
          <cell r="Z112">
            <v>12066</v>
          </cell>
        </row>
        <row r="113">
          <cell r="A113">
            <v>911000</v>
          </cell>
          <cell r="B113" t="str">
            <v>Supervision</v>
          </cell>
          <cell r="C113">
            <v>19</v>
          </cell>
          <cell r="E113">
            <v>26</v>
          </cell>
          <cell r="F113">
            <v>45</v>
          </cell>
          <cell r="G113">
            <v>73</v>
          </cell>
          <cell r="H113">
            <v>0</v>
          </cell>
          <cell r="I113">
            <v>1716</v>
          </cell>
          <cell r="J113">
            <v>1716</v>
          </cell>
          <cell r="K113">
            <v>1716</v>
          </cell>
          <cell r="L113">
            <v>1716</v>
          </cell>
          <cell r="M113">
            <v>1716</v>
          </cell>
          <cell r="N113">
            <v>1716</v>
          </cell>
          <cell r="O113">
            <v>1716</v>
          </cell>
          <cell r="P113">
            <v>1716</v>
          </cell>
          <cell r="Q113">
            <v>1716</v>
          </cell>
          <cell r="R113">
            <v>1716</v>
          </cell>
          <cell r="S113">
            <v>1716</v>
          </cell>
          <cell r="T113">
            <v>1716</v>
          </cell>
          <cell r="U113">
            <v>1716</v>
          </cell>
          <cell r="V113">
            <v>1716</v>
          </cell>
          <cell r="W113">
            <v>1716</v>
          </cell>
          <cell r="X113">
            <v>1733</v>
          </cell>
          <cell r="Y113">
            <v>1733</v>
          </cell>
          <cell r="Z113">
            <v>1733</v>
          </cell>
        </row>
        <row r="114">
          <cell r="A114">
            <v>912000</v>
          </cell>
          <cell r="B114" t="str">
            <v>Demonstrating &amp; Selling Exp</v>
          </cell>
          <cell r="C114">
            <v>7489</v>
          </cell>
          <cell r="D114">
            <v>8361</v>
          </cell>
          <cell r="E114">
            <v>10759</v>
          </cell>
          <cell r="F114">
            <v>8901</v>
          </cell>
          <cell r="G114">
            <v>10479</v>
          </cell>
          <cell r="H114">
            <v>15954</v>
          </cell>
          <cell r="I114">
            <v>14854</v>
          </cell>
          <cell r="J114">
            <v>15100</v>
          </cell>
          <cell r="K114">
            <v>15102</v>
          </cell>
          <cell r="L114">
            <v>15100</v>
          </cell>
          <cell r="M114">
            <v>15103</v>
          </cell>
          <cell r="N114">
            <v>15151</v>
          </cell>
          <cell r="O114">
            <v>14750</v>
          </cell>
          <cell r="P114">
            <v>14715</v>
          </cell>
          <cell r="Q114">
            <v>14707</v>
          </cell>
          <cell r="R114">
            <v>14711</v>
          </cell>
          <cell r="S114">
            <v>14711</v>
          </cell>
          <cell r="T114">
            <v>14708</v>
          </cell>
          <cell r="U114">
            <v>14712</v>
          </cell>
          <cell r="V114">
            <v>14760</v>
          </cell>
          <cell r="W114">
            <v>14764</v>
          </cell>
          <cell r="X114">
            <v>13647</v>
          </cell>
          <cell r="Y114">
            <v>13520</v>
          </cell>
          <cell r="Z114">
            <v>13780</v>
          </cell>
        </row>
        <row r="115">
          <cell r="A115">
            <v>913001</v>
          </cell>
          <cell r="B115" t="str">
            <v>Advertising Expense</v>
          </cell>
          <cell r="C115">
            <v>1747</v>
          </cell>
          <cell r="E115">
            <v>522</v>
          </cell>
          <cell r="F115">
            <v>1660</v>
          </cell>
          <cell r="G115">
            <v>500</v>
          </cell>
          <cell r="H115">
            <v>989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530</v>
          </cell>
          <cell r="P115">
            <v>530</v>
          </cell>
          <cell r="Q115">
            <v>530</v>
          </cell>
          <cell r="R115">
            <v>530</v>
          </cell>
          <cell r="S115">
            <v>530</v>
          </cell>
          <cell r="T115">
            <v>530</v>
          </cell>
          <cell r="U115">
            <v>530</v>
          </cell>
          <cell r="V115">
            <v>530</v>
          </cell>
          <cell r="W115">
            <v>530</v>
          </cell>
          <cell r="X115">
            <v>517</v>
          </cell>
          <cell r="Y115">
            <v>517</v>
          </cell>
          <cell r="Z115">
            <v>535</v>
          </cell>
        </row>
        <row r="116">
          <cell r="A116">
            <v>920000</v>
          </cell>
          <cell r="B116" t="str">
            <v>A &amp; G Salaries</v>
          </cell>
          <cell r="C116">
            <v>183696</v>
          </cell>
          <cell r="D116">
            <v>171446</v>
          </cell>
          <cell r="E116">
            <v>171897</v>
          </cell>
          <cell r="F116">
            <v>124598</v>
          </cell>
          <cell r="G116">
            <v>189431</v>
          </cell>
          <cell r="H116">
            <v>188496</v>
          </cell>
          <cell r="I116">
            <v>224708</v>
          </cell>
          <cell r="J116">
            <v>180230</v>
          </cell>
          <cell r="K116">
            <v>184165</v>
          </cell>
          <cell r="L116">
            <v>135786</v>
          </cell>
          <cell r="M116">
            <v>180304</v>
          </cell>
          <cell r="N116">
            <v>170908</v>
          </cell>
          <cell r="O116">
            <v>184900</v>
          </cell>
          <cell r="P116">
            <v>185697</v>
          </cell>
          <cell r="Q116">
            <v>237059</v>
          </cell>
          <cell r="R116">
            <v>185891</v>
          </cell>
          <cell r="S116">
            <v>187675</v>
          </cell>
          <cell r="T116">
            <v>147126</v>
          </cell>
          <cell r="U116">
            <v>186011</v>
          </cell>
          <cell r="V116">
            <v>176269</v>
          </cell>
          <cell r="W116">
            <v>237313</v>
          </cell>
          <cell r="X116">
            <v>160062</v>
          </cell>
          <cell r="Y116">
            <v>162391</v>
          </cell>
          <cell r="Z116">
            <v>139834</v>
          </cell>
        </row>
        <row r="117">
          <cell r="A117">
            <v>921100</v>
          </cell>
          <cell r="B117" t="str">
            <v>Employee Expenses</v>
          </cell>
          <cell r="C117">
            <v>3076</v>
          </cell>
          <cell r="D117">
            <v>14946</v>
          </cell>
          <cell r="E117">
            <v>25711</v>
          </cell>
          <cell r="F117">
            <v>12216</v>
          </cell>
          <cell r="G117">
            <v>8722</v>
          </cell>
          <cell r="H117">
            <v>10380</v>
          </cell>
          <cell r="I117">
            <v>6368</v>
          </cell>
          <cell r="J117">
            <v>5550</v>
          </cell>
          <cell r="K117">
            <v>5697</v>
          </cell>
          <cell r="L117">
            <v>6326</v>
          </cell>
          <cell r="M117">
            <v>6548</v>
          </cell>
          <cell r="N117">
            <v>13095</v>
          </cell>
          <cell r="O117">
            <v>5687</v>
          </cell>
          <cell r="P117">
            <v>5652</v>
          </cell>
          <cell r="Q117">
            <v>6452</v>
          </cell>
          <cell r="R117">
            <v>5617</v>
          </cell>
          <cell r="S117">
            <v>5750</v>
          </cell>
          <cell r="T117">
            <v>6409</v>
          </cell>
          <cell r="U117">
            <v>6517</v>
          </cell>
          <cell r="V117">
            <v>13137</v>
          </cell>
          <cell r="W117">
            <v>7275</v>
          </cell>
          <cell r="X117">
            <v>5752</v>
          </cell>
          <cell r="Y117">
            <v>5695</v>
          </cell>
          <cell r="Z117">
            <v>6459</v>
          </cell>
        </row>
        <row r="118">
          <cell r="A118">
            <v>921101</v>
          </cell>
          <cell r="B118" t="str">
            <v>Employee Exp - NC</v>
          </cell>
          <cell r="D118">
            <v>2</v>
          </cell>
          <cell r="H118">
            <v>12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921110</v>
          </cell>
          <cell r="B119" t="str">
            <v>Relocation Expenses</v>
          </cell>
          <cell r="C119">
            <v>5</v>
          </cell>
          <cell r="D119">
            <v>373</v>
          </cell>
          <cell r="F119">
            <v>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921200</v>
          </cell>
          <cell r="B120" t="str">
            <v>Office Expenses</v>
          </cell>
          <cell r="C120">
            <v>34661</v>
          </cell>
          <cell r="D120">
            <v>1660</v>
          </cell>
          <cell r="E120">
            <v>17305</v>
          </cell>
          <cell r="F120">
            <v>-32915</v>
          </cell>
          <cell r="G120">
            <v>77041</v>
          </cell>
          <cell r="H120">
            <v>10061</v>
          </cell>
          <cell r="I120">
            <v>19441</v>
          </cell>
          <cell r="J120">
            <v>18668</v>
          </cell>
          <cell r="K120">
            <v>18998</v>
          </cell>
          <cell r="L120">
            <v>19916</v>
          </cell>
          <cell r="M120">
            <v>19664</v>
          </cell>
          <cell r="N120">
            <v>20358</v>
          </cell>
          <cell r="O120">
            <v>19411</v>
          </cell>
          <cell r="P120">
            <v>19682</v>
          </cell>
          <cell r="Q120">
            <v>19881</v>
          </cell>
          <cell r="R120">
            <v>18826</v>
          </cell>
          <cell r="S120">
            <v>18853</v>
          </cell>
          <cell r="T120">
            <v>19762</v>
          </cell>
          <cell r="U120">
            <v>20868</v>
          </cell>
          <cell r="V120">
            <v>20217</v>
          </cell>
          <cell r="W120">
            <v>20684</v>
          </cell>
          <cell r="X120">
            <v>20644</v>
          </cell>
          <cell r="Y120">
            <v>18489</v>
          </cell>
          <cell r="Z120">
            <v>22720</v>
          </cell>
        </row>
        <row r="121">
          <cell r="A121">
            <v>921300</v>
          </cell>
          <cell r="B121" t="str">
            <v>Telephone And Telegraph Exp</v>
          </cell>
          <cell r="D121">
            <v>2</v>
          </cell>
          <cell r="F121">
            <v>3</v>
          </cell>
          <cell r="G121">
            <v>2</v>
          </cell>
          <cell r="H121">
            <v>5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921400</v>
          </cell>
          <cell r="B122" t="str">
            <v>Computer Services Expenses</v>
          </cell>
          <cell r="C122">
            <v>20048</v>
          </cell>
          <cell r="D122">
            <v>7492</v>
          </cell>
          <cell r="E122">
            <v>13663</v>
          </cell>
          <cell r="F122">
            <v>65269</v>
          </cell>
          <cell r="G122">
            <v>-25545</v>
          </cell>
          <cell r="H122">
            <v>19697</v>
          </cell>
          <cell r="I122">
            <v>21007</v>
          </cell>
          <cell r="J122">
            <v>23146</v>
          </cell>
          <cell r="K122">
            <v>20014</v>
          </cell>
          <cell r="L122">
            <v>19267</v>
          </cell>
          <cell r="M122">
            <v>18546</v>
          </cell>
          <cell r="N122">
            <v>23142</v>
          </cell>
          <cell r="O122">
            <v>15066</v>
          </cell>
          <cell r="P122">
            <v>19927</v>
          </cell>
          <cell r="Q122">
            <v>19238</v>
          </cell>
          <cell r="R122">
            <v>21808</v>
          </cell>
          <cell r="S122">
            <v>18477</v>
          </cell>
          <cell r="T122">
            <v>16924</v>
          </cell>
          <cell r="U122">
            <v>16572</v>
          </cell>
          <cell r="V122">
            <v>17101</v>
          </cell>
          <cell r="W122">
            <v>22836</v>
          </cell>
          <cell r="X122">
            <v>61766</v>
          </cell>
          <cell r="Y122">
            <v>19610</v>
          </cell>
          <cell r="Z122">
            <v>19597</v>
          </cell>
        </row>
        <row r="123">
          <cell r="A123">
            <v>921540</v>
          </cell>
          <cell r="B123" t="str">
            <v>Computer Rent (Go Only)</v>
          </cell>
          <cell r="C123">
            <v>14004</v>
          </cell>
          <cell r="D123">
            <v>16396</v>
          </cell>
          <cell r="E123">
            <v>16270</v>
          </cell>
          <cell r="F123">
            <v>15624</v>
          </cell>
          <cell r="G123">
            <v>15127</v>
          </cell>
          <cell r="H123">
            <v>13098</v>
          </cell>
          <cell r="I123">
            <v>1263</v>
          </cell>
          <cell r="J123">
            <v>27</v>
          </cell>
          <cell r="K123">
            <v>27</v>
          </cell>
          <cell r="L123">
            <v>27</v>
          </cell>
          <cell r="M123">
            <v>27</v>
          </cell>
          <cell r="N123">
            <v>27</v>
          </cell>
          <cell r="O123">
            <v>27</v>
          </cell>
          <cell r="P123">
            <v>27</v>
          </cell>
          <cell r="Q123">
            <v>1263</v>
          </cell>
          <cell r="R123">
            <v>27</v>
          </cell>
          <cell r="S123">
            <v>27</v>
          </cell>
          <cell r="T123">
            <v>27</v>
          </cell>
          <cell r="U123">
            <v>27</v>
          </cell>
          <cell r="V123">
            <v>27</v>
          </cell>
          <cell r="W123">
            <v>27</v>
          </cell>
          <cell r="X123">
            <v>27</v>
          </cell>
          <cell r="Y123">
            <v>46</v>
          </cell>
          <cell r="Z123">
            <v>175</v>
          </cell>
        </row>
        <row r="124">
          <cell r="A124">
            <v>921600</v>
          </cell>
          <cell r="B124" t="str">
            <v>Other</v>
          </cell>
          <cell r="C124">
            <v>11</v>
          </cell>
          <cell r="D124">
            <v>126</v>
          </cell>
          <cell r="E124">
            <v>52</v>
          </cell>
          <cell r="F124">
            <v>187</v>
          </cell>
          <cell r="G124">
            <v>16</v>
          </cell>
          <cell r="H124">
            <v>86</v>
          </cell>
          <cell r="I124">
            <v>20</v>
          </cell>
          <cell r="J124">
            <v>20</v>
          </cell>
          <cell r="K124">
            <v>20</v>
          </cell>
          <cell r="L124">
            <v>20</v>
          </cell>
          <cell r="M124">
            <v>20</v>
          </cell>
          <cell r="N124">
            <v>20</v>
          </cell>
          <cell r="O124">
            <v>20</v>
          </cell>
          <cell r="P124">
            <v>20</v>
          </cell>
          <cell r="Q124">
            <v>20</v>
          </cell>
          <cell r="R124">
            <v>20</v>
          </cell>
          <cell r="S124">
            <v>20</v>
          </cell>
          <cell r="T124">
            <v>20</v>
          </cell>
          <cell r="U124">
            <v>20</v>
          </cell>
          <cell r="V124">
            <v>20</v>
          </cell>
          <cell r="W124">
            <v>20</v>
          </cell>
          <cell r="X124">
            <v>21</v>
          </cell>
          <cell r="Y124">
            <v>21</v>
          </cell>
          <cell r="Z124">
            <v>21</v>
          </cell>
        </row>
        <row r="125">
          <cell r="A125">
            <v>921980</v>
          </cell>
          <cell r="B125" t="str">
            <v>Office Supplies &amp; Expenses</v>
          </cell>
          <cell r="C125">
            <v>37765</v>
          </cell>
          <cell r="D125">
            <v>30742</v>
          </cell>
          <cell r="E125">
            <v>34496</v>
          </cell>
          <cell r="F125">
            <v>39228</v>
          </cell>
          <cell r="G125">
            <v>33288</v>
          </cell>
          <cell r="H125">
            <v>51264</v>
          </cell>
          <cell r="I125">
            <v>32379</v>
          </cell>
          <cell r="J125">
            <v>32362</v>
          </cell>
          <cell r="K125">
            <v>32206</v>
          </cell>
          <cell r="L125">
            <v>32322</v>
          </cell>
          <cell r="M125">
            <v>32290</v>
          </cell>
          <cell r="N125">
            <v>32319</v>
          </cell>
          <cell r="O125">
            <v>32047</v>
          </cell>
          <cell r="P125">
            <v>32032</v>
          </cell>
          <cell r="Q125">
            <v>32030</v>
          </cell>
          <cell r="R125">
            <v>35510</v>
          </cell>
          <cell r="S125">
            <v>35423</v>
          </cell>
          <cell r="T125">
            <v>35526</v>
          </cell>
          <cell r="U125">
            <v>35571</v>
          </cell>
          <cell r="V125">
            <v>35584</v>
          </cell>
          <cell r="W125">
            <v>35583</v>
          </cell>
          <cell r="X125">
            <v>32869</v>
          </cell>
          <cell r="Y125">
            <v>32944</v>
          </cell>
          <cell r="Z125">
            <v>32754</v>
          </cell>
        </row>
        <row r="126">
          <cell r="A126">
            <v>922000</v>
          </cell>
          <cell r="B126" t="str">
            <v>Admin  Exp Transfer</v>
          </cell>
          <cell r="C126">
            <v>287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923000</v>
          </cell>
          <cell r="B127" t="str">
            <v>Outside Services Employed</v>
          </cell>
          <cell r="C127">
            <v>103817</v>
          </cell>
          <cell r="D127">
            <v>69414</v>
          </cell>
          <cell r="E127">
            <v>120884</v>
          </cell>
          <cell r="F127">
            <v>138779</v>
          </cell>
          <cell r="G127">
            <v>81423</v>
          </cell>
          <cell r="H127">
            <v>158852</v>
          </cell>
          <cell r="I127">
            <v>43769</v>
          </cell>
          <cell r="J127">
            <v>36034</v>
          </cell>
          <cell r="K127">
            <v>43055</v>
          </cell>
          <cell r="L127">
            <v>40398</v>
          </cell>
          <cell r="M127">
            <v>36507</v>
          </cell>
          <cell r="N127">
            <v>48851</v>
          </cell>
          <cell r="O127">
            <v>30443</v>
          </cell>
          <cell r="P127">
            <v>45093</v>
          </cell>
          <cell r="Q127">
            <v>39312</v>
          </cell>
          <cell r="R127">
            <v>32671</v>
          </cell>
          <cell r="S127">
            <v>39838</v>
          </cell>
          <cell r="T127">
            <v>37399</v>
          </cell>
          <cell r="U127">
            <v>32279</v>
          </cell>
          <cell r="V127">
            <v>42834</v>
          </cell>
          <cell r="W127">
            <v>41410</v>
          </cell>
          <cell r="X127">
            <v>36091</v>
          </cell>
          <cell r="Y127">
            <v>44717</v>
          </cell>
          <cell r="Z127">
            <v>38176</v>
          </cell>
        </row>
        <row r="128">
          <cell r="A128">
            <v>923980</v>
          </cell>
          <cell r="B128" t="str">
            <v>Outside Services Employee &amp;</v>
          </cell>
          <cell r="C128">
            <v>661</v>
          </cell>
          <cell r="D128">
            <v>-1640</v>
          </cell>
          <cell r="E128">
            <v>-1461</v>
          </cell>
          <cell r="F128">
            <v>2581</v>
          </cell>
          <cell r="G128">
            <v>-3304</v>
          </cell>
          <cell r="H128">
            <v>2365</v>
          </cell>
          <cell r="I128">
            <v>78</v>
          </cell>
          <cell r="J128">
            <v>115</v>
          </cell>
          <cell r="K128">
            <v>80</v>
          </cell>
          <cell r="L128">
            <v>80</v>
          </cell>
          <cell r="M128">
            <v>80</v>
          </cell>
          <cell r="N128">
            <v>80</v>
          </cell>
          <cell r="O128">
            <v>78</v>
          </cell>
          <cell r="P128">
            <v>78</v>
          </cell>
          <cell r="Q128">
            <v>78</v>
          </cell>
          <cell r="R128">
            <v>115</v>
          </cell>
          <cell r="S128">
            <v>79</v>
          </cell>
          <cell r="T128">
            <v>79</v>
          </cell>
          <cell r="U128">
            <v>79</v>
          </cell>
          <cell r="V128">
            <v>79</v>
          </cell>
          <cell r="W128">
            <v>115</v>
          </cell>
          <cell r="X128">
            <v>79</v>
          </cell>
          <cell r="Y128">
            <v>79</v>
          </cell>
          <cell r="Z128">
            <v>79</v>
          </cell>
        </row>
        <row r="129">
          <cell r="A129">
            <v>924000</v>
          </cell>
          <cell r="B129" t="str">
            <v>Property Insurance</v>
          </cell>
          <cell r="C129">
            <v>-82</v>
          </cell>
          <cell r="D129">
            <v>19</v>
          </cell>
          <cell r="E129">
            <v>80</v>
          </cell>
          <cell r="F129">
            <v>-78</v>
          </cell>
          <cell r="G129">
            <v>48</v>
          </cell>
          <cell r="H129">
            <v>1</v>
          </cell>
          <cell r="I129">
            <v>0</v>
          </cell>
          <cell r="J129">
            <v>783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783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924050</v>
          </cell>
          <cell r="B130" t="str">
            <v>Inter-Co Prop Ins Exp</v>
          </cell>
          <cell r="C130">
            <v>5977</v>
          </cell>
          <cell r="D130">
            <v>292</v>
          </cell>
          <cell r="E130">
            <v>292</v>
          </cell>
          <cell r="F130">
            <v>292</v>
          </cell>
          <cell r="G130">
            <v>292</v>
          </cell>
          <cell r="H130">
            <v>292</v>
          </cell>
          <cell r="I130">
            <v>250</v>
          </cell>
          <cell r="J130">
            <v>250</v>
          </cell>
          <cell r="K130">
            <v>250</v>
          </cell>
          <cell r="L130">
            <v>250</v>
          </cell>
          <cell r="M130">
            <v>250</v>
          </cell>
          <cell r="N130">
            <v>250</v>
          </cell>
          <cell r="O130">
            <v>250</v>
          </cell>
          <cell r="P130">
            <v>250</v>
          </cell>
          <cell r="Q130">
            <v>250</v>
          </cell>
          <cell r="R130">
            <v>250</v>
          </cell>
          <cell r="S130">
            <v>250</v>
          </cell>
          <cell r="T130">
            <v>250</v>
          </cell>
          <cell r="U130">
            <v>250</v>
          </cell>
          <cell r="V130">
            <v>250</v>
          </cell>
          <cell r="W130">
            <v>250</v>
          </cell>
          <cell r="X130">
            <v>253</v>
          </cell>
          <cell r="Y130">
            <v>253</v>
          </cell>
          <cell r="Z130">
            <v>253</v>
          </cell>
        </row>
        <row r="131">
          <cell r="A131">
            <v>924980</v>
          </cell>
          <cell r="B131" t="str">
            <v>Property Insurance For Corp.</v>
          </cell>
          <cell r="C131">
            <v>4605</v>
          </cell>
          <cell r="D131">
            <v>4390</v>
          </cell>
          <cell r="E131">
            <v>4390</v>
          </cell>
          <cell r="F131">
            <v>4390</v>
          </cell>
          <cell r="G131">
            <v>4390</v>
          </cell>
          <cell r="H131">
            <v>4390</v>
          </cell>
          <cell r="I131">
            <v>4800</v>
          </cell>
          <cell r="J131">
            <v>4800</v>
          </cell>
          <cell r="K131">
            <v>4800</v>
          </cell>
          <cell r="L131">
            <v>4800</v>
          </cell>
          <cell r="M131">
            <v>4800</v>
          </cell>
          <cell r="N131">
            <v>4800</v>
          </cell>
          <cell r="O131">
            <v>4800</v>
          </cell>
          <cell r="P131">
            <v>4800</v>
          </cell>
          <cell r="Q131">
            <v>4800</v>
          </cell>
          <cell r="R131">
            <v>4800</v>
          </cell>
          <cell r="S131">
            <v>4800</v>
          </cell>
          <cell r="T131">
            <v>4800</v>
          </cell>
          <cell r="U131">
            <v>4800</v>
          </cell>
          <cell r="V131">
            <v>4800</v>
          </cell>
          <cell r="W131">
            <v>4800</v>
          </cell>
          <cell r="X131">
            <v>4848</v>
          </cell>
          <cell r="Y131">
            <v>4848</v>
          </cell>
          <cell r="Z131">
            <v>4848</v>
          </cell>
        </row>
        <row r="132">
          <cell r="A132">
            <v>925000</v>
          </cell>
          <cell r="B132" t="str">
            <v>Injuries &amp; Damages</v>
          </cell>
          <cell r="C132">
            <v>6827</v>
          </cell>
          <cell r="D132">
            <v>1471</v>
          </cell>
          <cell r="E132">
            <v>1476</v>
          </cell>
          <cell r="F132">
            <v>1506</v>
          </cell>
          <cell r="G132">
            <v>907</v>
          </cell>
          <cell r="H132">
            <v>1183</v>
          </cell>
          <cell r="I132">
            <v>728</v>
          </cell>
          <cell r="J132">
            <v>1145</v>
          </cell>
          <cell r="K132">
            <v>1145</v>
          </cell>
          <cell r="L132">
            <v>728</v>
          </cell>
          <cell r="M132">
            <v>728</v>
          </cell>
          <cell r="N132">
            <v>728</v>
          </cell>
          <cell r="O132">
            <v>1157</v>
          </cell>
          <cell r="P132">
            <v>1157</v>
          </cell>
          <cell r="Q132">
            <v>1157</v>
          </cell>
          <cell r="R132">
            <v>1157</v>
          </cell>
          <cell r="S132">
            <v>1157</v>
          </cell>
          <cell r="T132">
            <v>1157</v>
          </cell>
          <cell r="U132">
            <v>1157</v>
          </cell>
          <cell r="V132">
            <v>1157</v>
          </cell>
          <cell r="W132">
            <v>1157</v>
          </cell>
          <cell r="X132">
            <v>1169</v>
          </cell>
          <cell r="Y132">
            <v>1169</v>
          </cell>
          <cell r="Z132">
            <v>1169</v>
          </cell>
        </row>
        <row r="133">
          <cell r="A133">
            <v>925050</v>
          </cell>
          <cell r="B133" t="str">
            <v>INTER-CO NON-PROP EXP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417</v>
          </cell>
          <cell r="J133">
            <v>0</v>
          </cell>
          <cell r="K133">
            <v>0</v>
          </cell>
          <cell r="L133">
            <v>417</v>
          </cell>
          <cell r="M133">
            <v>417</v>
          </cell>
          <cell r="N133">
            <v>417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925051</v>
          </cell>
          <cell r="B134" t="str">
            <v>INTER-CO GEN LIAB EXP</v>
          </cell>
          <cell r="C134">
            <v>22825</v>
          </cell>
          <cell r="D134">
            <v>5100</v>
          </cell>
          <cell r="E134">
            <v>5100</v>
          </cell>
          <cell r="F134">
            <v>5100</v>
          </cell>
          <cell r="G134">
            <v>5100</v>
          </cell>
          <cell r="H134">
            <v>5100</v>
          </cell>
          <cell r="I134">
            <v>5833</v>
          </cell>
          <cell r="J134">
            <v>5833</v>
          </cell>
          <cell r="K134">
            <v>5833</v>
          </cell>
          <cell r="L134">
            <v>5833</v>
          </cell>
          <cell r="M134">
            <v>5833</v>
          </cell>
          <cell r="N134">
            <v>5833</v>
          </cell>
          <cell r="O134">
            <v>5950</v>
          </cell>
          <cell r="P134">
            <v>5950</v>
          </cell>
          <cell r="Q134">
            <v>5950</v>
          </cell>
          <cell r="R134">
            <v>5950</v>
          </cell>
          <cell r="S134">
            <v>5950</v>
          </cell>
          <cell r="T134">
            <v>5950</v>
          </cell>
          <cell r="U134">
            <v>5950</v>
          </cell>
          <cell r="V134">
            <v>5950</v>
          </cell>
          <cell r="W134">
            <v>5950</v>
          </cell>
          <cell r="X134">
            <v>6010</v>
          </cell>
          <cell r="Y134">
            <v>6010</v>
          </cell>
          <cell r="Z134">
            <v>6010</v>
          </cell>
        </row>
        <row r="135">
          <cell r="A135">
            <v>925200</v>
          </cell>
          <cell r="B135" t="str">
            <v>Injuries And Damages-Other</v>
          </cell>
          <cell r="C135">
            <v>170</v>
          </cell>
          <cell r="D135">
            <v>189</v>
          </cell>
          <cell r="E135">
            <v>217</v>
          </cell>
          <cell r="F135">
            <v>186</v>
          </cell>
          <cell r="G135">
            <v>222</v>
          </cell>
          <cell r="H135">
            <v>227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925300</v>
          </cell>
          <cell r="B136" t="str">
            <v>Environmental Inj &amp; Damages</v>
          </cell>
          <cell r="C136">
            <v>439</v>
          </cell>
          <cell r="F136">
            <v>13568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925980</v>
          </cell>
          <cell r="B137" t="str">
            <v>Injuries And Damages For Corp.</v>
          </cell>
          <cell r="C137">
            <v>358</v>
          </cell>
          <cell r="D137">
            <v>363</v>
          </cell>
          <cell r="E137">
            <v>363</v>
          </cell>
          <cell r="F137">
            <v>363</v>
          </cell>
          <cell r="G137">
            <v>363</v>
          </cell>
          <cell r="H137">
            <v>363</v>
          </cell>
          <cell r="I137">
            <v>36</v>
          </cell>
          <cell r="J137">
            <v>396</v>
          </cell>
          <cell r="K137">
            <v>396</v>
          </cell>
          <cell r="L137">
            <v>36</v>
          </cell>
          <cell r="M137">
            <v>36</v>
          </cell>
          <cell r="N137">
            <v>36</v>
          </cell>
          <cell r="O137">
            <v>407</v>
          </cell>
          <cell r="P137">
            <v>407</v>
          </cell>
          <cell r="Q137">
            <v>407</v>
          </cell>
          <cell r="R137">
            <v>407</v>
          </cell>
          <cell r="S137">
            <v>407</v>
          </cell>
          <cell r="T137">
            <v>407</v>
          </cell>
          <cell r="U137">
            <v>407</v>
          </cell>
          <cell r="V137">
            <v>407</v>
          </cell>
          <cell r="W137">
            <v>407</v>
          </cell>
          <cell r="X137">
            <v>411</v>
          </cell>
          <cell r="Y137">
            <v>411</v>
          </cell>
          <cell r="Z137">
            <v>411</v>
          </cell>
        </row>
        <row r="138">
          <cell r="A138">
            <v>926000</v>
          </cell>
          <cell r="B138" t="str">
            <v>EMPL PENSIONS AND BENEFITS</v>
          </cell>
          <cell r="C138">
            <v>605558</v>
          </cell>
          <cell r="D138">
            <v>138845</v>
          </cell>
          <cell r="E138">
            <v>125945</v>
          </cell>
          <cell r="F138">
            <v>150301</v>
          </cell>
          <cell r="G138">
            <v>136037</v>
          </cell>
          <cell r="H138">
            <v>126568</v>
          </cell>
          <cell r="I138">
            <v>136711</v>
          </cell>
          <cell r="J138">
            <v>118733</v>
          </cell>
          <cell r="K138">
            <v>118538</v>
          </cell>
          <cell r="L138">
            <v>101113</v>
          </cell>
          <cell r="M138">
            <v>118310</v>
          </cell>
          <cell r="N138">
            <v>118360</v>
          </cell>
          <cell r="O138">
            <v>125532</v>
          </cell>
          <cell r="P138">
            <v>123989</v>
          </cell>
          <cell r="Q138">
            <v>144312</v>
          </cell>
          <cell r="R138">
            <v>123152</v>
          </cell>
          <cell r="S138">
            <v>122944</v>
          </cell>
          <cell r="T138">
            <v>106490</v>
          </cell>
          <cell r="U138">
            <v>122698</v>
          </cell>
          <cell r="V138">
            <v>122743</v>
          </cell>
          <cell r="W138">
            <v>174995</v>
          </cell>
          <cell r="X138">
            <v>154002</v>
          </cell>
          <cell r="Y138">
            <v>151495</v>
          </cell>
          <cell r="Z138">
            <v>131677</v>
          </cell>
        </row>
        <row r="139">
          <cell r="A139">
            <v>926430</v>
          </cell>
          <cell r="B139" t="str">
            <v>Employees'Recreation Expense</v>
          </cell>
          <cell r="C139">
            <v>23</v>
          </cell>
          <cell r="F139">
            <v>10</v>
          </cell>
          <cell r="H139">
            <v>31</v>
          </cell>
          <cell r="I139">
            <v>98</v>
          </cell>
          <cell r="J139">
            <v>98</v>
          </cell>
          <cell r="K139">
            <v>99</v>
          </cell>
          <cell r="L139">
            <v>99</v>
          </cell>
          <cell r="M139">
            <v>99</v>
          </cell>
          <cell r="N139">
            <v>99</v>
          </cell>
          <cell r="O139">
            <v>98</v>
          </cell>
          <cell r="P139">
            <v>98</v>
          </cell>
          <cell r="Q139">
            <v>98</v>
          </cell>
          <cell r="R139">
            <v>98</v>
          </cell>
          <cell r="S139">
            <v>98</v>
          </cell>
          <cell r="T139">
            <v>98</v>
          </cell>
          <cell r="U139">
            <v>98</v>
          </cell>
          <cell r="V139">
            <v>98</v>
          </cell>
          <cell r="W139">
            <v>98</v>
          </cell>
          <cell r="X139">
            <v>99</v>
          </cell>
          <cell r="Y139">
            <v>99</v>
          </cell>
          <cell r="Z139">
            <v>99</v>
          </cell>
        </row>
        <row r="140">
          <cell r="A140">
            <v>926600</v>
          </cell>
          <cell r="B140" t="str">
            <v>Employee Benefits-Transferred</v>
          </cell>
          <cell r="C140">
            <v>164772</v>
          </cell>
          <cell r="D140">
            <v>119296</v>
          </cell>
          <cell r="E140">
            <v>85252</v>
          </cell>
          <cell r="F140">
            <v>71508</v>
          </cell>
          <cell r="G140">
            <v>52263</v>
          </cell>
          <cell r="H140">
            <v>63893</v>
          </cell>
          <cell r="I140">
            <v>49871</v>
          </cell>
          <cell r="J140">
            <v>24737</v>
          </cell>
          <cell r="K140">
            <v>16592</v>
          </cell>
          <cell r="L140">
            <v>39842</v>
          </cell>
          <cell r="M140">
            <v>32174</v>
          </cell>
          <cell r="N140">
            <v>54112</v>
          </cell>
          <cell r="O140">
            <v>83228</v>
          </cell>
          <cell r="P140">
            <v>70180</v>
          </cell>
          <cell r="Q140">
            <v>63234</v>
          </cell>
          <cell r="R140">
            <v>46075</v>
          </cell>
          <cell r="S140">
            <v>33544</v>
          </cell>
          <cell r="T140">
            <v>58264</v>
          </cell>
          <cell r="U140">
            <v>48568</v>
          </cell>
          <cell r="V140">
            <v>58175</v>
          </cell>
          <cell r="W140">
            <v>69585</v>
          </cell>
          <cell r="X140">
            <v>94350</v>
          </cell>
          <cell r="Y140">
            <v>77635</v>
          </cell>
          <cell r="Z140">
            <v>73401</v>
          </cell>
        </row>
        <row r="141">
          <cell r="A141">
            <v>926999</v>
          </cell>
          <cell r="B141" t="str">
            <v>Non Serv Pension (ASU 2017-07)</v>
          </cell>
          <cell r="D141">
            <v>260</v>
          </cell>
          <cell r="E141">
            <v>-44677</v>
          </cell>
          <cell r="F141">
            <v>-22209</v>
          </cell>
          <cell r="G141">
            <v>-38064</v>
          </cell>
          <cell r="H141">
            <v>-26172</v>
          </cell>
          <cell r="I141">
            <v>-4863</v>
          </cell>
          <cell r="J141">
            <v>-4863</v>
          </cell>
          <cell r="K141">
            <v>-4863</v>
          </cell>
          <cell r="L141">
            <v>-4863</v>
          </cell>
          <cell r="M141">
            <v>-4863</v>
          </cell>
          <cell r="N141">
            <v>-4863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928006</v>
          </cell>
          <cell r="B142" t="str">
            <v>State Reg Comm Proceeding</v>
          </cell>
          <cell r="C142">
            <v>15471</v>
          </cell>
          <cell r="D142">
            <v>15471</v>
          </cell>
          <cell r="E142">
            <v>15471</v>
          </cell>
          <cell r="F142">
            <v>15471</v>
          </cell>
          <cell r="G142">
            <v>15471</v>
          </cell>
          <cell r="H142">
            <v>15471</v>
          </cell>
          <cell r="I142">
            <v>16895</v>
          </cell>
          <cell r="J142">
            <v>16895</v>
          </cell>
          <cell r="K142">
            <v>16895</v>
          </cell>
          <cell r="L142">
            <v>16895</v>
          </cell>
          <cell r="M142">
            <v>16895</v>
          </cell>
          <cell r="N142">
            <v>16895</v>
          </cell>
          <cell r="O142">
            <v>16895</v>
          </cell>
          <cell r="P142">
            <v>16895</v>
          </cell>
          <cell r="Q142">
            <v>16895</v>
          </cell>
          <cell r="R142">
            <v>16895</v>
          </cell>
          <cell r="S142">
            <v>16895</v>
          </cell>
          <cell r="T142">
            <v>16895</v>
          </cell>
          <cell r="U142">
            <v>16895</v>
          </cell>
          <cell r="V142">
            <v>16895</v>
          </cell>
          <cell r="W142">
            <v>16895</v>
          </cell>
          <cell r="X142">
            <v>17064</v>
          </cell>
          <cell r="Y142">
            <v>17064</v>
          </cell>
          <cell r="Z142">
            <v>17064</v>
          </cell>
        </row>
        <row r="143">
          <cell r="A143">
            <v>928053</v>
          </cell>
          <cell r="B143" t="str">
            <v>Travel Expense</v>
          </cell>
          <cell r="E143">
            <v>93</v>
          </cell>
          <cell r="F143">
            <v>-93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929000</v>
          </cell>
          <cell r="B144" t="str">
            <v>Duplicate Chrgs-Enrgy To Exp</v>
          </cell>
          <cell r="C144">
            <v>-4156</v>
          </cell>
          <cell r="D144">
            <v>-7693</v>
          </cell>
          <cell r="E144">
            <v>-24497</v>
          </cell>
          <cell r="F144">
            <v>-6867</v>
          </cell>
          <cell r="G144">
            <v>-5679</v>
          </cell>
          <cell r="H144">
            <v>-3182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929500</v>
          </cell>
          <cell r="B145" t="str">
            <v>Admin Exp Transf</v>
          </cell>
          <cell r="C145">
            <v>-15871</v>
          </cell>
          <cell r="D145">
            <v>-10299</v>
          </cell>
          <cell r="E145">
            <v>-17912</v>
          </cell>
          <cell r="F145">
            <v>-17369</v>
          </cell>
          <cell r="G145">
            <v>-12376</v>
          </cell>
          <cell r="H145">
            <v>-16312</v>
          </cell>
          <cell r="I145">
            <v>-502</v>
          </cell>
          <cell r="J145">
            <v>-502</v>
          </cell>
          <cell r="K145">
            <v>-502</v>
          </cell>
          <cell r="L145">
            <v>-3348</v>
          </cell>
          <cell r="M145">
            <v>-502</v>
          </cell>
          <cell r="N145">
            <v>-502</v>
          </cell>
          <cell r="O145">
            <v>-502</v>
          </cell>
          <cell r="P145">
            <v>-502</v>
          </cell>
          <cell r="Q145">
            <v>-502</v>
          </cell>
          <cell r="R145">
            <v>-502</v>
          </cell>
          <cell r="S145">
            <v>-502</v>
          </cell>
          <cell r="T145">
            <v>-3348</v>
          </cell>
          <cell r="U145">
            <v>-502</v>
          </cell>
          <cell r="V145">
            <v>-502</v>
          </cell>
          <cell r="W145">
            <v>-502</v>
          </cell>
          <cell r="X145">
            <v>-490</v>
          </cell>
          <cell r="Y145">
            <v>-490</v>
          </cell>
          <cell r="Z145">
            <v>-3381</v>
          </cell>
        </row>
        <row r="146">
          <cell r="A146">
            <v>930150</v>
          </cell>
          <cell r="B146" t="str">
            <v>Miscellaneous Advertising Exp</v>
          </cell>
          <cell r="C146">
            <v>2504</v>
          </cell>
          <cell r="D146">
            <v>-814</v>
          </cell>
          <cell r="E146">
            <v>462</v>
          </cell>
          <cell r="F146">
            <v>7742</v>
          </cell>
          <cell r="G146">
            <v>2801</v>
          </cell>
          <cell r="H146">
            <v>2654</v>
          </cell>
          <cell r="I146">
            <v>3184</v>
          </cell>
          <cell r="J146">
            <v>3107</v>
          </cell>
          <cell r="K146">
            <v>3107</v>
          </cell>
          <cell r="L146">
            <v>3184</v>
          </cell>
          <cell r="M146">
            <v>3107</v>
          </cell>
          <cell r="N146">
            <v>3107</v>
          </cell>
          <cell r="O146">
            <v>3190</v>
          </cell>
          <cell r="P146">
            <v>3190</v>
          </cell>
          <cell r="Q146">
            <v>3267</v>
          </cell>
          <cell r="R146">
            <v>3190</v>
          </cell>
          <cell r="S146">
            <v>3190</v>
          </cell>
          <cell r="T146">
            <v>3267</v>
          </cell>
          <cell r="U146">
            <v>3190</v>
          </cell>
          <cell r="V146">
            <v>3190</v>
          </cell>
          <cell r="W146">
            <v>3267</v>
          </cell>
          <cell r="X146">
            <v>3390</v>
          </cell>
          <cell r="Y146">
            <v>3213</v>
          </cell>
          <cell r="Z146">
            <v>3300</v>
          </cell>
        </row>
        <row r="147">
          <cell r="A147">
            <v>930200</v>
          </cell>
          <cell r="B147" t="str">
            <v>Misc General Expenses</v>
          </cell>
          <cell r="C147">
            <v>5225</v>
          </cell>
          <cell r="D147">
            <v>108492</v>
          </cell>
          <cell r="E147">
            <v>-11176</v>
          </cell>
          <cell r="F147">
            <v>38364</v>
          </cell>
          <cell r="G147">
            <v>11534</v>
          </cell>
          <cell r="H147">
            <v>-8392</v>
          </cell>
          <cell r="I147">
            <v>4669</v>
          </cell>
          <cell r="J147">
            <v>4385</v>
          </cell>
          <cell r="K147">
            <v>3563</v>
          </cell>
          <cell r="L147">
            <v>4155</v>
          </cell>
          <cell r="M147">
            <v>3987</v>
          </cell>
          <cell r="N147">
            <v>4282</v>
          </cell>
          <cell r="O147">
            <v>41361</v>
          </cell>
          <cell r="P147">
            <v>31294</v>
          </cell>
          <cell r="Q147">
            <v>29674</v>
          </cell>
          <cell r="R147">
            <v>24826</v>
          </cell>
          <cell r="S147">
            <v>35103</v>
          </cell>
          <cell r="T147">
            <v>40150</v>
          </cell>
          <cell r="U147">
            <v>51649</v>
          </cell>
          <cell r="V147">
            <v>69414</v>
          </cell>
          <cell r="W147">
            <v>65542</v>
          </cell>
          <cell r="X147">
            <v>34356</v>
          </cell>
          <cell r="Y147">
            <v>40764</v>
          </cell>
          <cell r="Z147">
            <v>25590</v>
          </cell>
        </row>
        <row r="148">
          <cell r="A148">
            <v>930210</v>
          </cell>
          <cell r="B148" t="str">
            <v>Industry Association Dues</v>
          </cell>
          <cell r="D148">
            <v>19308</v>
          </cell>
          <cell r="F148">
            <v>21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930220</v>
          </cell>
          <cell r="B149" t="str">
            <v>Exp Of Servicing Securities</v>
          </cell>
          <cell r="C149">
            <v>-23</v>
          </cell>
          <cell r="D149">
            <v>-9</v>
          </cell>
          <cell r="E149">
            <v>-20</v>
          </cell>
          <cell r="F149">
            <v>-16</v>
          </cell>
          <cell r="G149">
            <v>-17</v>
          </cell>
          <cell r="H149">
            <v>243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930230</v>
          </cell>
          <cell r="B150" t="str">
            <v>Dues To Various Organizations</v>
          </cell>
          <cell r="C150">
            <v>4670</v>
          </cell>
          <cell r="D150">
            <v>1923</v>
          </cell>
          <cell r="E150">
            <v>8209</v>
          </cell>
          <cell r="F150">
            <v>175</v>
          </cell>
          <cell r="H150">
            <v>-81</v>
          </cell>
          <cell r="I150">
            <v>454</v>
          </cell>
          <cell r="J150">
            <v>574</v>
          </cell>
          <cell r="K150">
            <v>2366</v>
          </cell>
          <cell r="L150">
            <v>2658</v>
          </cell>
          <cell r="M150">
            <v>1327</v>
          </cell>
          <cell r="N150">
            <v>1353</v>
          </cell>
          <cell r="O150">
            <v>606</v>
          </cell>
          <cell r="P150">
            <v>2475</v>
          </cell>
          <cell r="Q150">
            <v>454</v>
          </cell>
          <cell r="R150">
            <v>574</v>
          </cell>
          <cell r="S150">
            <v>2366</v>
          </cell>
          <cell r="T150">
            <v>2658</v>
          </cell>
          <cell r="U150">
            <v>1327</v>
          </cell>
          <cell r="V150">
            <v>1353</v>
          </cell>
          <cell r="W150">
            <v>343</v>
          </cell>
          <cell r="X150">
            <v>435</v>
          </cell>
          <cell r="Y150">
            <v>481</v>
          </cell>
          <cell r="Z150">
            <v>347</v>
          </cell>
        </row>
        <row r="151">
          <cell r="A151">
            <v>930240</v>
          </cell>
          <cell r="B151" t="str">
            <v>Director'S Expenses</v>
          </cell>
          <cell r="C151">
            <v>1972</v>
          </cell>
          <cell r="D151">
            <v>2066</v>
          </cell>
          <cell r="E151">
            <v>81</v>
          </cell>
          <cell r="F151">
            <v>203</v>
          </cell>
          <cell r="G151">
            <v>1618</v>
          </cell>
          <cell r="H151">
            <v>7632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8400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930250</v>
          </cell>
          <cell r="B152" t="str">
            <v>Buy\Sell Transf Employee Homes</v>
          </cell>
          <cell r="C152">
            <v>587</v>
          </cell>
          <cell r="D152">
            <v>305</v>
          </cell>
          <cell r="E152">
            <v>131</v>
          </cell>
          <cell r="F152">
            <v>596</v>
          </cell>
          <cell r="G152">
            <v>116</v>
          </cell>
          <cell r="H152">
            <v>-87</v>
          </cell>
          <cell r="I152">
            <v>46</v>
          </cell>
          <cell r="J152">
            <v>46</v>
          </cell>
          <cell r="K152">
            <v>46</v>
          </cell>
          <cell r="L152">
            <v>46</v>
          </cell>
          <cell r="M152">
            <v>46</v>
          </cell>
          <cell r="N152">
            <v>46</v>
          </cell>
          <cell r="O152">
            <v>46</v>
          </cell>
          <cell r="P152">
            <v>46</v>
          </cell>
          <cell r="Q152">
            <v>46</v>
          </cell>
          <cell r="R152">
            <v>46</v>
          </cell>
          <cell r="S152">
            <v>46</v>
          </cell>
          <cell r="T152">
            <v>46</v>
          </cell>
          <cell r="U152">
            <v>46</v>
          </cell>
          <cell r="V152">
            <v>46</v>
          </cell>
          <cell r="W152">
            <v>46</v>
          </cell>
          <cell r="X152">
            <v>47</v>
          </cell>
          <cell r="Y152">
            <v>47</v>
          </cell>
          <cell r="Z152">
            <v>47</v>
          </cell>
        </row>
        <row r="153">
          <cell r="A153">
            <v>930700</v>
          </cell>
          <cell r="B153" t="str">
            <v>Research &amp; Development</v>
          </cell>
          <cell r="C153">
            <v>367</v>
          </cell>
          <cell r="D153">
            <v>143</v>
          </cell>
          <cell r="E153">
            <v>-279</v>
          </cell>
          <cell r="F153">
            <v>38</v>
          </cell>
          <cell r="G153">
            <v>5</v>
          </cell>
          <cell r="H153">
            <v>93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930940</v>
          </cell>
          <cell r="B154" t="str">
            <v>General Expenses</v>
          </cell>
          <cell r="C154">
            <v>96</v>
          </cell>
          <cell r="D154">
            <v>51</v>
          </cell>
          <cell r="E154">
            <v>78</v>
          </cell>
          <cell r="F154">
            <v>92</v>
          </cell>
          <cell r="G154">
            <v>35</v>
          </cell>
          <cell r="H154">
            <v>49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931001</v>
          </cell>
          <cell r="B155" t="str">
            <v>Rents-A&amp;G</v>
          </cell>
          <cell r="C155">
            <v>5868</v>
          </cell>
          <cell r="D155">
            <v>5603</v>
          </cell>
          <cell r="E155">
            <v>11773</v>
          </cell>
          <cell r="F155">
            <v>8997</v>
          </cell>
          <cell r="G155">
            <v>5045</v>
          </cell>
          <cell r="H155">
            <v>5239</v>
          </cell>
          <cell r="I155">
            <v>2754</v>
          </cell>
          <cell r="J155">
            <v>3518</v>
          </cell>
          <cell r="K155">
            <v>2745</v>
          </cell>
          <cell r="L155">
            <v>2758</v>
          </cell>
          <cell r="M155">
            <v>3541</v>
          </cell>
          <cell r="N155">
            <v>2758</v>
          </cell>
          <cell r="O155">
            <v>3580</v>
          </cell>
          <cell r="P155">
            <v>2784</v>
          </cell>
          <cell r="Q155">
            <v>2764</v>
          </cell>
          <cell r="R155">
            <v>3526</v>
          </cell>
          <cell r="S155">
            <v>2754</v>
          </cell>
          <cell r="T155">
            <v>2767</v>
          </cell>
          <cell r="U155">
            <v>3549</v>
          </cell>
          <cell r="V155">
            <v>2767</v>
          </cell>
          <cell r="W155">
            <v>3523</v>
          </cell>
          <cell r="X155">
            <v>3596</v>
          </cell>
          <cell r="Y155">
            <v>2805</v>
          </cell>
          <cell r="Z155">
            <v>2807</v>
          </cell>
        </row>
        <row r="156">
          <cell r="A156">
            <v>931008</v>
          </cell>
          <cell r="B156" t="str">
            <v>A&amp;G Rents-IC</v>
          </cell>
          <cell r="C156">
            <v>20943</v>
          </cell>
          <cell r="D156">
            <v>26072</v>
          </cell>
          <cell r="E156">
            <v>18525</v>
          </cell>
          <cell r="F156">
            <v>22333</v>
          </cell>
          <cell r="G156">
            <v>22834</v>
          </cell>
          <cell r="H156">
            <v>22454</v>
          </cell>
          <cell r="I156">
            <v>22973</v>
          </cell>
          <cell r="J156">
            <v>22973</v>
          </cell>
          <cell r="K156">
            <v>22973</v>
          </cell>
          <cell r="L156">
            <v>22973</v>
          </cell>
          <cell r="M156">
            <v>22973</v>
          </cell>
          <cell r="N156">
            <v>22973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932000</v>
          </cell>
          <cell r="B157" t="str">
            <v>Maintenance Of Gen Plant-Gas</v>
          </cell>
          <cell r="C157">
            <v>502</v>
          </cell>
          <cell r="F157">
            <v>3658</v>
          </cell>
          <cell r="H157">
            <v>44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935001</v>
          </cell>
          <cell r="B158" t="str">
            <v>Inactive O&amp;M and A&amp;G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360</v>
          </cell>
          <cell r="J158">
            <v>0</v>
          </cell>
          <cell r="K158">
            <v>0</v>
          </cell>
          <cell r="L158">
            <v>360</v>
          </cell>
          <cell r="M158">
            <v>360</v>
          </cell>
          <cell r="N158">
            <v>360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935100</v>
          </cell>
          <cell r="B159" t="str">
            <v>Maint General Plant-Elec</v>
          </cell>
          <cell r="C159">
            <v>-366</v>
          </cell>
          <cell r="D159">
            <v>-766</v>
          </cell>
          <cell r="E159">
            <v>28</v>
          </cell>
          <cell r="F159">
            <v>738</v>
          </cell>
          <cell r="G159">
            <v>3144</v>
          </cell>
          <cell r="H159">
            <v>51</v>
          </cell>
          <cell r="I159">
            <v>13</v>
          </cell>
          <cell r="J159">
            <v>13</v>
          </cell>
          <cell r="K159">
            <v>13</v>
          </cell>
          <cell r="L159">
            <v>13</v>
          </cell>
          <cell r="M159">
            <v>13</v>
          </cell>
          <cell r="N159">
            <v>13</v>
          </cell>
          <cell r="O159">
            <v>8</v>
          </cell>
          <cell r="P159">
            <v>8</v>
          </cell>
          <cell r="Q159">
            <v>8</v>
          </cell>
          <cell r="R159">
            <v>8</v>
          </cell>
          <cell r="S159">
            <v>8</v>
          </cell>
          <cell r="T159">
            <v>8</v>
          </cell>
          <cell r="U159">
            <v>8</v>
          </cell>
          <cell r="V159">
            <v>8</v>
          </cell>
          <cell r="W159">
            <v>8</v>
          </cell>
          <cell r="X159">
            <v>8</v>
          </cell>
          <cell r="Y159">
            <v>8</v>
          </cell>
          <cell r="Z159">
            <v>9</v>
          </cell>
        </row>
        <row r="160">
          <cell r="A160">
            <v>935200</v>
          </cell>
          <cell r="B160" t="str">
            <v>Cust Infor &amp; Computer Control</v>
          </cell>
          <cell r="C160">
            <v>43</v>
          </cell>
          <cell r="D160">
            <v>1</v>
          </cell>
          <cell r="E160">
            <v>136</v>
          </cell>
          <cell r="F160">
            <v>845</v>
          </cell>
          <cell r="G160">
            <v>342</v>
          </cell>
          <cell r="H160">
            <v>174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</sheetData>
      <sheetData sheetId="6">
        <row r="12">
          <cell r="A12">
            <v>480000</v>
          </cell>
          <cell r="D12" t="str">
            <v>BOTHRV</v>
          </cell>
          <cell r="G12">
            <v>3238288</v>
          </cell>
          <cell r="H12">
            <v>5618353</v>
          </cell>
          <cell r="I12">
            <v>4299321</v>
          </cell>
          <cell r="J12">
            <v>2969416</v>
          </cell>
          <cell r="K12">
            <v>2848610</v>
          </cell>
          <cell r="L12">
            <v>1090021</v>
          </cell>
          <cell r="M12">
            <v>536101</v>
          </cell>
          <cell r="N12">
            <v>290934</v>
          </cell>
          <cell r="O12">
            <v>203335</v>
          </cell>
          <cell r="P12">
            <v>200731</v>
          </cell>
          <cell r="Q12">
            <v>428987</v>
          </cell>
          <cell r="R12">
            <v>1206080</v>
          </cell>
        </row>
        <row r="13">
          <cell r="A13">
            <v>480000</v>
          </cell>
          <cell r="D13" t="str">
            <v>RCCHRG</v>
          </cell>
          <cell r="G13">
            <v>1467232</v>
          </cell>
          <cell r="H13">
            <v>1472544</v>
          </cell>
          <cell r="I13">
            <v>1473568</v>
          </cell>
          <cell r="J13">
            <v>1471216</v>
          </cell>
          <cell r="K13">
            <v>1471504</v>
          </cell>
          <cell r="L13">
            <v>1466192</v>
          </cell>
          <cell r="M13">
            <v>1451629</v>
          </cell>
          <cell r="N13">
            <v>1445282</v>
          </cell>
          <cell r="O13">
            <v>1441678</v>
          </cell>
          <cell r="P13">
            <v>1443259</v>
          </cell>
          <cell r="Q13">
            <v>1449440</v>
          </cell>
          <cell r="R13">
            <v>1462914</v>
          </cell>
        </row>
        <row r="14">
          <cell r="A14">
            <v>480000</v>
          </cell>
          <cell r="D14" t="str">
            <v>RGDSM</v>
          </cell>
          <cell r="G14">
            <v>-114864</v>
          </cell>
          <cell r="H14">
            <v>-199591</v>
          </cell>
          <cell r="I14">
            <v>-233149</v>
          </cell>
          <cell r="J14">
            <v>-318538</v>
          </cell>
          <cell r="K14">
            <v>-302643</v>
          </cell>
          <cell r="L14">
            <v>-114868</v>
          </cell>
          <cell r="M14">
            <v>18276</v>
          </cell>
          <cell r="N14">
            <v>9918</v>
          </cell>
          <cell r="O14">
            <v>6935</v>
          </cell>
          <cell r="P14">
            <v>6844</v>
          </cell>
          <cell r="Q14">
            <v>14628</v>
          </cell>
          <cell r="R14">
            <v>41121</v>
          </cell>
        </row>
        <row r="15">
          <cell r="A15">
            <v>480000</v>
          </cell>
          <cell r="D15" t="str">
            <v>RGGCA</v>
          </cell>
          <cell r="G15">
            <v>3677582</v>
          </cell>
          <cell r="H15">
            <v>6074643</v>
          </cell>
          <cell r="I15">
            <v>4633259</v>
          </cell>
          <cell r="J15">
            <v>3164455</v>
          </cell>
          <cell r="K15">
            <v>2973708</v>
          </cell>
          <cell r="L15">
            <v>1107216</v>
          </cell>
          <cell r="M15">
            <v>599801</v>
          </cell>
          <cell r="N15">
            <v>471528</v>
          </cell>
          <cell r="O15">
            <v>329225</v>
          </cell>
          <cell r="P15">
            <v>397414</v>
          </cell>
          <cell r="Q15">
            <v>791590</v>
          </cell>
          <cell r="R15">
            <v>2081833</v>
          </cell>
        </row>
        <row r="16">
          <cell r="A16">
            <v>480000</v>
          </cell>
          <cell r="D16" t="str">
            <v>ROEASR</v>
          </cell>
          <cell r="G16">
            <v>71878</v>
          </cell>
          <cell r="H16">
            <v>166322</v>
          </cell>
          <cell r="I16">
            <v>166873</v>
          </cell>
          <cell r="J16">
            <v>166697</v>
          </cell>
          <cell r="K16">
            <v>167048</v>
          </cell>
          <cell r="L16">
            <v>166537</v>
          </cell>
          <cell r="M16">
            <v>145279</v>
          </cell>
          <cell r="N16">
            <v>144643</v>
          </cell>
          <cell r="O16">
            <v>144283</v>
          </cell>
          <cell r="P16">
            <v>144441</v>
          </cell>
          <cell r="Q16">
            <v>145060</v>
          </cell>
          <cell r="R16">
            <v>146408</v>
          </cell>
        </row>
        <row r="17">
          <cell r="A17">
            <v>480990</v>
          </cell>
          <cell r="D17" t="str">
            <v>UNBILL</v>
          </cell>
          <cell r="G17">
            <v>2499849</v>
          </cell>
          <cell r="H17">
            <v>-1045741</v>
          </cell>
          <cell r="I17">
            <v>-1258027</v>
          </cell>
          <cell r="J17">
            <v>159993</v>
          </cell>
          <cell r="K17">
            <v>-1183928</v>
          </cell>
          <cell r="L17">
            <v>-1489893</v>
          </cell>
          <cell r="M17">
            <v>7</v>
          </cell>
          <cell r="N17">
            <v>613752</v>
          </cell>
          <cell r="O17">
            <v>26282</v>
          </cell>
          <cell r="P17">
            <v>554106</v>
          </cell>
          <cell r="Q17">
            <v>575165</v>
          </cell>
          <cell r="R17">
            <v>1894697</v>
          </cell>
        </row>
        <row r="18">
          <cell r="A18">
            <v>481000</v>
          </cell>
          <cell r="D18" t="str">
            <v>BOTHRV</v>
          </cell>
          <cell r="G18">
            <v>77544</v>
          </cell>
          <cell r="H18">
            <v>128819</v>
          </cell>
          <cell r="I18">
            <v>99019</v>
          </cell>
          <cell r="J18">
            <v>68195</v>
          </cell>
          <cell r="K18">
            <v>63231</v>
          </cell>
          <cell r="L18">
            <v>27614</v>
          </cell>
          <cell r="M18">
            <v>11950</v>
          </cell>
          <cell r="N18">
            <v>4770</v>
          </cell>
          <cell r="O18">
            <v>6733</v>
          </cell>
          <cell r="P18">
            <v>6980</v>
          </cell>
          <cell r="Q18">
            <v>7561</v>
          </cell>
          <cell r="R18">
            <v>15291</v>
          </cell>
        </row>
        <row r="19">
          <cell r="A19">
            <v>481000</v>
          </cell>
          <cell r="D19" t="str">
            <v>RCCHRG</v>
          </cell>
          <cell r="G19">
            <v>9880</v>
          </cell>
          <cell r="H19">
            <v>10070</v>
          </cell>
          <cell r="I19">
            <v>10213</v>
          </cell>
          <cell r="J19">
            <v>9880</v>
          </cell>
          <cell r="K19">
            <v>9785</v>
          </cell>
          <cell r="L19">
            <v>9595</v>
          </cell>
          <cell r="M19">
            <v>9821</v>
          </cell>
          <cell r="N19">
            <v>9778</v>
          </cell>
          <cell r="O19">
            <v>9753</v>
          </cell>
          <cell r="P19">
            <v>9764</v>
          </cell>
          <cell r="Q19">
            <v>9806</v>
          </cell>
          <cell r="R19">
            <v>9897</v>
          </cell>
        </row>
        <row r="20">
          <cell r="A20">
            <v>481000</v>
          </cell>
          <cell r="D20" t="str">
            <v>RGGCA</v>
          </cell>
          <cell r="G20">
            <v>152946</v>
          </cell>
          <cell r="H20">
            <v>246826</v>
          </cell>
          <cell r="I20">
            <v>182582</v>
          </cell>
          <cell r="J20">
            <v>124643</v>
          </cell>
          <cell r="K20">
            <v>112153</v>
          </cell>
          <cell r="L20">
            <v>38101</v>
          </cell>
          <cell r="M20">
            <v>24234</v>
          </cell>
          <cell r="N20">
            <v>14012</v>
          </cell>
          <cell r="O20">
            <v>19759</v>
          </cell>
          <cell r="P20">
            <v>25051</v>
          </cell>
          <cell r="Q20">
            <v>25290</v>
          </cell>
          <cell r="R20">
            <v>47842</v>
          </cell>
        </row>
        <row r="21">
          <cell r="A21">
            <v>481000</v>
          </cell>
          <cell r="D21" t="str">
            <v>ROEASR</v>
          </cell>
          <cell r="G21">
            <v>154</v>
          </cell>
          <cell r="H21">
            <v>361</v>
          </cell>
          <cell r="I21">
            <v>357</v>
          </cell>
          <cell r="J21">
            <v>365</v>
          </cell>
          <cell r="K21">
            <v>368</v>
          </cell>
          <cell r="L21">
            <v>355</v>
          </cell>
          <cell r="M21">
            <v>436</v>
          </cell>
          <cell r="N21">
            <v>434</v>
          </cell>
          <cell r="O21">
            <v>433</v>
          </cell>
          <cell r="P21">
            <v>433</v>
          </cell>
          <cell r="Q21">
            <v>435</v>
          </cell>
          <cell r="R21">
            <v>439</v>
          </cell>
        </row>
        <row r="22">
          <cell r="A22">
            <v>481090</v>
          </cell>
          <cell r="D22" t="str">
            <v>UNBILL</v>
          </cell>
          <cell r="G22">
            <v>-4020</v>
          </cell>
          <cell r="H22">
            <v>-18173</v>
          </cell>
          <cell r="I22">
            <v>-25437</v>
          </cell>
          <cell r="J22">
            <v>12904</v>
          </cell>
          <cell r="K22">
            <v>-25972</v>
          </cell>
          <cell r="L22">
            <v>-4562</v>
          </cell>
          <cell r="M22">
            <v>6867</v>
          </cell>
          <cell r="N22">
            <v>19528</v>
          </cell>
          <cell r="O22">
            <v>1476</v>
          </cell>
          <cell r="P22">
            <v>14979</v>
          </cell>
          <cell r="Q22">
            <v>596</v>
          </cell>
          <cell r="R22">
            <v>22175</v>
          </cell>
        </row>
        <row r="23">
          <cell r="A23">
            <v>481200</v>
          </cell>
          <cell r="D23" t="str">
            <v>BOTHRV</v>
          </cell>
          <cell r="G23">
            <v>901347</v>
          </cell>
          <cell r="H23">
            <v>1559015</v>
          </cell>
          <cell r="I23">
            <v>1208025</v>
          </cell>
          <cell r="J23">
            <v>872960</v>
          </cell>
          <cell r="K23">
            <v>851035</v>
          </cell>
          <cell r="L23">
            <v>360904</v>
          </cell>
          <cell r="M23">
            <v>236296</v>
          </cell>
          <cell r="N23">
            <v>168914</v>
          </cell>
          <cell r="O23">
            <v>205804</v>
          </cell>
          <cell r="P23">
            <v>138025</v>
          </cell>
          <cell r="Q23">
            <v>255883</v>
          </cell>
          <cell r="R23">
            <v>451658</v>
          </cell>
        </row>
        <row r="24">
          <cell r="A24">
            <v>481200</v>
          </cell>
          <cell r="D24" t="str">
            <v>RCCHRG</v>
          </cell>
          <cell r="G24">
            <v>319970</v>
          </cell>
          <cell r="H24">
            <v>322108</v>
          </cell>
          <cell r="I24">
            <v>323122</v>
          </cell>
          <cell r="J24">
            <v>323502</v>
          </cell>
          <cell r="K24">
            <v>320209</v>
          </cell>
          <cell r="L24">
            <v>314904</v>
          </cell>
          <cell r="M24">
            <v>280658</v>
          </cell>
          <cell r="N24">
            <v>277222</v>
          </cell>
          <cell r="O24">
            <v>276530</v>
          </cell>
          <cell r="P24">
            <v>274628</v>
          </cell>
          <cell r="Q24">
            <v>278019</v>
          </cell>
          <cell r="R24">
            <v>285075</v>
          </cell>
        </row>
        <row r="25">
          <cell r="A25">
            <v>481200</v>
          </cell>
          <cell r="D25" t="str">
            <v>RGDSM</v>
          </cell>
          <cell r="G25">
            <v>-2522</v>
          </cell>
          <cell r="H25">
            <v>-4012</v>
          </cell>
          <cell r="I25">
            <v>-5795</v>
          </cell>
          <cell r="J25">
            <v>-7281</v>
          </cell>
          <cell r="K25">
            <v>-6669</v>
          </cell>
          <cell r="L25">
            <v>-2915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>
            <v>481200</v>
          </cell>
          <cell r="D26" t="str">
            <v>RGGCA</v>
          </cell>
          <cell r="G26">
            <v>1781269</v>
          </cell>
          <cell r="H26">
            <v>2953628</v>
          </cell>
          <cell r="I26">
            <v>2189881</v>
          </cell>
          <cell r="J26">
            <v>1607074</v>
          </cell>
          <cell r="K26">
            <v>1544384</v>
          </cell>
          <cell r="L26">
            <v>623438</v>
          </cell>
          <cell r="M26">
            <v>405188</v>
          </cell>
          <cell r="N26">
            <v>426544</v>
          </cell>
          <cell r="O26">
            <v>513077</v>
          </cell>
          <cell r="P26">
            <v>420761</v>
          </cell>
          <cell r="Q26">
            <v>721089</v>
          </cell>
          <cell r="R26">
            <v>1171891</v>
          </cell>
        </row>
        <row r="27">
          <cell r="A27">
            <v>481200</v>
          </cell>
          <cell r="D27" t="str">
            <v>ROEASR</v>
          </cell>
          <cell r="G27">
            <v>5558</v>
          </cell>
          <cell r="H27">
            <v>12906</v>
          </cell>
          <cell r="I27">
            <v>13033</v>
          </cell>
          <cell r="J27">
            <v>12974</v>
          </cell>
          <cell r="K27">
            <v>13011</v>
          </cell>
          <cell r="L27">
            <v>12849</v>
          </cell>
          <cell r="M27">
            <v>13978</v>
          </cell>
          <cell r="N27">
            <v>13882</v>
          </cell>
          <cell r="O27">
            <v>13847</v>
          </cell>
          <cell r="P27">
            <v>13827</v>
          </cell>
          <cell r="Q27">
            <v>13922</v>
          </cell>
          <cell r="R27">
            <v>14123</v>
          </cell>
        </row>
        <row r="28">
          <cell r="A28">
            <v>481290</v>
          </cell>
          <cell r="D28" t="str">
            <v>UNBILL</v>
          </cell>
          <cell r="G28">
            <v>664424</v>
          </cell>
          <cell r="H28">
            <v>-481813</v>
          </cell>
          <cell r="I28">
            <v>-306544</v>
          </cell>
          <cell r="J28">
            <v>-24421</v>
          </cell>
          <cell r="K28">
            <v>-473678</v>
          </cell>
          <cell r="L28">
            <v>-269300</v>
          </cell>
          <cell r="M28">
            <v>11006</v>
          </cell>
          <cell r="N28">
            <v>329850</v>
          </cell>
          <cell r="O28">
            <v>-86278</v>
          </cell>
          <cell r="P28">
            <v>303418</v>
          </cell>
          <cell r="Q28">
            <v>82884</v>
          </cell>
          <cell r="R28">
            <v>707713</v>
          </cell>
        </row>
        <row r="29">
          <cell r="A29">
            <v>482000</v>
          </cell>
          <cell r="D29" t="str">
            <v>BOTHRV</v>
          </cell>
          <cell r="G29">
            <v>94129</v>
          </cell>
          <cell r="H29">
            <v>173636</v>
          </cell>
          <cell r="I29">
            <v>130742</v>
          </cell>
          <cell r="J29">
            <v>94213</v>
          </cell>
          <cell r="K29">
            <v>91136</v>
          </cell>
          <cell r="L29">
            <v>34023</v>
          </cell>
          <cell r="M29">
            <v>20256</v>
          </cell>
          <cell r="N29">
            <v>9028</v>
          </cell>
          <cell r="O29">
            <v>5954</v>
          </cell>
          <cell r="P29">
            <v>8514</v>
          </cell>
          <cell r="Q29">
            <v>20940</v>
          </cell>
          <cell r="R29">
            <v>36262</v>
          </cell>
        </row>
        <row r="30">
          <cell r="A30">
            <v>482000</v>
          </cell>
          <cell r="D30" t="str">
            <v>RCCHRG</v>
          </cell>
          <cell r="G30">
            <v>17195</v>
          </cell>
          <cell r="H30">
            <v>17195</v>
          </cell>
          <cell r="I30">
            <v>17338</v>
          </cell>
          <cell r="J30">
            <v>17338</v>
          </cell>
          <cell r="K30">
            <v>17480</v>
          </cell>
          <cell r="L30">
            <v>17195</v>
          </cell>
          <cell r="M30">
            <v>17518</v>
          </cell>
          <cell r="N30">
            <v>17441</v>
          </cell>
          <cell r="O30">
            <v>17398</v>
          </cell>
          <cell r="P30">
            <v>17417</v>
          </cell>
          <cell r="Q30">
            <v>17491</v>
          </cell>
          <cell r="R30">
            <v>17654</v>
          </cell>
        </row>
        <row r="31">
          <cell r="A31">
            <v>482000</v>
          </cell>
          <cell r="D31" t="str">
            <v>RGDSM</v>
          </cell>
          <cell r="G31">
            <v>-7</v>
          </cell>
          <cell r="H31">
            <v>-6</v>
          </cell>
          <cell r="I31">
            <v>-12</v>
          </cell>
          <cell r="J31">
            <v>-19</v>
          </cell>
          <cell r="K31">
            <v>-13</v>
          </cell>
          <cell r="L31">
            <v>-4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A32">
            <v>482000</v>
          </cell>
          <cell r="D32" t="str">
            <v>RGGCA</v>
          </cell>
          <cell r="G32">
            <v>192556</v>
          </cell>
          <cell r="H32">
            <v>338468</v>
          </cell>
          <cell r="I32">
            <v>252922</v>
          </cell>
          <cell r="J32">
            <v>180119</v>
          </cell>
          <cell r="K32">
            <v>171327</v>
          </cell>
          <cell r="L32">
            <v>61739</v>
          </cell>
          <cell r="M32">
            <v>41079</v>
          </cell>
          <cell r="N32">
            <v>26523</v>
          </cell>
          <cell r="O32">
            <v>17474</v>
          </cell>
          <cell r="P32">
            <v>30553</v>
          </cell>
          <cell r="Q32">
            <v>70039</v>
          </cell>
          <cell r="R32">
            <v>113456</v>
          </cell>
        </row>
        <row r="33">
          <cell r="A33">
            <v>482000</v>
          </cell>
          <cell r="D33" t="str">
            <v>ROEASR</v>
          </cell>
          <cell r="G33">
            <v>282</v>
          </cell>
          <cell r="H33">
            <v>653</v>
          </cell>
          <cell r="I33">
            <v>660</v>
          </cell>
          <cell r="J33">
            <v>663</v>
          </cell>
          <cell r="K33">
            <v>662</v>
          </cell>
          <cell r="L33">
            <v>654</v>
          </cell>
          <cell r="M33">
            <v>777</v>
          </cell>
          <cell r="N33">
            <v>774</v>
          </cell>
          <cell r="O33">
            <v>772</v>
          </cell>
          <cell r="P33">
            <v>773</v>
          </cell>
          <cell r="Q33">
            <v>776</v>
          </cell>
          <cell r="R33">
            <v>783</v>
          </cell>
        </row>
        <row r="34">
          <cell r="A34">
            <v>482090</v>
          </cell>
          <cell r="D34" t="str">
            <v>UNBILL</v>
          </cell>
          <cell r="G34">
            <v>69551</v>
          </cell>
          <cell r="H34">
            <v>-116309</v>
          </cell>
          <cell r="I34">
            <v>-64160</v>
          </cell>
          <cell r="J34">
            <v>79980</v>
          </cell>
          <cell r="K34">
            <v>-104376</v>
          </cell>
          <cell r="L34">
            <v>-35969</v>
          </cell>
          <cell r="M34">
            <v>-5599</v>
          </cell>
          <cell r="N34">
            <v>47397</v>
          </cell>
          <cell r="O34">
            <v>10251</v>
          </cell>
          <cell r="P34">
            <v>46999</v>
          </cell>
          <cell r="Q34">
            <v>24277</v>
          </cell>
          <cell r="R34">
            <v>112702</v>
          </cell>
        </row>
        <row r="35">
          <cell r="A35">
            <v>482200</v>
          </cell>
          <cell r="D35" t="str">
            <v>BOTHRV</v>
          </cell>
          <cell r="G35">
            <v>58</v>
          </cell>
          <cell r="H35">
            <v>59</v>
          </cell>
          <cell r="I35">
            <v>57</v>
          </cell>
          <cell r="J35">
            <v>58</v>
          </cell>
          <cell r="K35">
            <v>58</v>
          </cell>
          <cell r="L35">
            <v>57</v>
          </cell>
          <cell r="M35">
            <v>11</v>
          </cell>
          <cell r="N35">
            <v>11</v>
          </cell>
          <cell r="O35">
            <v>10</v>
          </cell>
          <cell r="P35">
            <v>11</v>
          </cell>
          <cell r="Q35">
            <v>10</v>
          </cell>
          <cell r="R35">
            <v>11</v>
          </cell>
        </row>
        <row r="36">
          <cell r="A36">
            <v>482200</v>
          </cell>
          <cell r="D36" t="str">
            <v>RGGCA</v>
          </cell>
          <cell r="G36">
            <v>21</v>
          </cell>
          <cell r="H36">
            <v>23</v>
          </cell>
          <cell r="I36">
            <v>19</v>
          </cell>
          <cell r="J36">
            <v>21</v>
          </cell>
          <cell r="K36">
            <v>20</v>
          </cell>
          <cell r="L36">
            <v>18</v>
          </cell>
          <cell r="M36">
            <v>22</v>
          </cell>
          <cell r="N36">
            <v>32</v>
          </cell>
          <cell r="O36">
            <v>31</v>
          </cell>
          <cell r="P36">
            <v>39</v>
          </cell>
          <cell r="Q36">
            <v>34</v>
          </cell>
          <cell r="R36">
            <v>33</v>
          </cell>
        </row>
        <row r="37">
          <cell r="A37">
            <v>482200</v>
          </cell>
          <cell r="D37" t="str">
            <v>ROEASR</v>
          </cell>
          <cell r="G37">
            <v>1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2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484000</v>
          </cell>
          <cell r="G38">
            <v>4259</v>
          </cell>
          <cell r="H38">
            <v>6726</v>
          </cell>
          <cell r="I38">
            <v>8445</v>
          </cell>
          <cell r="J38">
            <v>6070</v>
          </cell>
          <cell r="K38">
            <v>5204</v>
          </cell>
          <cell r="L38">
            <v>2882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487001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>
            <v>488000</v>
          </cell>
          <cell r="G40">
            <v>2422</v>
          </cell>
          <cell r="H40">
            <v>2236</v>
          </cell>
          <cell r="I40">
            <v>1976</v>
          </cell>
          <cell r="J40">
            <v>2303</v>
          </cell>
          <cell r="K40">
            <v>2041</v>
          </cell>
          <cell r="L40">
            <v>1806</v>
          </cell>
          <cell r="M40">
            <v>4333</v>
          </cell>
          <cell r="N40">
            <v>4333</v>
          </cell>
          <cell r="O40">
            <v>4333</v>
          </cell>
          <cell r="P40">
            <v>4333</v>
          </cell>
          <cell r="Q40">
            <v>4333</v>
          </cell>
          <cell r="R40">
            <v>4333</v>
          </cell>
        </row>
        <row r="41">
          <cell r="A41">
            <v>488100</v>
          </cell>
          <cell r="G41">
            <v>2850</v>
          </cell>
          <cell r="H41">
            <v>42580</v>
          </cell>
          <cell r="I41">
            <v>42580</v>
          </cell>
          <cell r="J41">
            <v>85160</v>
          </cell>
          <cell r="K41">
            <v>0</v>
          </cell>
          <cell r="L41">
            <v>42580</v>
          </cell>
          <cell r="M41">
            <v>42841</v>
          </cell>
          <cell r="N41">
            <v>42841</v>
          </cell>
          <cell r="O41">
            <v>42841</v>
          </cell>
          <cell r="P41">
            <v>42841</v>
          </cell>
          <cell r="Q41">
            <v>42841</v>
          </cell>
          <cell r="R41">
            <v>42841</v>
          </cell>
        </row>
        <row r="42">
          <cell r="A42">
            <v>489000</v>
          </cell>
          <cell r="D42" t="str">
            <v>BOTHRV</v>
          </cell>
          <cell r="G42">
            <v>130474</v>
          </cell>
          <cell r="H42">
            <v>138315</v>
          </cell>
          <cell r="I42">
            <v>114154</v>
          </cell>
          <cell r="J42">
            <v>129342</v>
          </cell>
          <cell r="K42">
            <v>124709</v>
          </cell>
          <cell r="L42">
            <v>106721</v>
          </cell>
          <cell r="M42">
            <v>109121</v>
          </cell>
          <cell r="N42">
            <v>108404</v>
          </cell>
          <cell r="O42">
            <v>115576</v>
          </cell>
          <cell r="P42">
            <v>110434</v>
          </cell>
          <cell r="Q42">
            <v>127165</v>
          </cell>
          <cell r="R42">
            <v>129504</v>
          </cell>
        </row>
        <row r="43">
          <cell r="A43">
            <v>489000</v>
          </cell>
          <cell r="D43" t="str">
            <v>RCCHRG</v>
          </cell>
          <cell r="G43">
            <v>9460</v>
          </cell>
          <cell r="H43">
            <v>9460</v>
          </cell>
          <cell r="I43">
            <v>9460</v>
          </cell>
          <cell r="J43">
            <v>9460</v>
          </cell>
          <cell r="K43">
            <v>9460</v>
          </cell>
          <cell r="L43">
            <v>9460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489010</v>
          </cell>
          <cell r="G44">
            <v>43506</v>
          </cell>
          <cell r="H44">
            <v>43506</v>
          </cell>
          <cell r="I44">
            <v>43506</v>
          </cell>
          <cell r="J44">
            <v>43506</v>
          </cell>
          <cell r="K44">
            <v>43506</v>
          </cell>
          <cell r="L44">
            <v>43506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>
            <v>489020</v>
          </cell>
          <cell r="D45" t="str">
            <v>BFTARV</v>
          </cell>
          <cell r="G45">
            <v>149427</v>
          </cell>
          <cell r="H45">
            <v>169911</v>
          </cell>
          <cell r="I45">
            <v>117758</v>
          </cell>
          <cell r="J45">
            <v>150120</v>
          </cell>
          <cell r="K45">
            <v>102247</v>
          </cell>
          <cell r="L45">
            <v>57931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489020</v>
          </cell>
          <cell r="D46" t="str">
            <v>BOTHRV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50491</v>
          </cell>
          <cell r="N46">
            <v>38791</v>
          </cell>
          <cell r="O46">
            <v>54705</v>
          </cell>
          <cell r="P46">
            <v>36688</v>
          </cell>
          <cell r="Q46">
            <v>78169</v>
          </cell>
          <cell r="R46">
            <v>105627</v>
          </cell>
        </row>
        <row r="47">
          <cell r="A47">
            <v>489020</v>
          </cell>
          <cell r="D47" t="str">
            <v>RCCHRG</v>
          </cell>
          <cell r="G47">
            <v>2090</v>
          </cell>
          <cell r="H47">
            <v>2090</v>
          </cell>
          <cell r="I47">
            <v>1995</v>
          </cell>
          <cell r="J47">
            <v>2090</v>
          </cell>
          <cell r="K47">
            <v>2090</v>
          </cell>
          <cell r="L47">
            <v>2090</v>
          </cell>
          <cell r="M47">
            <v>30589</v>
          </cell>
          <cell r="N47">
            <v>30456</v>
          </cell>
          <cell r="O47">
            <v>30380</v>
          </cell>
          <cell r="P47">
            <v>30413</v>
          </cell>
          <cell r="Q47">
            <v>30543</v>
          </cell>
          <cell r="R47">
            <v>30827</v>
          </cell>
        </row>
        <row r="48">
          <cell r="A48">
            <v>489020</v>
          </cell>
          <cell r="D48" t="str">
            <v>RGGCA</v>
          </cell>
          <cell r="G48">
            <v>-80</v>
          </cell>
          <cell r="H48">
            <v>55</v>
          </cell>
          <cell r="I48">
            <v>59</v>
          </cell>
          <cell r="J48">
            <v>40</v>
          </cell>
          <cell r="K48">
            <v>144</v>
          </cell>
          <cell r="L48">
            <v>74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489020</v>
          </cell>
          <cell r="D49" t="str">
            <v>ROEASR</v>
          </cell>
          <cell r="G49">
            <v>105</v>
          </cell>
          <cell r="H49">
            <v>154</v>
          </cell>
          <cell r="I49">
            <v>382</v>
          </cell>
          <cell r="J49">
            <v>312</v>
          </cell>
          <cell r="K49">
            <v>324</v>
          </cell>
          <cell r="L49">
            <v>226</v>
          </cell>
          <cell r="M49">
            <v>150</v>
          </cell>
          <cell r="N49">
            <v>149</v>
          </cell>
          <cell r="O49">
            <v>149</v>
          </cell>
          <cell r="P49">
            <v>149</v>
          </cell>
          <cell r="Q49">
            <v>150</v>
          </cell>
          <cell r="R49">
            <v>151</v>
          </cell>
        </row>
        <row r="50">
          <cell r="A50">
            <v>489025</v>
          </cell>
          <cell r="D50" t="str">
            <v>UNBILL</v>
          </cell>
          <cell r="G50">
            <v>38494</v>
          </cell>
          <cell r="H50">
            <v>-26085</v>
          </cell>
          <cell r="I50">
            <v>-18288</v>
          </cell>
          <cell r="J50">
            <v>-2731</v>
          </cell>
          <cell r="K50">
            <v>-24163</v>
          </cell>
          <cell r="L50">
            <v>-15445</v>
          </cell>
          <cell r="M50">
            <v>-8454</v>
          </cell>
          <cell r="N50">
            <v>4732</v>
          </cell>
          <cell r="O50">
            <v>-6790</v>
          </cell>
          <cell r="P50">
            <v>8122</v>
          </cell>
          <cell r="Q50">
            <v>13185</v>
          </cell>
          <cell r="R50">
            <v>53417</v>
          </cell>
        </row>
        <row r="51">
          <cell r="A51">
            <v>489030</v>
          </cell>
          <cell r="D51" t="str">
            <v>BFTARV</v>
          </cell>
          <cell r="G51">
            <v>299040</v>
          </cell>
          <cell r="H51">
            <v>341579</v>
          </cell>
          <cell r="I51">
            <v>278972</v>
          </cell>
          <cell r="J51">
            <v>304404</v>
          </cell>
          <cell r="K51">
            <v>251023</v>
          </cell>
          <cell r="L51">
            <v>196036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489030</v>
          </cell>
          <cell r="D52" t="str">
            <v>BOTHRV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192085</v>
          </cell>
          <cell r="N52">
            <v>197730</v>
          </cell>
          <cell r="O52">
            <v>184173</v>
          </cell>
          <cell r="P52">
            <v>190950</v>
          </cell>
          <cell r="Q52">
            <v>206832</v>
          </cell>
          <cell r="R52">
            <v>202673</v>
          </cell>
        </row>
        <row r="53">
          <cell r="A53">
            <v>489030</v>
          </cell>
          <cell r="D53" t="str">
            <v>RCCHRG</v>
          </cell>
          <cell r="G53">
            <v>1758</v>
          </cell>
          <cell r="H53">
            <v>1758</v>
          </cell>
          <cell r="I53">
            <v>1758</v>
          </cell>
          <cell r="J53">
            <v>1758</v>
          </cell>
          <cell r="K53">
            <v>1758</v>
          </cell>
          <cell r="L53">
            <v>1758</v>
          </cell>
          <cell r="M53">
            <v>16934</v>
          </cell>
          <cell r="N53">
            <v>16860</v>
          </cell>
          <cell r="O53">
            <v>16817</v>
          </cell>
          <cell r="P53">
            <v>16836</v>
          </cell>
          <cell r="Q53">
            <v>16908</v>
          </cell>
          <cell r="R53">
            <v>17066</v>
          </cell>
        </row>
        <row r="54">
          <cell r="A54">
            <v>489030</v>
          </cell>
          <cell r="D54" t="str">
            <v>ROEASR</v>
          </cell>
          <cell r="G54">
            <v>274</v>
          </cell>
          <cell r="H54">
            <v>329</v>
          </cell>
          <cell r="I54">
            <v>845</v>
          </cell>
          <cell r="J54">
            <v>690</v>
          </cell>
          <cell r="K54">
            <v>755</v>
          </cell>
          <cell r="L54">
            <v>617</v>
          </cell>
          <cell r="M54">
            <v>83</v>
          </cell>
          <cell r="N54">
            <v>83</v>
          </cell>
          <cell r="O54">
            <v>82</v>
          </cell>
          <cell r="P54">
            <v>83</v>
          </cell>
          <cell r="Q54">
            <v>83</v>
          </cell>
          <cell r="R54">
            <v>84</v>
          </cell>
        </row>
        <row r="55">
          <cell r="A55">
            <v>489035</v>
          </cell>
          <cell r="D55" t="str">
            <v>UNBILL</v>
          </cell>
          <cell r="G55">
            <v>-9303</v>
          </cell>
          <cell r="H55">
            <v>-41236</v>
          </cell>
          <cell r="I55">
            <v>-58273</v>
          </cell>
          <cell r="J55">
            <v>21872</v>
          </cell>
          <cell r="K55">
            <v>-48519</v>
          </cell>
          <cell r="L55">
            <v>-14297</v>
          </cell>
          <cell r="M55">
            <v>-5033</v>
          </cell>
          <cell r="N55">
            <v>-4266</v>
          </cell>
          <cell r="O55">
            <v>10708</v>
          </cell>
          <cell r="P55">
            <v>2774</v>
          </cell>
          <cell r="Q55">
            <v>38001</v>
          </cell>
          <cell r="R55">
            <v>87610</v>
          </cell>
        </row>
        <row r="56">
          <cell r="A56">
            <v>489040</v>
          </cell>
          <cell r="D56" t="str">
            <v>BFTARV</v>
          </cell>
          <cell r="G56">
            <v>58714</v>
          </cell>
          <cell r="H56">
            <v>66963</v>
          </cell>
          <cell r="I56">
            <v>44736</v>
          </cell>
          <cell r="J56">
            <v>50979</v>
          </cell>
          <cell r="K56">
            <v>36357</v>
          </cell>
          <cell r="L56">
            <v>12072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489040</v>
          </cell>
          <cell r="D57" t="str">
            <v>BOTHRV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4555</v>
          </cell>
          <cell r="N57">
            <v>2412</v>
          </cell>
          <cell r="O57">
            <v>2263</v>
          </cell>
          <cell r="P57">
            <v>2942</v>
          </cell>
          <cell r="Q57">
            <v>14495</v>
          </cell>
          <cell r="R57">
            <v>30679</v>
          </cell>
        </row>
        <row r="58">
          <cell r="A58">
            <v>489040</v>
          </cell>
          <cell r="D58" t="str">
            <v>RCCHRG</v>
          </cell>
          <cell r="G58">
            <v>618</v>
          </cell>
          <cell r="H58">
            <v>618</v>
          </cell>
          <cell r="I58">
            <v>618</v>
          </cell>
          <cell r="J58">
            <v>618</v>
          </cell>
          <cell r="K58">
            <v>618</v>
          </cell>
          <cell r="L58">
            <v>618</v>
          </cell>
          <cell r="M58">
            <v>4905</v>
          </cell>
          <cell r="N58">
            <v>4883</v>
          </cell>
          <cell r="O58">
            <v>4871</v>
          </cell>
          <cell r="P58">
            <v>4876</v>
          </cell>
          <cell r="Q58">
            <v>4897</v>
          </cell>
          <cell r="R58">
            <v>4943</v>
          </cell>
        </row>
        <row r="59">
          <cell r="A59">
            <v>489040</v>
          </cell>
          <cell r="D59" t="str">
            <v>ROEASR</v>
          </cell>
          <cell r="G59">
            <v>40</v>
          </cell>
          <cell r="H59">
            <v>62</v>
          </cell>
          <cell r="I59">
            <v>160</v>
          </cell>
          <cell r="J59">
            <v>103</v>
          </cell>
          <cell r="K59">
            <v>119</v>
          </cell>
          <cell r="L59">
            <v>81</v>
          </cell>
          <cell r="M59">
            <v>24</v>
          </cell>
          <cell r="N59">
            <v>24</v>
          </cell>
          <cell r="O59">
            <v>24</v>
          </cell>
          <cell r="P59">
            <v>24</v>
          </cell>
          <cell r="Q59">
            <v>24</v>
          </cell>
          <cell r="R59">
            <v>24</v>
          </cell>
        </row>
        <row r="60">
          <cell r="A60">
            <v>489045</v>
          </cell>
          <cell r="D60" t="str">
            <v>UNBILL</v>
          </cell>
          <cell r="G60">
            <v>12663</v>
          </cell>
          <cell r="H60">
            <v>-18991</v>
          </cell>
          <cell r="I60">
            <v>-10592</v>
          </cell>
          <cell r="J60">
            <v>12494</v>
          </cell>
          <cell r="K60">
            <v>-16223</v>
          </cell>
          <cell r="L60">
            <v>-5997</v>
          </cell>
          <cell r="M60">
            <v>-1881</v>
          </cell>
          <cell r="N60">
            <v>269</v>
          </cell>
          <cell r="O60">
            <v>1004</v>
          </cell>
          <cell r="P60">
            <v>1009</v>
          </cell>
          <cell r="Q60">
            <v>5978</v>
          </cell>
          <cell r="R60">
            <v>25879</v>
          </cell>
        </row>
        <row r="61">
          <cell r="A61">
            <v>489200</v>
          </cell>
          <cell r="G61">
            <v>0</v>
          </cell>
          <cell r="H61">
            <v>-2</v>
          </cell>
          <cell r="I61">
            <v>2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493010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1208</v>
          </cell>
          <cell r="N62">
            <v>1208</v>
          </cell>
          <cell r="O62">
            <v>1208</v>
          </cell>
          <cell r="P62">
            <v>1208</v>
          </cell>
          <cell r="Q62">
            <v>1208</v>
          </cell>
          <cell r="R62">
            <v>1208</v>
          </cell>
        </row>
        <row r="63">
          <cell r="A63">
            <v>495031</v>
          </cell>
          <cell r="G63">
            <v>210</v>
          </cell>
          <cell r="H63">
            <v>117</v>
          </cell>
          <cell r="I63">
            <v>13685</v>
          </cell>
          <cell r="J63">
            <v>883</v>
          </cell>
          <cell r="K63">
            <v>44</v>
          </cell>
          <cell r="L63">
            <v>72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495031</v>
          </cell>
          <cell r="D64" t="str">
            <v>PDREV</v>
          </cell>
          <cell r="G64">
            <v>9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496020</v>
          </cell>
          <cell r="G65">
            <v>0</v>
          </cell>
          <cell r="H65">
            <v>-588709</v>
          </cell>
          <cell r="I65">
            <v>-469319</v>
          </cell>
          <cell r="J65">
            <v>-433381</v>
          </cell>
          <cell r="K65">
            <v>-501976</v>
          </cell>
          <cell r="L65">
            <v>-254099</v>
          </cell>
          <cell r="M65">
            <v>-110426</v>
          </cell>
          <cell r="N65">
            <v>-123971</v>
          </cell>
          <cell r="O65">
            <v>-93858</v>
          </cell>
          <cell r="P65">
            <v>-116771</v>
          </cell>
          <cell r="Q65">
            <v>-142812</v>
          </cell>
          <cell r="R65">
            <v>-273708</v>
          </cell>
        </row>
      </sheetData>
      <sheetData sheetId="7">
        <row r="1">
          <cell r="A1" t="str">
            <v>Account ID CB</v>
          </cell>
          <cell r="B1" t="str">
            <v>Account Long Descr CB</v>
          </cell>
          <cell r="C1">
            <v>6</v>
          </cell>
          <cell r="D1">
            <v>7</v>
          </cell>
          <cell r="E1">
            <v>8</v>
          </cell>
          <cell r="F1">
            <v>9</v>
          </cell>
          <cell r="G1">
            <v>10</v>
          </cell>
          <cell r="H1">
            <v>11</v>
          </cell>
        </row>
        <row r="2">
          <cell r="A2">
            <v>403002</v>
          </cell>
          <cell r="B2" t="str">
            <v>Depr-Expense</v>
          </cell>
          <cell r="C2">
            <v>1102838</v>
          </cell>
          <cell r="D2">
            <v>1127013</v>
          </cell>
          <cell r="E2">
            <v>1128511</v>
          </cell>
          <cell r="F2">
            <v>1129212</v>
          </cell>
          <cell r="G2">
            <v>1160524</v>
          </cell>
          <cell r="H2">
            <v>1160236</v>
          </cell>
        </row>
        <row r="3">
          <cell r="A3">
            <v>404200</v>
          </cell>
          <cell r="B3" t="str">
            <v>Amort Of Elec Plt - Software</v>
          </cell>
          <cell r="C3">
            <v>111439</v>
          </cell>
          <cell r="D3">
            <v>111439</v>
          </cell>
          <cell r="E3">
            <v>111439</v>
          </cell>
          <cell r="F3">
            <v>111439</v>
          </cell>
          <cell r="G3">
            <v>111439</v>
          </cell>
          <cell r="H3">
            <v>111383</v>
          </cell>
        </row>
        <row r="4">
          <cell r="A4">
            <v>408040</v>
          </cell>
          <cell r="B4" t="str">
            <v>Nc Property Tx-Misc Nonutility</v>
          </cell>
          <cell r="C4">
            <v>2720</v>
          </cell>
          <cell r="D4">
            <v>2720</v>
          </cell>
          <cell r="E4">
            <v>2720</v>
          </cell>
          <cell r="F4">
            <v>2720</v>
          </cell>
          <cell r="G4">
            <v>2720</v>
          </cell>
          <cell r="H4">
            <v>2720</v>
          </cell>
        </row>
        <row r="5">
          <cell r="A5">
            <v>408121</v>
          </cell>
          <cell r="B5" t="str">
            <v>Taxes Property-Operating</v>
          </cell>
          <cell r="C5">
            <v>245880</v>
          </cell>
          <cell r="D5">
            <v>245880</v>
          </cell>
          <cell r="E5">
            <v>245880</v>
          </cell>
          <cell r="F5">
            <v>245880</v>
          </cell>
          <cell r="G5">
            <v>245880</v>
          </cell>
          <cell r="H5">
            <v>245880</v>
          </cell>
        </row>
        <row r="6">
          <cell r="A6">
            <v>408151</v>
          </cell>
          <cell r="B6" t="str">
            <v>Federal Unemployment Tax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A7">
            <v>408700</v>
          </cell>
          <cell r="B7" t="str">
            <v>Fed Social Security Tax-Elec</v>
          </cell>
          <cell r="C7">
            <v>0</v>
          </cell>
        </row>
        <row r="8">
          <cell r="A8">
            <v>408960</v>
          </cell>
          <cell r="B8" t="str">
            <v>Allocated Payroll Taxes</v>
          </cell>
          <cell r="C8">
            <v>55497</v>
          </cell>
          <cell r="D8">
            <v>51040</v>
          </cell>
          <cell r="E8">
            <v>56751</v>
          </cell>
          <cell r="F8">
            <v>59126</v>
          </cell>
          <cell r="G8">
            <v>52300</v>
          </cell>
          <cell r="H8">
            <v>52344</v>
          </cell>
        </row>
        <row r="9">
          <cell r="A9">
            <v>409102</v>
          </cell>
          <cell r="B9" t="str">
            <v>Sit Exp-Utility</v>
          </cell>
          <cell r="C9">
            <v>-104513</v>
          </cell>
          <cell r="D9">
            <v>-104537</v>
          </cell>
          <cell r="E9">
            <v>-104315</v>
          </cell>
          <cell r="F9">
            <v>-109652</v>
          </cell>
          <cell r="G9">
            <v>-67441</v>
          </cell>
          <cell r="H9">
            <v>45332</v>
          </cell>
        </row>
        <row r="10">
          <cell r="A10">
            <v>409190</v>
          </cell>
          <cell r="B10" t="str">
            <v>Federal Income Tax-Electric-CY</v>
          </cell>
          <cell r="C10">
            <v>-302834</v>
          </cell>
          <cell r="D10">
            <v>-302920</v>
          </cell>
          <cell r="E10">
            <v>-302135</v>
          </cell>
          <cell r="F10">
            <v>-320962</v>
          </cell>
          <cell r="G10">
            <v>-172051</v>
          </cell>
          <cell r="H10">
            <v>225796</v>
          </cell>
        </row>
        <row r="11">
          <cell r="A11">
            <v>409202</v>
          </cell>
          <cell r="B11" t="str">
            <v>SIT Exp - Non Utility</v>
          </cell>
          <cell r="C11">
            <v>-1265</v>
          </cell>
          <cell r="D11">
            <v>-1268</v>
          </cell>
          <cell r="E11">
            <v>-1271</v>
          </cell>
          <cell r="F11">
            <v>-1270</v>
          </cell>
          <cell r="G11">
            <v>-1268</v>
          </cell>
          <cell r="H11">
            <v>-1268</v>
          </cell>
        </row>
        <row r="12">
          <cell r="A12">
            <v>409220</v>
          </cell>
          <cell r="B12" t="str">
            <v>Federal Income Tax-Nonutlty-CY</v>
          </cell>
          <cell r="C12">
            <v>-4706</v>
          </cell>
          <cell r="D12">
            <v>-4716</v>
          </cell>
          <cell r="E12">
            <v>-4727</v>
          </cell>
          <cell r="F12">
            <v>-4722</v>
          </cell>
          <cell r="G12">
            <v>-4717</v>
          </cell>
          <cell r="H12">
            <v>-4716</v>
          </cell>
        </row>
        <row r="13">
          <cell r="A13">
            <v>410100</v>
          </cell>
          <cell r="B13" t="str">
            <v>DFIT: Utility: Current Year</v>
          </cell>
          <cell r="C13">
            <v>72724</v>
          </cell>
          <cell r="D13">
            <v>65118</v>
          </cell>
          <cell r="E13">
            <v>69939</v>
          </cell>
          <cell r="F13">
            <v>65990</v>
          </cell>
          <cell r="G13">
            <v>54537</v>
          </cell>
          <cell r="H13">
            <v>27899</v>
          </cell>
        </row>
        <row r="14">
          <cell r="A14">
            <v>410102</v>
          </cell>
          <cell r="B14" t="str">
            <v>DSIT: Utility: Current Year</v>
          </cell>
          <cell r="C14">
            <v>41875</v>
          </cell>
          <cell r="D14">
            <v>39719</v>
          </cell>
          <cell r="E14">
            <v>41085</v>
          </cell>
          <cell r="F14">
            <v>39966</v>
          </cell>
          <cell r="G14">
            <v>36719</v>
          </cell>
          <cell r="H14">
            <v>29169</v>
          </cell>
        </row>
        <row r="15">
          <cell r="A15">
            <v>417550</v>
          </cell>
          <cell r="B15" t="str">
            <v>Misc Operating Fee</v>
          </cell>
          <cell r="C15">
            <v>2</v>
          </cell>
        </row>
        <row r="16">
          <cell r="A16">
            <v>419170</v>
          </cell>
          <cell r="B16" t="str">
            <v>AFUDC Equity</v>
          </cell>
          <cell r="C16">
            <v>60048</v>
          </cell>
          <cell r="D16">
            <v>60203</v>
          </cell>
          <cell r="E16">
            <v>72122</v>
          </cell>
          <cell r="F16">
            <v>62863</v>
          </cell>
          <cell r="G16">
            <v>63805</v>
          </cell>
          <cell r="H16">
            <v>74770</v>
          </cell>
        </row>
        <row r="17">
          <cell r="A17">
            <v>419429</v>
          </cell>
          <cell r="B17" t="str">
            <v>IC Moneypool - Interest Inc</v>
          </cell>
          <cell r="C17">
            <v>11747</v>
          </cell>
          <cell r="D17">
            <v>3922</v>
          </cell>
          <cell r="F17">
            <v>27801</v>
          </cell>
          <cell r="G17">
            <v>51306</v>
          </cell>
          <cell r="H17">
            <v>45099</v>
          </cell>
        </row>
        <row r="18">
          <cell r="A18">
            <v>426100</v>
          </cell>
          <cell r="B18" t="str">
            <v>Donations</v>
          </cell>
          <cell r="C18">
            <v>4237</v>
          </cell>
          <cell r="D18">
            <v>4627</v>
          </cell>
          <cell r="E18">
            <v>4155</v>
          </cell>
          <cell r="F18">
            <v>7394</v>
          </cell>
          <cell r="G18">
            <v>10746</v>
          </cell>
          <cell r="H18">
            <v>18753</v>
          </cell>
        </row>
        <row r="19">
          <cell r="A19">
            <v>426400</v>
          </cell>
          <cell r="B19" t="str">
            <v>Exp/Civic &amp; Political Activity</v>
          </cell>
          <cell r="C19">
            <v>17047</v>
          </cell>
          <cell r="D19">
            <v>16559</v>
          </cell>
          <cell r="E19">
            <v>16795</v>
          </cell>
          <cell r="F19">
            <v>16890</v>
          </cell>
          <cell r="G19">
            <v>16644</v>
          </cell>
          <cell r="H19">
            <v>16533</v>
          </cell>
        </row>
        <row r="20">
          <cell r="A20">
            <v>426509</v>
          </cell>
          <cell r="B20" t="str">
            <v>Loss on Sale of A/R</v>
          </cell>
          <cell r="C20">
            <v>-38981</v>
          </cell>
          <cell r="D20">
            <v>-56196</v>
          </cell>
          <cell r="E20">
            <v>-64151</v>
          </cell>
          <cell r="F20">
            <v>-44401</v>
          </cell>
          <cell r="G20">
            <v>-37445</v>
          </cell>
          <cell r="H20">
            <v>13202</v>
          </cell>
        </row>
        <row r="21">
          <cell r="A21">
            <v>426512</v>
          </cell>
          <cell r="B21" t="str">
            <v>Donations</v>
          </cell>
          <cell r="C21">
            <v>0</v>
          </cell>
        </row>
        <row r="22">
          <cell r="A22">
            <v>426591</v>
          </cell>
          <cell r="B22" t="str">
            <v>I/C - Loss on Sale of A/R</v>
          </cell>
          <cell r="C22">
            <v>15343</v>
          </cell>
          <cell r="D22">
            <v>9698</v>
          </cell>
          <cell r="E22">
            <v>14771</v>
          </cell>
          <cell r="F22">
            <v>9285</v>
          </cell>
          <cell r="G22">
            <v>-2348</v>
          </cell>
          <cell r="H22">
            <v>-44264</v>
          </cell>
        </row>
        <row r="23">
          <cell r="A23">
            <v>426891</v>
          </cell>
          <cell r="B23" t="str">
            <v>IC Sale of AR Fees VIE</v>
          </cell>
          <cell r="C23">
            <v>3063</v>
          </cell>
          <cell r="D23">
            <v>3369</v>
          </cell>
          <cell r="E23">
            <v>3566</v>
          </cell>
          <cell r="F23">
            <v>3692</v>
          </cell>
          <cell r="G23">
            <v>5707</v>
          </cell>
          <cell r="H23">
            <v>9416</v>
          </cell>
        </row>
        <row r="24">
          <cell r="A24">
            <v>457700</v>
          </cell>
          <cell r="B24" t="str">
            <v>Allocated Emplyee Benefits</v>
          </cell>
          <cell r="C24">
            <v>-616</v>
          </cell>
        </row>
        <row r="25">
          <cell r="A25">
            <v>480000</v>
          </cell>
          <cell r="B25" t="str">
            <v>Residential Sales-Gas</v>
          </cell>
          <cell r="C25">
            <v>2751087</v>
          </cell>
          <cell r="D25">
            <v>2362306</v>
          </cell>
          <cell r="E25">
            <v>2125455</v>
          </cell>
          <cell r="F25">
            <v>2192689</v>
          </cell>
          <cell r="G25">
            <v>2829703</v>
          </cell>
          <cell r="H25">
            <v>4938356</v>
          </cell>
        </row>
        <row r="26">
          <cell r="A26">
            <v>480990</v>
          </cell>
          <cell r="B26" t="str">
            <v>Gas Residential Sales-Unbilled</v>
          </cell>
          <cell r="C26">
            <v>7</v>
          </cell>
          <cell r="D26">
            <v>613752</v>
          </cell>
          <cell r="E26">
            <v>26282</v>
          </cell>
          <cell r="F26">
            <v>554106</v>
          </cell>
          <cell r="G26">
            <v>575165</v>
          </cell>
          <cell r="H26">
            <v>1894697</v>
          </cell>
        </row>
        <row r="27">
          <cell r="A27">
            <v>481000</v>
          </cell>
          <cell r="B27" t="str">
            <v>Industrial Sales-Gas</v>
          </cell>
          <cell r="C27">
            <v>46440</v>
          </cell>
          <cell r="D27">
            <v>28994</v>
          </cell>
          <cell r="E27">
            <v>36678</v>
          </cell>
          <cell r="F27">
            <v>42228</v>
          </cell>
          <cell r="G27">
            <v>43092</v>
          </cell>
          <cell r="H27">
            <v>73469</v>
          </cell>
        </row>
        <row r="28">
          <cell r="A28">
            <v>481090</v>
          </cell>
          <cell r="B28" t="str">
            <v>Gas Industrial Sales Unbilled</v>
          </cell>
          <cell r="C28">
            <v>6867</v>
          </cell>
          <cell r="D28">
            <v>19528</v>
          </cell>
          <cell r="E28">
            <v>1476</v>
          </cell>
          <cell r="F28">
            <v>14979</v>
          </cell>
          <cell r="G28">
            <v>596</v>
          </cell>
          <cell r="H28">
            <v>22175</v>
          </cell>
        </row>
        <row r="29">
          <cell r="A29">
            <v>481200</v>
          </cell>
          <cell r="B29" t="str">
            <v>Gas Commercial Sales</v>
          </cell>
          <cell r="C29">
            <v>936120</v>
          </cell>
          <cell r="D29">
            <v>886561</v>
          </cell>
          <cell r="E29">
            <v>1009259</v>
          </cell>
          <cell r="F29">
            <v>847241</v>
          </cell>
          <cell r="G29">
            <v>1268913</v>
          </cell>
          <cell r="H29">
            <v>1922747</v>
          </cell>
        </row>
        <row r="30">
          <cell r="A30">
            <v>481290</v>
          </cell>
          <cell r="B30" t="str">
            <v>Gas Commercial Sales Unbilled</v>
          </cell>
          <cell r="C30">
            <v>11006</v>
          </cell>
          <cell r="D30">
            <v>329850</v>
          </cell>
          <cell r="E30">
            <v>-86278</v>
          </cell>
          <cell r="F30">
            <v>303418</v>
          </cell>
          <cell r="G30">
            <v>82884</v>
          </cell>
          <cell r="H30">
            <v>707713</v>
          </cell>
        </row>
        <row r="31">
          <cell r="A31">
            <v>482000</v>
          </cell>
          <cell r="B31" t="str">
            <v>Other Sales to Public Auth-Gas</v>
          </cell>
          <cell r="C31">
            <v>79630</v>
          </cell>
          <cell r="D31">
            <v>53767</v>
          </cell>
          <cell r="E31">
            <v>41598</v>
          </cell>
          <cell r="F31">
            <v>57256</v>
          </cell>
          <cell r="G31">
            <v>109247</v>
          </cell>
          <cell r="H31">
            <v>168156</v>
          </cell>
        </row>
        <row r="32">
          <cell r="A32">
            <v>482090</v>
          </cell>
          <cell r="B32" t="str">
            <v>Gas OPA Unbilled</v>
          </cell>
          <cell r="C32">
            <v>-5599</v>
          </cell>
          <cell r="D32">
            <v>47397</v>
          </cell>
          <cell r="E32">
            <v>10251</v>
          </cell>
          <cell r="F32">
            <v>46999</v>
          </cell>
          <cell r="G32">
            <v>24277</v>
          </cell>
          <cell r="H32">
            <v>112702</v>
          </cell>
        </row>
        <row r="33">
          <cell r="A33">
            <v>482200</v>
          </cell>
          <cell r="B33" t="str">
            <v>Gas Public St Hwy Ltng</v>
          </cell>
          <cell r="C33">
            <v>33</v>
          </cell>
          <cell r="D33">
            <v>43</v>
          </cell>
          <cell r="E33">
            <v>41</v>
          </cell>
          <cell r="F33">
            <v>50</v>
          </cell>
          <cell r="G33">
            <v>45</v>
          </cell>
          <cell r="H33">
            <v>43</v>
          </cell>
        </row>
        <row r="34">
          <cell r="A34">
            <v>484000</v>
          </cell>
          <cell r="B34" t="str">
            <v>Interdepartmental</v>
          </cell>
        </row>
        <row r="35">
          <cell r="A35">
            <v>488000</v>
          </cell>
          <cell r="B35" t="str">
            <v>Misc Service Revenue-Gas</v>
          </cell>
          <cell r="C35">
            <v>4333</v>
          </cell>
          <cell r="D35">
            <v>4333</v>
          </cell>
          <cell r="E35">
            <v>4333</v>
          </cell>
          <cell r="F35">
            <v>4333</v>
          </cell>
          <cell r="G35">
            <v>4333</v>
          </cell>
          <cell r="H35">
            <v>4333</v>
          </cell>
        </row>
        <row r="36">
          <cell r="A36">
            <v>488100</v>
          </cell>
          <cell r="B36" t="str">
            <v>IC Misc Svc Reg Gas Reg</v>
          </cell>
          <cell r="C36">
            <v>42841</v>
          </cell>
          <cell r="D36">
            <v>42841</v>
          </cell>
          <cell r="E36">
            <v>42841</v>
          </cell>
          <cell r="F36">
            <v>42841</v>
          </cell>
          <cell r="G36">
            <v>42841</v>
          </cell>
          <cell r="H36">
            <v>42841</v>
          </cell>
        </row>
        <row r="37">
          <cell r="A37">
            <v>489000</v>
          </cell>
          <cell r="B37" t="str">
            <v>Transp Gas of Others</v>
          </cell>
          <cell r="C37">
            <v>109121</v>
          </cell>
          <cell r="D37">
            <v>108404</v>
          </cell>
          <cell r="E37">
            <v>115576</v>
          </cell>
          <cell r="F37">
            <v>110434</v>
          </cell>
          <cell r="G37">
            <v>127165</v>
          </cell>
          <cell r="H37">
            <v>129504</v>
          </cell>
        </row>
        <row r="38">
          <cell r="A38">
            <v>489020</v>
          </cell>
          <cell r="B38" t="str">
            <v>Comm Gas Transp Only</v>
          </cell>
          <cell r="C38">
            <v>81230</v>
          </cell>
          <cell r="D38">
            <v>69396</v>
          </cell>
          <cell r="E38">
            <v>85233</v>
          </cell>
          <cell r="F38">
            <v>67251</v>
          </cell>
          <cell r="G38">
            <v>108862</v>
          </cell>
          <cell r="H38">
            <v>136606</v>
          </cell>
        </row>
        <row r="39">
          <cell r="A39">
            <v>489025</v>
          </cell>
          <cell r="B39" t="str">
            <v>Comm Gas Transp Unbilled</v>
          </cell>
          <cell r="C39">
            <v>-8454</v>
          </cell>
          <cell r="D39">
            <v>4732</v>
          </cell>
          <cell r="E39">
            <v>-6790</v>
          </cell>
          <cell r="F39">
            <v>8122</v>
          </cell>
          <cell r="G39">
            <v>13185</v>
          </cell>
          <cell r="H39">
            <v>53417</v>
          </cell>
        </row>
        <row r="40">
          <cell r="A40">
            <v>489030</v>
          </cell>
          <cell r="B40" t="str">
            <v>Indust Gas Transp Only</v>
          </cell>
          <cell r="C40">
            <v>209102</v>
          </cell>
          <cell r="D40">
            <v>214672</v>
          </cell>
          <cell r="E40">
            <v>201073</v>
          </cell>
          <cell r="F40">
            <v>207869</v>
          </cell>
          <cell r="G40">
            <v>223823</v>
          </cell>
          <cell r="H40">
            <v>219822</v>
          </cell>
        </row>
        <row r="41">
          <cell r="A41">
            <v>489035</v>
          </cell>
          <cell r="B41" t="str">
            <v>Indust Gas Transp Unbilled</v>
          </cell>
          <cell r="C41">
            <v>-5033</v>
          </cell>
          <cell r="D41">
            <v>-4266</v>
          </cell>
          <cell r="E41">
            <v>10708</v>
          </cell>
          <cell r="F41">
            <v>2774</v>
          </cell>
          <cell r="G41">
            <v>38001</v>
          </cell>
          <cell r="H41">
            <v>87610</v>
          </cell>
        </row>
        <row r="42">
          <cell r="A42">
            <v>489040</v>
          </cell>
          <cell r="B42" t="str">
            <v>OPA Gas Transp Only</v>
          </cell>
          <cell r="C42">
            <v>9484</v>
          </cell>
          <cell r="D42">
            <v>7319</v>
          </cell>
          <cell r="E42">
            <v>7158</v>
          </cell>
          <cell r="F42">
            <v>7842</v>
          </cell>
          <cell r="G42">
            <v>19416</v>
          </cell>
          <cell r="H42">
            <v>35646</v>
          </cell>
        </row>
        <row r="43">
          <cell r="A43">
            <v>489045</v>
          </cell>
          <cell r="B43" t="str">
            <v>OPA Gas Transp Unbilled</v>
          </cell>
          <cell r="C43">
            <v>-1881</v>
          </cell>
          <cell r="D43">
            <v>269</v>
          </cell>
          <cell r="E43">
            <v>1004</v>
          </cell>
          <cell r="F43">
            <v>1009</v>
          </cell>
          <cell r="G43">
            <v>5978</v>
          </cell>
          <cell r="H43">
            <v>25879</v>
          </cell>
        </row>
        <row r="44">
          <cell r="A44">
            <v>493010</v>
          </cell>
          <cell r="B44" t="str">
            <v>Rent from Gas Properties-IC</v>
          </cell>
          <cell r="C44">
            <v>1208</v>
          </cell>
          <cell r="D44">
            <v>1208</v>
          </cell>
          <cell r="E44">
            <v>1208</v>
          </cell>
          <cell r="F44">
            <v>1208</v>
          </cell>
          <cell r="G44">
            <v>1208</v>
          </cell>
          <cell r="H44">
            <v>1208</v>
          </cell>
        </row>
        <row r="45">
          <cell r="A45">
            <v>496020</v>
          </cell>
          <cell r="B45" t="str">
            <v>Provision for rate refund - Ta</v>
          </cell>
          <cell r="C45">
            <v>-110426</v>
          </cell>
          <cell r="D45">
            <v>-123971</v>
          </cell>
          <cell r="E45">
            <v>-93858</v>
          </cell>
          <cell r="F45">
            <v>-116771</v>
          </cell>
          <cell r="G45">
            <v>-142812</v>
          </cell>
          <cell r="H45">
            <v>-273708</v>
          </cell>
        </row>
        <row r="46">
          <cell r="A46">
            <v>506000</v>
          </cell>
          <cell r="B46" t="str">
            <v>Misc Fossil Power Expenses</v>
          </cell>
          <cell r="C46">
            <v>23</v>
          </cell>
          <cell r="D46">
            <v>23</v>
          </cell>
          <cell r="E46">
            <v>23</v>
          </cell>
          <cell r="F46">
            <v>23</v>
          </cell>
          <cell r="G46">
            <v>23</v>
          </cell>
          <cell r="H46">
            <v>23</v>
          </cell>
        </row>
        <row r="47">
          <cell r="A47">
            <v>539000</v>
          </cell>
          <cell r="B47" t="str">
            <v>Misc Hydraulic Expenses</v>
          </cell>
          <cell r="C47">
            <v>5</v>
          </cell>
          <cell r="D47">
            <v>4</v>
          </cell>
          <cell r="E47">
            <v>4</v>
          </cell>
          <cell r="F47">
            <v>4</v>
          </cell>
          <cell r="G47">
            <v>4</v>
          </cell>
          <cell r="H47">
            <v>4</v>
          </cell>
        </row>
        <row r="48">
          <cell r="A48">
            <v>557000</v>
          </cell>
          <cell r="B48" t="str">
            <v>Other Expenses-Oper</v>
          </cell>
          <cell r="C48">
            <v>34670</v>
          </cell>
          <cell r="D48">
            <v>34670</v>
          </cell>
          <cell r="E48">
            <v>34670</v>
          </cell>
          <cell r="F48">
            <v>34670</v>
          </cell>
          <cell r="G48">
            <v>34670</v>
          </cell>
          <cell r="H48">
            <v>34670</v>
          </cell>
        </row>
        <row r="49">
          <cell r="A49">
            <v>588100</v>
          </cell>
          <cell r="B49" t="str">
            <v>Misc Distribution Exp-Other</v>
          </cell>
          <cell r="C49">
            <v>30826</v>
          </cell>
          <cell r="D49">
            <v>7041</v>
          </cell>
          <cell r="E49">
            <v>8437</v>
          </cell>
          <cell r="F49">
            <v>9921</v>
          </cell>
          <cell r="G49">
            <v>7041</v>
          </cell>
          <cell r="H49">
            <v>7041</v>
          </cell>
        </row>
        <row r="50">
          <cell r="A50">
            <v>593000</v>
          </cell>
          <cell r="B50" t="str">
            <v>Maint Overhd Lines-Other-Dist</v>
          </cell>
          <cell r="C50">
            <v>0</v>
          </cell>
        </row>
        <row r="51">
          <cell r="A51">
            <v>717000</v>
          </cell>
          <cell r="B51" t="str">
            <v>Liq Petro Gas Exp-Vapor Proc</v>
          </cell>
          <cell r="C51">
            <v>8138</v>
          </cell>
          <cell r="D51">
            <v>12495</v>
          </cell>
          <cell r="E51">
            <v>13741</v>
          </cell>
          <cell r="F51">
            <v>14918</v>
          </cell>
          <cell r="G51">
            <v>17194</v>
          </cell>
          <cell r="H51">
            <v>9927</v>
          </cell>
        </row>
        <row r="52">
          <cell r="A52">
            <v>728000</v>
          </cell>
          <cell r="B52" t="str">
            <v>Liquid Petroleum Gas</v>
          </cell>
          <cell r="H52">
            <v>12575</v>
          </cell>
        </row>
        <row r="53">
          <cell r="A53">
            <v>735000</v>
          </cell>
          <cell r="B53" t="str">
            <v>Gas Misc Production Exp</v>
          </cell>
          <cell r="C53">
            <v>7399</v>
          </cell>
          <cell r="D53">
            <v>11360</v>
          </cell>
          <cell r="E53">
            <v>12490</v>
          </cell>
          <cell r="F53">
            <v>13563</v>
          </cell>
          <cell r="G53">
            <v>15632</v>
          </cell>
          <cell r="H53">
            <v>9025</v>
          </cell>
        </row>
        <row r="54">
          <cell r="A54">
            <v>742000</v>
          </cell>
          <cell r="B54" t="str">
            <v>Maint Gas Production Equipmen</v>
          </cell>
          <cell r="C54">
            <v>5864</v>
          </cell>
          <cell r="D54">
            <v>5823</v>
          </cell>
          <cell r="E54">
            <v>8266</v>
          </cell>
          <cell r="F54">
            <v>5909</v>
          </cell>
          <cell r="G54">
            <v>6379</v>
          </cell>
          <cell r="H54">
            <v>8850</v>
          </cell>
        </row>
        <row r="55">
          <cell r="A55">
            <v>801000</v>
          </cell>
          <cell r="B55" t="str">
            <v>Purchases Gas &amp; NGL</v>
          </cell>
          <cell r="C55">
            <v>1070657</v>
          </cell>
          <cell r="D55">
            <v>939038</v>
          </cell>
          <cell r="E55">
            <v>879967</v>
          </cell>
          <cell r="F55">
            <v>874332</v>
          </cell>
          <cell r="G55">
            <v>1608957</v>
          </cell>
          <cell r="H55">
            <v>3417142</v>
          </cell>
        </row>
        <row r="56">
          <cell r="A56">
            <v>805002</v>
          </cell>
          <cell r="B56" t="str">
            <v>Unrecovered Purchase Gas Adj</v>
          </cell>
          <cell r="C56">
            <v>0</v>
          </cell>
        </row>
        <row r="57">
          <cell r="A57">
            <v>805003</v>
          </cell>
          <cell r="B57" t="str">
            <v>Purchase Gas Cost Unbilled Rev</v>
          </cell>
          <cell r="C57">
            <v>192706</v>
          </cell>
          <cell r="D57">
            <v>1016854</v>
          </cell>
          <cell r="E57">
            <v>-40680</v>
          </cell>
          <cell r="F57">
            <v>865876</v>
          </cell>
          <cell r="G57">
            <v>364192</v>
          </cell>
          <cell r="H57">
            <v>1728345</v>
          </cell>
        </row>
        <row r="58">
          <cell r="A58">
            <v>807000</v>
          </cell>
          <cell r="B58" t="str">
            <v>Gas Purchased Expenses</v>
          </cell>
          <cell r="C58">
            <v>57382</v>
          </cell>
          <cell r="D58">
            <v>22224</v>
          </cell>
          <cell r="E58">
            <v>22322</v>
          </cell>
          <cell r="F58">
            <v>22223</v>
          </cell>
          <cell r="G58">
            <v>22315</v>
          </cell>
          <cell r="H58">
            <v>22401</v>
          </cell>
        </row>
        <row r="59">
          <cell r="A59">
            <v>863000</v>
          </cell>
          <cell r="B59" t="str">
            <v>Transm-Maint of Mains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871000</v>
          </cell>
          <cell r="B60" t="str">
            <v>Distribution Load Dispatching</v>
          </cell>
          <cell r="C60">
            <v>10358</v>
          </cell>
          <cell r="D60">
            <v>15904</v>
          </cell>
          <cell r="E60">
            <v>17488</v>
          </cell>
          <cell r="F60">
            <v>18986</v>
          </cell>
          <cell r="G60">
            <v>21885</v>
          </cell>
          <cell r="H60">
            <v>12634</v>
          </cell>
        </row>
        <row r="61">
          <cell r="A61">
            <v>874000</v>
          </cell>
          <cell r="B61" t="str">
            <v>Mains And Services</v>
          </cell>
          <cell r="C61">
            <v>233983</v>
          </cell>
          <cell r="D61">
            <v>258043</v>
          </cell>
          <cell r="E61">
            <v>225494</v>
          </cell>
          <cell r="F61">
            <v>273534</v>
          </cell>
          <cell r="G61">
            <v>242758</v>
          </cell>
          <cell r="H61">
            <v>218947</v>
          </cell>
        </row>
        <row r="62">
          <cell r="A62">
            <v>876000</v>
          </cell>
          <cell r="B62" t="str">
            <v>Measuring &amp; Reg Station-Indus</v>
          </cell>
          <cell r="C62">
            <v>0</v>
          </cell>
        </row>
        <row r="63">
          <cell r="A63">
            <v>878000</v>
          </cell>
          <cell r="B63" t="str">
            <v>Meter And House Regulator Exp</v>
          </cell>
          <cell r="C63">
            <v>198354</v>
          </cell>
          <cell r="D63">
            <v>225474</v>
          </cell>
          <cell r="E63">
            <v>226099</v>
          </cell>
          <cell r="F63">
            <v>208639</v>
          </cell>
          <cell r="G63">
            <v>206305</v>
          </cell>
          <cell r="H63">
            <v>172492</v>
          </cell>
        </row>
        <row r="64">
          <cell r="A64">
            <v>879000</v>
          </cell>
          <cell r="B64" t="str">
            <v>Customer Installation Expense</v>
          </cell>
          <cell r="C64">
            <v>108385</v>
          </cell>
          <cell r="D64">
            <v>112236</v>
          </cell>
          <cell r="E64">
            <v>100044</v>
          </cell>
          <cell r="F64">
            <v>112453</v>
          </cell>
          <cell r="G64">
            <v>90423</v>
          </cell>
          <cell r="H64">
            <v>92492</v>
          </cell>
        </row>
        <row r="65">
          <cell r="A65">
            <v>880000</v>
          </cell>
          <cell r="B65" t="str">
            <v>Gas Distribution-Other Expense</v>
          </cell>
          <cell r="C65">
            <v>334067</v>
          </cell>
          <cell r="D65">
            <v>197807</v>
          </cell>
          <cell r="E65">
            <v>148502</v>
          </cell>
          <cell r="F65">
            <v>146821</v>
          </cell>
          <cell r="G65">
            <v>145338</v>
          </cell>
          <cell r="H65">
            <v>148809</v>
          </cell>
        </row>
        <row r="66">
          <cell r="A66">
            <v>887000</v>
          </cell>
          <cell r="B66" t="str">
            <v>Maintenance of Mains</v>
          </cell>
          <cell r="C66">
            <v>101816</v>
          </cell>
          <cell r="D66">
            <v>133920</v>
          </cell>
          <cell r="E66">
            <v>141243</v>
          </cell>
          <cell r="F66">
            <v>164182</v>
          </cell>
          <cell r="G66">
            <v>172939</v>
          </cell>
          <cell r="H66">
            <v>116261</v>
          </cell>
        </row>
        <row r="67">
          <cell r="A67">
            <v>889000</v>
          </cell>
          <cell r="B67" t="str">
            <v>Maint-Meas/Reg Stn Equip-Gas</v>
          </cell>
          <cell r="C67">
            <v>3699</v>
          </cell>
          <cell r="D67">
            <v>5681</v>
          </cell>
          <cell r="E67">
            <v>6245</v>
          </cell>
          <cell r="F67">
            <v>6781</v>
          </cell>
          <cell r="G67">
            <v>7817</v>
          </cell>
          <cell r="H67">
            <v>4513</v>
          </cell>
        </row>
        <row r="68">
          <cell r="A68">
            <v>892000</v>
          </cell>
          <cell r="B68" t="str">
            <v>Maintenance of Services</v>
          </cell>
          <cell r="C68">
            <v>42484</v>
          </cell>
          <cell r="D68">
            <v>47303</v>
          </cell>
          <cell r="E68">
            <v>47840</v>
          </cell>
          <cell r="F68">
            <v>49170</v>
          </cell>
          <cell r="G68">
            <v>57123</v>
          </cell>
          <cell r="H68">
            <v>50727</v>
          </cell>
        </row>
        <row r="69">
          <cell r="A69">
            <v>893000</v>
          </cell>
          <cell r="B69" t="str">
            <v>Maint - Meters And House Reg</v>
          </cell>
          <cell r="C69">
            <v>15537</v>
          </cell>
          <cell r="D69">
            <v>23855</v>
          </cell>
          <cell r="E69">
            <v>26230</v>
          </cell>
          <cell r="F69">
            <v>28479</v>
          </cell>
          <cell r="G69">
            <v>32827</v>
          </cell>
          <cell r="H69">
            <v>18953</v>
          </cell>
        </row>
        <row r="70">
          <cell r="A70">
            <v>894000</v>
          </cell>
          <cell r="B70" t="str">
            <v>Maint-Other Distribution Equip</v>
          </cell>
          <cell r="C70">
            <v>2959</v>
          </cell>
          <cell r="D70">
            <v>4544</v>
          </cell>
          <cell r="E70">
            <v>4997</v>
          </cell>
          <cell r="F70">
            <v>5425</v>
          </cell>
          <cell r="G70">
            <v>6253</v>
          </cell>
          <cell r="H70">
            <v>3610</v>
          </cell>
        </row>
        <row r="71">
          <cell r="A71">
            <v>901000</v>
          </cell>
          <cell r="B71" t="str">
            <v>Supervision-Cust Accts</v>
          </cell>
          <cell r="C71">
            <v>14561</v>
          </cell>
          <cell r="D71">
            <v>14561</v>
          </cell>
          <cell r="E71">
            <v>19376</v>
          </cell>
          <cell r="F71">
            <v>14563</v>
          </cell>
          <cell r="G71">
            <v>14563</v>
          </cell>
          <cell r="H71">
            <v>14563</v>
          </cell>
        </row>
        <row r="72">
          <cell r="A72">
            <v>902000</v>
          </cell>
          <cell r="B72" t="str">
            <v>Meter Reading Expense</v>
          </cell>
          <cell r="C72">
            <v>1205</v>
          </cell>
          <cell r="D72">
            <v>1205</v>
          </cell>
          <cell r="E72">
            <v>1808</v>
          </cell>
          <cell r="F72">
            <v>1205</v>
          </cell>
          <cell r="G72">
            <v>1205</v>
          </cell>
          <cell r="H72">
            <v>1205</v>
          </cell>
        </row>
        <row r="73">
          <cell r="A73">
            <v>903000</v>
          </cell>
          <cell r="B73" t="str">
            <v>Cust Records &amp; Collection Exp</v>
          </cell>
          <cell r="C73">
            <v>91896</v>
          </cell>
          <cell r="D73">
            <v>85644</v>
          </cell>
          <cell r="E73">
            <v>84298</v>
          </cell>
          <cell r="F73">
            <v>80074</v>
          </cell>
          <cell r="G73">
            <v>87911</v>
          </cell>
          <cell r="H73">
            <v>79830</v>
          </cell>
        </row>
        <row r="74">
          <cell r="A74">
            <v>903100</v>
          </cell>
          <cell r="B74" t="str">
            <v>Cust Contracts &amp; Orders-Local</v>
          </cell>
          <cell r="C74">
            <v>36538</v>
          </cell>
          <cell r="D74">
            <v>36291</v>
          </cell>
          <cell r="E74">
            <v>43356</v>
          </cell>
          <cell r="F74">
            <v>36707</v>
          </cell>
          <cell r="G74">
            <v>35835</v>
          </cell>
          <cell r="H74">
            <v>34542</v>
          </cell>
        </row>
        <row r="75">
          <cell r="A75">
            <v>903200</v>
          </cell>
          <cell r="B75" t="str">
            <v>Cust Billing &amp; Acct</v>
          </cell>
          <cell r="C75">
            <v>57222</v>
          </cell>
          <cell r="D75">
            <v>57074</v>
          </cell>
          <cell r="E75">
            <v>71821</v>
          </cell>
          <cell r="F75">
            <v>57246</v>
          </cell>
          <cell r="G75">
            <v>56529</v>
          </cell>
          <cell r="H75">
            <v>55088</v>
          </cell>
        </row>
        <row r="76">
          <cell r="A76">
            <v>903300</v>
          </cell>
          <cell r="B76" t="str">
            <v>Cust Collecting-Local</v>
          </cell>
          <cell r="C76">
            <v>29856</v>
          </cell>
          <cell r="D76">
            <v>29687</v>
          </cell>
          <cell r="E76">
            <v>35733</v>
          </cell>
          <cell r="F76">
            <v>29983</v>
          </cell>
          <cell r="G76">
            <v>29342</v>
          </cell>
          <cell r="H76">
            <v>28345</v>
          </cell>
        </row>
        <row r="77">
          <cell r="A77">
            <v>903400</v>
          </cell>
          <cell r="B77" t="str">
            <v>Cust Receiv &amp; Collect Exp-Edp</v>
          </cell>
          <cell r="C77">
            <v>4809</v>
          </cell>
          <cell r="D77">
            <v>4260</v>
          </cell>
          <cell r="E77">
            <v>4316</v>
          </cell>
          <cell r="F77">
            <v>4862</v>
          </cell>
          <cell r="G77">
            <v>4312</v>
          </cell>
          <cell r="H77">
            <v>4330</v>
          </cell>
        </row>
        <row r="78">
          <cell r="A78">
            <v>904003</v>
          </cell>
          <cell r="B78" t="str">
            <v>Cust Acctg-Loss On Sale-A/R</v>
          </cell>
          <cell r="C78">
            <v>42298</v>
          </cell>
          <cell r="D78">
            <v>49869</v>
          </cell>
          <cell r="E78">
            <v>52936</v>
          </cell>
          <cell r="F78">
            <v>40020</v>
          </cell>
          <cell r="G78">
            <v>48483</v>
          </cell>
          <cell r="H78">
            <v>48043</v>
          </cell>
        </row>
        <row r="79">
          <cell r="A79">
            <v>908160</v>
          </cell>
          <cell r="B79" t="str">
            <v>Cust Assist Exp-General</v>
          </cell>
          <cell r="C79">
            <v>5919</v>
          </cell>
          <cell r="D79">
            <v>9088</v>
          </cell>
          <cell r="E79">
            <v>9993</v>
          </cell>
          <cell r="F79">
            <v>10849</v>
          </cell>
          <cell r="G79">
            <v>12506</v>
          </cell>
          <cell r="H79">
            <v>7220</v>
          </cell>
        </row>
        <row r="80">
          <cell r="A80">
            <v>910000</v>
          </cell>
          <cell r="B80" t="str">
            <v>Misc Cust Serv/Inform Exp</v>
          </cell>
          <cell r="C80">
            <v>14540</v>
          </cell>
          <cell r="D80">
            <v>15676</v>
          </cell>
          <cell r="E80">
            <v>13925</v>
          </cell>
          <cell r="F80">
            <v>16351</v>
          </cell>
          <cell r="G80">
            <v>15049</v>
          </cell>
          <cell r="H80">
            <v>13952</v>
          </cell>
        </row>
        <row r="81">
          <cell r="A81">
            <v>910100</v>
          </cell>
          <cell r="B81" t="str">
            <v>Exp-Rs Reg Prod/Svces-CstAccts</v>
          </cell>
          <cell r="C81">
            <v>11862</v>
          </cell>
          <cell r="D81">
            <v>11862</v>
          </cell>
          <cell r="E81">
            <v>11986</v>
          </cell>
          <cell r="F81">
            <v>11862</v>
          </cell>
          <cell r="G81">
            <v>11862</v>
          </cell>
          <cell r="H81">
            <v>11862</v>
          </cell>
        </row>
        <row r="82">
          <cell r="A82">
            <v>911000</v>
          </cell>
          <cell r="B82" t="str">
            <v>Supervision</v>
          </cell>
          <cell r="C82">
            <v>1716</v>
          </cell>
          <cell r="D82">
            <v>1716</v>
          </cell>
          <cell r="E82">
            <v>1716</v>
          </cell>
          <cell r="F82">
            <v>1716</v>
          </cell>
          <cell r="G82">
            <v>1716</v>
          </cell>
          <cell r="H82">
            <v>1716</v>
          </cell>
        </row>
        <row r="83">
          <cell r="A83">
            <v>912000</v>
          </cell>
          <cell r="B83" t="str">
            <v>Demonstrating &amp; Selling Exp</v>
          </cell>
          <cell r="C83">
            <v>14854</v>
          </cell>
          <cell r="D83">
            <v>15100</v>
          </cell>
          <cell r="E83">
            <v>15102</v>
          </cell>
          <cell r="F83">
            <v>15100</v>
          </cell>
          <cell r="G83">
            <v>15103</v>
          </cell>
          <cell r="H83">
            <v>15151</v>
          </cell>
        </row>
        <row r="84">
          <cell r="A84">
            <v>913001</v>
          </cell>
          <cell r="B84" t="str">
            <v>Advertising Expense</v>
          </cell>
          <cell r="C84">
            <v>0</v>
          </cell>
        </row>
        <row r="85">
          <cell r="A85">
            <v>920000</v>
          </cell>
          <cell r="B85" t="str">
            <v>A &amp; G Salaries</v>
          </cell>
          <cell r="C85">
            <v>224708</v>
          </cell>
          <cell r="D85">
            <v>180230</v>
          </cell>
          <cell r="E85">
            <v>184165</v>
          </cell>
          <cell r="F85">
            <v>135786</v>
          </cell>
          <cell r="G85">
            <v>180304</v>
          </cell>
          <cell r="H85">
            <v>170908</v>
          </cell>
        </row>
        <row r="86">
          <cell r="A86">
            <v>921100</v>
          </cell>
          <cell r="B86" t="str">
            <v>Employee Expenses</v>
          </cell>
          <cell r="C86">
            <v>6368</v>
          </cell>
          <cell r="D86">
            <v>5550</v>
          </cell>
          <cell r="E86">
            <v>5697</v>
          </cell>
          <cell r="F86">
            <v>6326</v>
          </cell>
          <cell r="G86">
            <v>6548</v>
          </cell>
          <cell r="H86">
            <v>13095</v>
          </cell>
        </row>
        <row r="87">
          <cell r="A87">
            <v>921200</v>
          </cell>
          <cell r="B87" t="str">
            <v>Office Expenses</v>
          </cell>
          <cell r="C87">
            <v>19441</v>
          </cell>
          <cell r="D87">
            <v>18668</v>
          </cell>
          <cell r="E87">
            <v>18998</v>
          </cell>
          <cell r="F87">
            <v>19916</v>
          </cell>
          <cell r="G87">
            <v>19664</v>
          </cell>
          <cell r="H87">
            <v>20358</v>
          </cell>
        </row>
        <row r="88">
          <cell r="A88">
            <v>921400</v>
          </cell>
          <cell r="B88" t="str">
            <v>Computer Services Expenses</v>
          </cell>
          <cell r="C88">
            <v>21007</v>
          </cell>
          <cell r="D88">
            <v>23146</v>
          </cell>
          <cell r="E88">
            <v>20014</v>
          </cell>
          <cell r="F88">
            <v>19267</v>
          </cell>
          <cell r="G88">
            <v>18546</v>
          </cell>
          <cell r="H88">
            <v>23142</v>
          </cell>
        </row>
        <row r="89">
          <cell r="A89">
            <v>921540</v>
          </cell>
          <cell r="B89" t="str">
            <v>Computer Rent (Go Only)</v>
          </cell>
          <cell r="C89">
            <v>1263</v>
          </cell>
          <cell r="D89">
            <v>27</v>
          </cell>
          <cell r="E89">
            <v>27</v>
          </cell>
          <cell r="F89">
            <v>27</v>
          </cell>
          <cell r="G89">
            <v>27</v>
          </cell>
          <cell r="H89">
            <v>27</v>
          </cell>
        </row>
        <row r="90">
          <cell r="A90">
            <v>921600</v>
          </cell>
          <cell r="B90" t="str">
            <v>Other</v>
          </cell>
          <cell r="C90">
            <v>20</v>
          </cell>
          <cell r="D90">
            <v>20</v>
          </cell>
          <cell r="E90">
            <v>20</v>
          </cell>
          <cell r="F90">
            <v>20</v>
          </cell>
          <cell r="G90">
            <v>20</v>
          </cell>
          <cell r="H90">
            <v>20</v>
          </cell>
        </row>
        <row r="91">
          <cell r="A91">
            <v>921980</v>
          </cell>
          <cell r="B91" t="str">
            <v>Office Supplies &amp; Expenses</v>
          </cell>
          <cell r="C91">
            <v>32379</v>
          </cell>
          <cell r="D91">
            <v>32362</v>
          </cell>
          <cell r="E91">
            <v>32206</v>
          </cell>
          <cell r="F91">
            <v>32322</v>
          </cell>
          <cell r="G91">
            <v>32290</v>
          </cell>
          <cell r="H91">
            <v>32319</v>
          </cell>
        </row>
        <row r="92">
          <cell r="A92">
            <v>923000</v>
          </cell>
          <cell r="B92" t="str">
            <v>Outside Services Employed</v>
          </cell>
          <cell r="C92">
            <v>43769</v>
          </cell>
          <cell r="D92">
            <v>36034</v>
          </cell>
          <cell r="E92">
            <v>43055</v>
          </cell>
          <cell r="F92">
            <v>40398</v>
          </cell>
          <cell r="G92">
            <v>36507</v>
          </cell>
          <cell r="H92">
            <v>48851</v>
          </cell>
        </row>
        <row r="93">
          <cell r="A93">
            <v>923980</v>
          </cell>
          <cell r="B93" t="str">
            <v>Outside Services Employee &amp;</v>
          </cell>
          <cell r="C93">
            <v>78</v>
          </cell>
          <cell r="D93">
            <v>115</v>
          </cell>
          <cell r="E93">
            <v>80</v>
          </cell>
          <cell r="F93">
            <v>80</v>
          </cell>
          <cell r="G93">
            <v>80</v>
          </cell>
          <cell r="H93">
            <v>80</v>
          </cell>
        </row>
        <row r="94">
          <cell r="A94">
            <v>924000</v>
          </cell>
          <cell r="B94" t="str">
            <v>Property Insurance</v>
          </cell>
          <cell r="D94">
            <v>783</v>
          </cell>
        </row>
        <row r="95">
          <cell r="A95">
            <v>924050</v>
          </cell>
          <cell r="B95" t="str">
            <v>Inter-Co Prop Ins Exp</v>
          </cell>
          <cell r="C95">
            <v>250</v>
          </cell>
          <cell r="D95">
            <v>250</v>
          </cell>
          <cell r="E95">
            <v>250</v>
          </cell>
          <cell r="F95">
            <v>250</v>
          </cell>
          <cell r="G95">
            <v>250</v>
          </cell>
          <cell r="H95">
            <v>250</v>
          </cell>
        </row>
        <row r="96">
          <cell r="A96">
            <v>924980</v>
          </cell>
          <cell r="B96" t="str">
            <v>Property Insurance For Corp.</v>
          </cell>
          <cell r="C96">
            <v>4800</v>
          </cell>
          <cell r="D96">
            <v>4800</v>
          </cell>
          <cell r="E96">
            <v>4800</v>
          </cell>
          <cell r="F96">
            <v>4800</v>
          </cell>
          <cell r="G96">
            <v>4800</v>
          </cell>
          <cell r="H96">
            <v>4800</v>
          </cell>
        </row>
        <row r="97">
          <cell r="A97">
            <v>925000</v>
          </cell>
          <cell r="B97" t="str">
            <v>Injuries &amp; Damages</v>
          </cell>
          <cell r="C97">
            <v>728</v>
          </cell>
          <cell r="D97">
            <v>1145</v>
          </cell>
          <cell r="E97">
            <v>1145</v>
          </cell>
          <cell r="F97">
            <v>728</v>
          </cell>
          <cell r="G97">
            <v>728</v>
          </cell>
          <cell r="H97">
            <v>728</v>
          </cell>
        </row>
        <row r="98">
          <cell r="A98">
            <v>925050</v>
          </cell>
          <cell r="B98" t="str">
            <v>INTER-CO NON-PROP EXP</v>
          </cell>
          <cell r="C98">
            <v>417</v>
          </cell>
          <cell r="F98">
            <v>417</v>
          </cell>
          <cell r="G98">
            <v>417</v>
          </cell>
          <cell r="H98">
            <v>417</v>
          </cell>
        </row>
        <row r="99">
          <cell r="A99">
            <v>925051</v>
          </cell>
          <cell r="B99" t="str">
            <v>INTER-CO GEN LIAB EXP</v>
          </cell>
          <cell r="C99">
            <v>5833</v>
          </cell>
          <cell r="D99">
            <v>5833</v>
          </cell>
          <cell r="E99">
            <v>5833</v>
          </cell>
          <cell r="F99">
            <v>5833</v>
          </cell>
          <cell r="G99">
            <v>5833</v>
          </cell>
          <cell r="H99">
            <v>5833</v>
          </cell>
        </row>
        <row r="100">
          <cell r="A100">
            <v>925980</v>
          </cell>
          <cell r="B100" t="str">
            <v>Injuries And Damages For Corp.</v>
          </cell>
          <cell r="C100">
            <v>36</v>
          </cell>
          <cell r="D100">
            <v>396</v>
          </cell>
          <cell r="E100">
            <v>396</v>
          </cell>
          <cell r="F100">
            <v>36</v>
          </cell>
          <cell r="G100">
            <v>36</v>
          </cell>
          <cell r="H100">
            <v>36</v>
          </cell>
        </row>
        <row r="101">
          <cell r="A101">
            <v>926000</v>
          </cell>
          <cell r="B101" t="str">
            <v>EMPL PENSIONS AND BENEFITS</v>
          </cell>
          <cell r="C101">
            <v>136711</v>
          </cell>
          <cell r="D101">
            <v>118733</v>
          </cell>
          <cell r="E101">
            <v>118538</v>
          </cell>
          <cell r="F101">
            <v>101113</v>
          </cell>
          <cell r="G101">
            <v>118310</v>
          </cell>
          <cell r="H101">
            <v>118360</v>
          </cell>
        </row>
        <row r="102">
          <cell r="A102">
            <v>926430</v>
          </cell>
          <cell r="B102" t="str">
            <v>Employees'Recreation Expense</v>
          </cell>
          <cell r="C102">
            <v>98</v>
          </cell>
          <cell r="D102">
            <v>98</v>
          </cell>
          <cell r="E102">
            <v>99</v>
          </cell>
          <cell r="F102">
            <v>99</v>
          </cell>
          <cell r="G102">
            <v>99</v>
          </cell>
          <cell r="H102">
            <v>99</v>
          </cell>
        </row>
        <row r="103">
          <cell r="A103">
            <v>926600</v>
          </cell>
          <cell r="B103" t="str">
            <v>Employee Benefits-Transferred</v>
          </cell>
          <cell r="C103">
            <v>49871</v>
          </cell>
          <cell r="D103">
            <v>24737</v>
          </cell>
          <cell r="E103">
            <v>16592</v>
          </cell>
          <cell r="F103">
            <v>39842</v>
          </cell>
          <cell r="G103">
            <v>32174</v>
          </cell>
          <cell r="H103">
            <v>54112</v>
          </cell>
        </row>
        <row r="104">
          <cell r="A104">
            <v>926999</v>
          </cell>
          <cell r="B104" t="str">
            <v>Non Serv Pension (ASU 2017-07)</v>
          </cell>
          <cell r="C104">
            <v>-4863</v>
          </cell>
          <cell r="D104">
            <v>-4863</v>
          </cell>
          <cell r="E104">
            <v>-4863</v>
          </cell>
          <cell r="F104">
            <v>-4863</v>
          </cell>
          <cell r="G104">
            <v>-4863</v>
          </cell>
          <cell r="H104">
            <v>-4863</v>
          </cell>
        </row>
        <row r="105">
          <cell r="A105">
            <v>928006</v>
          </cell>
          <cell r="B105" t="str">
            <v>State Reg Comm Proceeding</v>
          </cell>
          <cell r="C105">
            <v>16895</v>
          </cell>
          <cell r="D105">
            <v>16895</v>
          </cell>
          <cell r="E105">
            <v>16895</v>
          </cell>
          <cell r="F105">
            <v>16895</v>
          </cell>
          <cell r="G105">
            <v>16895</v>
          </cell>
          <cell r="H105">
            <v>16895</v>
          </cell>
        </row>
        <row r="106">
          <cell r="A106">
            <v>929500</v>
          </cell>
          <cell r="B106" t="str">
            <v>Admin Exp Transf</v>
          </cell>
          <cell r="C106">
            <v>-502</v>
          </cell>
          <cell r="D106">
            <v>-502</v>
          </cell>
          <cell r="E106">
            <v>-502</v>
          </cell>
          <cell r="F106">
            <v>-3348</v>
          </cell>
          <cell r="G106">
            <v>-502</v>
          </cell>
          <cell r="H106">
            <v>-502</v>
          </cell>
        </row>
        <row r="107">
          <cell r="A107">
            <v>930150</v>
          </cell>
          <cell r="B107" t="str">
            <v>Miscellaneous Advertising Exp</v>
          </cell>
          <cell r="C107">
            <v>3184</v>
          </cell>
          <cell r="D107">
            <v>3107</v>
          </cell>
          <cell r="E107">
            <v>3107</v>
          </cell>
          <cell r="F107">
            <v>3184</v>
          </cell>
          <cell r="G107">
            <v>3107</v>
          </cell>
          <cell r="H107">
            <v>3107</v>
          </cell>
        </row>
        <row r="108">
          <cell r="A108">
            <v>930200</v>
          </cell>
          <cell r="B108" t="str">
            <v>Misc General Expenses</v>
          </cell>
          <cell r="C108">
            <v>4669</v>
          </cell>
          <cell r="D108">
            <v>4385</v>
          </cell>
          <cell r="E108">
            <v>3563</v>
          </cell>
          <cell r="F108">
            <v>4155</v>
          </cell>
          <cell r="G108">
            <v>3987</v>
          </cell>
          <cell r="H108">
            <v>4282</v>
          </cell>
        </row>
        <row r="109">
          <cell r="A109">
            <v>930230</v>
          </cell>
          <cell r="B109" t="str">
            <v>Dues To Various Organizations</v>
          </cell>
          <cell r="C109">
            <v>454</v>
          </cell>
          <cell r="D109">
            <v>574</v>
          </cell>
          <cell r="E109">
            <v>2366</v>
          </cell>
          <cell r="F109">
            <v>2658</v>
          </cell>
          <cell r="G109">
            <v>1327</v>
          </cell>
          <cell r="H109">
            <v>1353</v>
          </cell>
        </row>
        <row r="110">
          <cell r="A110">
            <v>930250</v>
          </cell>
          <cell r="B110" t="str">
            <v>Buy\Sell Transf Employee Homes</v>
          </cell>
          <cell r="C110">
            <v>46</v>
          </cell>
          <cell r="D110">
            <v>46</v>
          </cell>
          <cell r="E110">
            <v>46</v>
          </cell>
          <cell r="F110">
            <v>46</v>
          </cell>
          <cell r="G110">
            <v>46</v>
          </cell>
          <cell r="H110">
            <v>46</v>
          </cell>
        </row>
        <row r="111">
          <cell r="A111">
            <v>931001</v>
          </cell>
          <cell r="B111" t="str">
            <v>Rents-A&amp;G</v>
          </cell>
          <cell r="C111">
            <v>2754</v>
          </cell>
          <cell r="D111">
            <v>3518</v>
          </cell>
          <cell r="E111">
            <v>2745</v>
          </cell>
          <cell r="F111">
            <v>2758</v>
          </cell>
          <cell r="G111">
            <v>3541</v>
          </cell>
          <cell r="H111">
            <v>2758</v>
          </cell>
        </row>
        <row r="112">
          <cell r="A112">
            <v>931008</v>
          </cell>
          <cell r="B112" t="str">
            <v>A&amp;G Rents-IC</v>
          </cell>
          <cell r="C112">
            <v>22973</v>
          </cell>
          <cell r="D112">
            <v>22973</v>
          </cell>
          <cell r="E112">
            <v>22973</v>
          </cell>
          <cell r="F112">
            <v>22973</v>
          </cell>
          <cell r="G112">
            <v>22973</v>
          </cell>
          <cell r="H112">
            <v>22973</v>
          </cell>
        </row>
        <row r="113">
          <cell r="A113">
            <v>932000</v>
          </cell>
          <cell r="B113" t="str">
            <v>Maintenance Of Gen Plant-Gas</v>
          </cell>
          <cell r="C113">
            <v>0</v>
          </cell>
        </row>
        <row r="114">
          <cell r="A114">
            <v>935001</v>
          </cell>
          <cell r="B114" t="str">
            <v>Inactive O&amp;M and A&amp;G</v>
          </cell>
          <cell r="C114">
            <v>360</v>
          </cell>
          <cell r="F114">
            <v>360</v>
          </cell>
          <cell r="G114">
            <v>360</v>
          </cell>
          <cell r="H114">
            <v>360</v>
          </cell>
        </row>
        <row r="115">
          <cell r="A115">
            <v>935100</v>
          </cell>
          <cell r="B115" t="str">
            <v>Maint General Plant-Elec</v>
          </cell>
          <cell r="C115">
            <v>13</v>
          </cell>
          <cell r="D115">
            <v>13</v>
          </cell>
          <cell r="E115">
            <v>13</v>
          </cell>
          <cell r="F115">
            <v>13</v>
          </cell>
          <cell r="G115">
            <v>13</v>
          </cell>
          <cell r="H115">
            <v>13</v>
          </cell>
        </row>
      </sheetData>
      <sheetData sheetId="8">
        <row r="2">
          <cell r="A2">
            <v>480000</v>
          </cell>
          <cell r="B2">
            <v>4296225</v>
          </cell>
          <cell r="C2">
            <v>3089082</v>
          </cell>
          <cell r="D2">
            <v>2555773</v>
          </cell>
          <cell r="E2">
            <v>2222807</v>
          </cell>
          <cell r="F2">
            <v>1979914</v>
          </cell>
          <cell r="G2">
            <v>2060489</v>
          </cell>
          <cell r="H2">
            <v>2622250</v>
          </cell>
          <cell r="I2">
            <v>4761296</v>
          </cell>
          <cell r="J2">
            <v>8615901</v>
          </cell>
          <cell r="K2">
            <v>11249959</v>
          </cell>
          <cell r="L2">
            <v>10590220</v>
          </cell>
          <cell r="M2">
            <v>8069741</v>
          </cell>
        </row>
        <row r="3">
          <cell r="A3">
            <v>480990</v>
          </cell>
          <cell r="B3">
            <v>-1510009</v>
          </cell>
          <cell r="C3">
            <v>-226167</v>
          </cell>
          <cell r="D3">
            <v>131201</v>
          </cell>
          <cell r="E3">
            <v>615799</v>
          </cell>
          <cell r="F3">
            <v>159399</v>
          </cell>
          <cell r="G3">
            <v>495758</v>
          </cell>
          <cell r="H3">
            <v>774603</v>
          </cell>
          <cell r="I3">
            <v>1445742</v>
          </cell>
          <cell r="J3">
            <v>32238</v>
          </cell>
          <cell r="K3">
            <v>-118934</v>
          </cell>
          <cell r="L3">
            <v>-415334</v>
          </cell>
          <cell r="M3">
            <v>-1093973</v>
          </cell>
        </row>
        <row r="4">
          <cell r="A4">
            <v>481000</v>
          </cell>
          <cell r="B4">
            <v>87314</v>
          </cell>
          <cell r="C4">
            <v>44488</v>
          </cell>
          <cell r="D4">
            <v>46827</v>
          </cell>
          <cell r="E4">
            <v>28249</v>
          </cell>
          <cell r="F4">
            <v>36509</v>
          </cell>
          <cell r="G4">
            <v>41142</v>
          </cell>
          <cell r="H4">
            <v>43016</v>
          </cell>
          <cell r="I4">
            <v>64147</v>
          </cell>
          <cell r="J4">
            <v>186864</v>
          </cell>
          <cell r="K4">
            <v>253614</v>
          </cell>
          <cell r="L4">
            <v>192410</v>
          </cell>
          <cell r="M4">
            <v>130703</v>
          </cell>
        </row>
        <row r="5">
          <cell r="A5">
            <v>481090</v>
          </cell>
          <cell r="B5">
            <v>-23297</v>
          </cell>
          <cell r="C5">
            <v>2470</v>
          </cell>
          <cell r="D5">
            <v>3172</v>
          </cell>
          <cell r="E5">
            <v>8250</v>
          </cell>
          <cell r="F5">
            <v>3022</v>
          </cell>
          <cell r="G5">
            <v>6060</v>
          </cell>
          <cell r="H5">
            <v>5311</v>
          </cell>
          <cell r="I5">
            <v>12667</v>
          </cell>
          <cell r="J5">
            <v>-22670</v>
          </cell>
          <cell r="K5">
            <v>-3804</v>
          </cell>
          <cell r="L5">
            <v>-17465</v>
          </cell>
          <cell r="M5">
            <v>-1168</v>
          </cell>
        </row>
        <row r="6">
          <cell r="A6">
            <v>481200</v>
          </cell>
          <cell r="B6">
            <v>1429594</v>
          </cell>
          <cell r="C6">
            <v>861286</v>
          </cell>
          <cell r="D6">
            <v>915037</v>
          </cell>
          <cell r="E6">
            <v>859789</v>
          </cell>
          <cell r="F6">
            <v>970431</v>
          </cell>
          <cell r="G6">
            <v>821069</v>
          </cell>
          <cell r="H6">
            <v>1235582</v>
          </cell>
          <cell r="I6">
            <v>1839280</v>
          </cell>
          <cell r="J6">
            <v>2949913</v>
          </cell>
          <cell r="K6">
            <v>3828240</v>
          </cell>
          <cell r="L6">
            <v>3309186</v>
          </cell>
          <cell r="M6">
            <v>2436885</v>
          </cell>
        </row>
        <row r="7">
          <cell r="A7">
            <v>481290</v>
          </cell>
          <cell r="B7">
            <v>-553941</v>
          </cell>
          <cell r="C7">
            <v>54499</v>
          </cell>
          <cell r="D7">
            <v>42951</v>
          </cell>
          <cell r="E7">
            <v>318887</v>
          </cell>
          <cell r="F7">
            <v>-26764</v>
          </cell>
          <cell r="G7">
            <v>270992</v>
          </cell>
          <cell r="H7">
            <v>144687</v>
          </cell>
          <cell r="I7">
            <v>550510</v>
          </cell>
          <cell r="J7">
            <v>-28900</v>
          </cell>
          <cell r="K7">
            <v>-301228</v>
          </cell>
          <cell r="L7">
            <v>-129947</v>
          </cell>
          <cell r="M7">
            <v>-266364</v>
          </cell>
        </row>
        <row r="8">
          <cell r="A8">
            <v>482000</v>
          </cell>
          <cell r="B8">
            <v>154103</v>
          </cell>
          <cell r="C8">
            <v>38117</v>
          </cell>
          <cell r="D8">
            <v>77611</v>
          </cell>
          <cell r="E8">
            <v>49657</v>
          </cell>
          <cell r="F8">
            <v>39562</v>
          </cell>
          <cell r="G8">
            <v>54271</v>
          </cell>
          <cell r="H8">
            <v>105867</v>
          </cell>
          <cell r="I8">
            <v>163630</v>
          </cell>
          <cell r="J8">
            <v>352249</v>
          </cell>
          <cell r="K8">
            <v>463988</v>
          </cell>
          <cell r="L8">
            <v>429472</v>
          </cell>
          <cell r="M8">
            <v>274167</v>
          </cell>
        </row>
        <row r="9">
          <cell r="A9">
            <v>482090</v>
          </cell>
          <cell r="B9">
            <v>-131282</v>
          </cell>
          <cell r="C9">
            <v>11575</v>
          </cell>
          <cell r="D9">
            <v>-4043</v>
          </cell>
          <cell r="E9">
            <v>41481</v>
          </cell>
          <cell r="F9">
            <v>16771</v>
          </cell>
          <cell r="G9">
            <v>38456</v>
          </cell>
          <cell r="H9">
            <v>35800</v>
          </cell>
          <cell r="I9">
            <v>89372</v>
          </cell>
          <cell r="J9">
            <v>-67269</v>
          </cell>
          <cell r="K9">
            <v>-2015</v>
          </cell>
          <cell r="L9">
            <v>-21783</v>
          </cell>
          <cell r="M9">
            <v>-16306</v>
          </cell>
        </row>
        <row r="10">
          <cell r="A10">
            <v>482200</v>
          </cell>
          <cell r="B10">
            <v>472</v>
          </cell>
          <cell r="C10">
            <v>471</v>
          </cell>
          <cell r="D10">
            <v>476</v>
          </cell>
          <cell r="E10">
            <v>481</v>
          </cell>
          <cell r="F10">
            <v>480</v>
          </cell>
          <cell r="G10">
            <v>488</v>
          </cell>
          <cell r="H10">
            <v>488</v>
          </cell>
          <cell r="I10">
            <v>489</v>
          </cell>
          <cell r="J10">
            <v>485</v>
          </cell>
          <cell r="K10">
            <v>488</v>
          </cell>
          <cell r="L10">
            <v>486</v>
          </cell>
          <cell r="M10">
            <v>485</v>
          </cell>
        </row>
        <row r="11">
          <cell r="A11">
            <v>484000</v>
          </cell>
          <cell r="B11">
            <v>1551</v>
          </cell>
          <cell r="C11">
            <v>910</v>
          </cell>
          <cell r="D11">
            <v>542</v>
          </cell>
          <cell r="E11">
            <v>577</v>
          </cell>
          <cell r="F11">
            <v>597</v>
          </cell>
          <cell r="G11">
            <v>704</v>
          </cell>
          <cell r="H11">
            <v>1274</v>
          </cell>
          <cell r="I11">
            <v>2632</v>
          </cell>
          <cell r="J11">
            <v>4073</v>
          </cell>
          <cell r="K11">
            <v>5127</v>
          </cell>
          <cell r="L11">
            <v>5634</v>
          </cell>
          <cell r="M11">
            <v>4144</v>
          </cell>
        </row>
        <row r="12">
          <cell r="A12">
            <v>488000</v>
          </cell>
          <cell r="B12">
            <v>4333</v>
          </cell>
          <cell r="C12">
            <v>4333</v>
          </cell>
          <cell r="D12">
            <v>4333</v>
          </cell>
          <cell r="E12">
            <v>4333</v>
          </cell>
          <cell r="F12">
            <v>4333</v>
          </cell>
          <cell r="G12">
            <v>4333</v>
          </cell>
          <cell r="H12">
            <v>4333</v>
          </cell>
          <cell r="I12">
            <v>4333</v>
          </cell>
          <cell r="J12">
            <v>4333</v>
          </cell>
          <cell r="K12">
            <v>4333</v>
          </cell>
          <cell r="L12">
            <v>4333</v>
          </cell>
          <cell r="M12">
            <v>4333</v>
          </cell>
        </row>
        <row r="13">
          <cell r="A13">
            <v>488100</v>
          </cell>
          <cell r="B13">
            <v>42841</v>
          </cell>
          <cell r="C13">
            <v>42841</v>
          </cell>
          <cell r="D13">
            <v>42841</v>
          </cell>
          <cell r="E13">
            <v>42841</v>
          </cell>
          <cell r="F13">
            <v>42841</v>
          </cell>
          <cell r="G13">
            <v>42841</v>
          </cell>
          <cell r="H13">
            <v>42841</v>
          </cell>
          <cell r="I13">
            <v>42841</v>
          </cell>
          <cell r="J13">
            <v>42841</v>
          </cell>
          <cell r="K13">
            <v>42841</v>
          </cell>
          <cell r="L13">
            <v>42841</v>
          </cell>
          <cell r="M13">
            <v>42841</v>
          </cell>
        </row>
        <row r="14">
          <cell r="A14">
            <v>489000</v>
          </cell>
          <cell r="B14">
            <v>108193</v>
          </cell>
          <cell r="C14">
            <v>112973</v>
          </cell>
          <cell r="D14">
            <v>109117</v>
          </cell>
          <cell r="E14">
            <v>108417</v>
          </cell>
          <cell r="F14">
            <v>115593</v>
          </cell>
          <cell r="G14">
            <v>110457</v>
          </cell>
          <cell r="H14">
            <v>127247</v>
          </cell>
          <cell r="I14">
            <v>129403</v>
          </cell>
          <cell r="J14">
            <v>115324</v>
          </cell>
          <cell r="K14">
            <v>131227</v>
          </cell>
          <cell r="L14">
            <v>115964</v>
          </cell>
          <cell r="M14">
            <v>121043</v>
          </cell>
        </row>
        <row r="15">
          <cell r="A15">
            <v>489020</v>
          </cell>
          <cell r="B15">
            <v>116681</v>
          </cell>
          <cell r="C15">
            <v>82073</v>
          </cell>
          <cell r="D15">
            <v>83580</v>
          </cell>
          <cell r="E15">
            <v>71925</v>
          </cell>
          <cell r="F15">
            <v>88883</v>
          </cell>
          <cell r="G15">
            <v>69629</v>
          </cell>
          <cell r="H15">
            <v>111063</v>
          </cell>
          <cell r="I15">
            <v>143028</v>
          </cell>
          <cell r="J15">
            <v>191690</v>
          </cell>
          <cell r="K15">
            <v>220453</v>
          </cell>
          <cell r="L15">
            <v>197129</v>
          </cell>
          <cell r="M15">
            <v>182414</v>
          </cell>
        </row>
        <row r="16">
          <cell r="A16">
            <v>489025</v>
          </cell>
          <cell r="B16">
            <v>-25936</v>
          </cell>
          <cell r="C16">
            <v>-7343</v>
          </cell>
          <cell r="D16">
            <v>-8105</v>
          </cell>
          <cell r="E16">
            <v>4909</v>
          </cell>
          <cell r="F16">
            <v>-5872</v>
          </cell>
          <cell r="G16">
            <v>8391</v>
          </cell>
          <cell r="H16">
            <v>15108</v>
          </cell>
          <cell r="I16">
            <v>54259</v>
          </cell>
          <cell r="J16">
            <v>28525</v>
          </cell>
          <cell r="K16">
            <v>-8305</v>
          </cell>
          <cell r="L16">
            <v>-4471</v>
          </cell>
          <cell r="M16">
            <v>-13577</v>
          </cell>
        </row>
        <row r="17">
          <cell r="A17">
            <v>489030</v>
          </cell>
          <cell r="B17">
            <v>274349</v>
          </cell>
          <cell r="C17">
            <v>228020</v>
          </cell>
          <cell r="D17">
            <v>213939</v>
          </cell>
          <cell r="E17">
            <v>217690</v>
          </cell>
          <cell r="F17">
            <v>203201</v>
          </cell>
          <cell r="G17">
            <v>211083</v>
          </cell>
          <cell r="H17">
            <v>226278</v>
          </cell>
          <cell r="I17">
            <v>239888</v>
          </cell>
          <cell r="J17">
            <v>373213</v>
          </cell>
          <cell r="K17">
            <v>394629</v>
          </cell>
          <cell r="L17">
            <v>357276</v>
          </cell>
          <cell r="M17">
            <v>299344</v>
          </cell>
        </row>
        <row r="18">
          <cell r="A18">
            <v>489035</v>
          </cell>
          <cell r="B18">
            <v>-49886</v>
          </cell>
          <cell r="C18">
            <v>-9886</v>
          </cell>
          <cell r="D18">
            <v>-6056</v>
          </cell>
          <cell r="E18">
            <v>-3449</v>
          </cell>
          <cell r="F18">
            <v>12211</v>
          </cell>
          <cell r="G18">
            <v>3203</v>
          </cell>
          <cell r="H18">
            <v>39223</v>
          </cell>
          <cell r="I18">
            <v>74285</v>
          </cell>
          <cell r="J18">
            <v>-16561</v>
          </cell>
          <cell r="K18">
            <v>-974</v>
          </cell>
          <cell r="L18">
            <v>-30405</v>
          </cell>
          <cell r="M18">
            <v>-14</v>
          </cell>
        </row>
        <row r="19">
          <cell r="A19">
            <v>489040</v>
          </cell>
          <cell r="B19">
            <v>38560</v>
          </cell>
          <cell r="C19">
            <v>6302</v>
          </cell>
          <cell r="D19">
            <v>9680</v>
          </cell>
          <cell r="E19">
            <v>7294</v>
          </cell>
          <cell r="F19">
            <v>7140</v>
          </cell>
          <cell r="G19">
            <v>7783</v>
          </cell>
          <cell r="H19">
            <v>19027</v>
          </cell>
          <cell r="I19">
            <v>36526</v>
          </cell>
          <cell r="J19">
            <v>71464</v>
          </cell>
          <cell r="K19">
            <v>69850</v>
          </cell>
          <cell r="L19">
            <v>61139</v>
          </cell>
          <cell r="M19">
            <v>50971</v>
          </cell>
        </row>
        <row r="20">
          <cell r="A20">
            <v>489045</v>
          </cell>
          <cell r="B20">
            <v>-21756</v>
          </cell>
          <cell r="C20">
            <v>-527</v>
          </cell>
          <cell r="D20">
            <v>-1949</v>
          </cell>
          <cell r="E20">
            <v>411</v>
          </cell>
          <cell r="F20">
            <v>1140</v>
          </cell>
          <cell r="G20">
            <v>1083</v>
          </cell>
          <cell r="H20">
            <v>6392</v>
          </cell>
          <cell r="I20">
            <v>25030</v>
          </cell>
          <cell r="J20">
            <v>1778</v>
          </cell>
          <cell r="K20">
            <v>2673</v>
          </cell>
          <cell r="L20">
            <v>-1872</v>
          </cell>
          <cell r="M20">
            <v>-613</v>
          </cell>
        </row>
        <row r="21">
          <cell r="A21">
            <v>493010</v>
          </cell>
          <cell r="B21">
            <v>1208</v>
          </cell>
          <cell r="C21">
            <v>1208</v>
          </cell>
          <cell r="D21">
            <v>1208</v>
          </cell>
          <cell r="E21">
            <v>1208</v>
          </cell>
          <cell r="F21">
            <v>1208</v>
          </cell>
          <cell r="G21">
            <v>1208</v>
          </cell>
          <cell r="H21">
            <v>1208</v>
          </cell>
          <cell r="I21">
            <v>1208</v>
          </cell>
          <cell r="J21">
            <v>1208</v>
          </cell>
          <cell r="K21">
            <v>1208</v>
          </cell>
          <cell r="L21">
            <v>1208</v>
          </cell>
          <cell r="M21">
            <v>1208</v>
          </cell>
        </row>
        <row r="22">
          <cell r="A22">
            <v>801000</v>
          </cell>
          <cell r="B22">
            <v>1887029</v>
          </cell>
          <cell r="C22">
            <v>1133857</v>
          </cell>
          <cell r="D22">
            <v>1040551</v>
          </cell>
          <cell r="E22">
            <v>914900</v>
          </cell>
          <cell r="F22">
            <v>856434</v>
          </cell>
          <cell r="G22">
            <v>855583</v>
          </cell>
          <cell r="H22">
            <v>1553029</v>
          </cell>
          <cell r="I22">
            <v>3275251</v>
          </cell>
          <cell r="J22">
            <v>5844659</v>
          </cell>
          <cell r="K22">
            <v>7596364</v>
          </cell>
          <cell r="L22">
            <v>6741482</v>
          </cell>
          <cell r="M22">
            <v>4634953</v>
          </cell>
        </row>
        <row r="23">
          <cell r="A23">
            <v>805003</v>
          </cell>
          <cell r="B23">
            <v>-1513465</v>
          </cell>
          <cell r="C23">
            <v>191299</v>
          </cell>
          <cell r="D23">
            <v>315720</v>
          </cell>
          <cell r="E23">
            <v>988831</v>
          </cell>
          <cell r="F23">
            <v>143158</v>
          </cell>
          <cell r="G23">
            <v>757112</v>
          </cell>
          <cell r="H23">
            <v>612765</v>
          </cell>
          <cell r="I23">
            <v>1158932</v>
          </cell>
          <cell r="J23">
            <v>-798845</v>
          </cell>
          <cell r="K23">
            <v>-507323</v>
          </cell>
          <cell r="L23">
            <v>-409656</v>
          </cell>
          <cell r="M23">
            <v>-857979</v>
          </cell>
        </row>
        <row r="24">
          <cell r="A24">
            <v>403002</v>
          </cell>
          <cell r="B24">
            <v>1179128</v>
          </cell>
          <cell r="C24">
            <v>1178494</v>
          </cell>
          <cell r="D24">
            <v>1177859</v>
          </cell>
          <cell r="E24">
            <v>1187321</v>
          </cell>
          <cell r="F24">
            <v>1186684</v>
          </cell>
          <cell r="G24">
            <v>1186046</v>
          </cell>
          <cell r="H24">
            <v>1200399</v>
          </cell>
          <cell r="I24">
            <v>1199758</v>
          </cell>
          <cell r="J24">
            <v>1199117</v>
          </cell>
          <cell r="K24">
            <v>1218882</v>
          </cell>
          <cell r="L24">
            <v>1218237</v>
          </cell>
          <cell r="M24">
            <v>1217592</v>
          </cell>
        </row>
        <row r="25">
          <cell r="A25">
            <v>404200</v>
          </cell>
          <cell r="B25">
            <v>114471</v>
          </cell>
          <cell r="C25">
            <v>115046</v>
          </cell>
          <cell r="D25">
            <v>111618</v>
          </cell>
          <cell r="E25">
            <v>110956</v>
          </cell>
          <cell r="F25">
            <v>111014</v>
          </cell>
          <cell r="G25">
            <v>111369</v>
          </cell>
          <cell r="H25">
            <v>111935</v>
          </cell>
          <cell r="I25">
            <v>112602</v>
          </cell>
          <cell r="J25">
            <v>112533</v>
          </cell>
          <cell r="K25">
            <v>112963</v>
          </cell>
          <cell r="L25">
            <v>112965</v>
          </cell>
          <cell r="M25">
            <v>112643</v>
          </cell>
        </row>
        <row r="26">
          <cell r="A26">
            <v>408121</v>
          </cell>
          <cell r="B26">
            <v>280919</v>
          </cell>
          <cell r="C26">
            <v>280919</v>
          </cell>
          <cell r="D26">
            <v>280919</v>
          </cell>
          <cell r="E26">
            <v>280919</v>
          </cell>
          <cell r="F26">
            <v>280919</v>
          </cell>
          <cell r="G26">
            <v>280919</v>
          </cell>
          <cell r="H26">
            <v>280919</v>
          </cell>
          <cell r="I26">
            <v>280919</v>
          </cell>
          <cell r="J26">
            <v>280919</v>
          </cell>
          <cell r="K26">
            <v>290715</v>
          </cell>
          <cell r="L26">
            <v>290715</v>
          </cell>
          <cell r="M26">
            <v>290715</v>
          </cell>
        </row>
        <row r="27">
          <cell r="A27">
            <v>408040</v>
          </cell>
          <cell r="B27">
            <v>2747</v>
          </cell>
          <cell r="C27">
            <v>2747</v>
          </cell>
          <cell r="D27">
            <v>2747</v>
          </cell>
          <cell r="E27">
            <v>2747</v>
          </cell>
          <cell r="F27">
            <v>2747</v>
          </cell>
          <cell r="G27">
            <v>2747</v>
          </cell>
          <cell r="H27">
            <v>2747</v>
          </cell>
          <cell r="I27">
            <v>2747</v>
          </cell>
          <cell r="J27">
            <v>2747</v>
          </cell>
          <cell r="K27">
            <v>2774</v>
          </cell>
          <cell r="L27">
            <v>2774</v>
          </cell>
          <cell r="M27">
            <v>2774</v>
          </cell>
        </row>
        <row r="28">
          <cell r="A28">
            <v>408960</v>
          </cell>
          <cell r="B28">
            <v>63325</v>
          </cell>
          <cell r="C28">
            <v>58161</v>
          </cell>
          <cell r="D28">
            <v>57272</v>
          </cell>
          <cell r="E28">
            <v>53522</v>
          </cell>
          <cell r="F28">
            <v>58727</v>
          </cell>
          <cell r="G28">
            <v>62432</v>
          </cell>
          <cell r="H28">
            <v>55055</v>
          </cell>
          <cell r="I28">
            <v>54658</v>
          </cell>
          <cell r="J28">
            <v>61158</v>
          </cell>
          <cell r="K28">
            <v>62674</v>
          </cell>
          <cell r="L28">
            <v>57432</v>
          </cell>
          <cell r="M28">
            <v>64548</v>
          </cell>
        </row>
        <row r="29">
          <cell r="A29">
            <v>426891</v>
          </cell>
          <cell r="B29">
            <v>6434</v>
          </cell>
          <cell r="C29">
            <v>4839</v>
          </cell>
          <cell r="D29">
            <v>4119</v>
          </cell>
          <cell r="E29">
            <v>4907</v>
          </cell>
          <cell r="F29">
            <v>5543</v>
          </cell>
          <cell r="G29">
            <v>5880</v>
          </cell>
          <cell r="H29">
            <v>8828</v>
          </cell>
          <cell r="I29">
            <v>13170</v>
          </cell>
          <cell r="J29">
            <v>17984</v>
          </cell>
          <cell r="K29">
            <v>11223</v>
          </cell>
          <cell r="L29">
            <v>11234</v>
          </cell>
          <cell r="M29">
            <v>11260</v>
          </cell>
        </row>
        <row r="30">
          <cell r="A30">
            <v>717000</v>
          </cell>
          <cell r="B30">
            <v>11866</v>
          </cell>
          <cell r="C30">
            <v>9771</v>
          </cell>
          <cell r="D30">
            <v>8119</v>
          </cell>
          <cell r="E30">
            <v>12502</v>
          </cell>
          <cell r="F30">
            <v>13749</v>
          </cell>
          <cell r="G30">
            <v>14919</v>
          </cell>
          <cell r="H30">
            <v>17201</v>
          </cell>
          <cell r="I30">
            <v>9932</v>
          </cell>
          <cell r="J30">
            <v>15571</v>
          </cell>
          <cell r="K30">
            <v>12091</v>
          </cell>
          <cell r="L30">
            <v>9494</v>
          </cell>
          <cell r="M30">
            <v>10402</v>
          </cell>
        </row>
        <row r="31">
          <cell r="A31">
            <v>728000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12575</v>
          </cell>
          <cell r="J31">
            <v>37725</v>
          </cell>
          <cell r="K31">
            <v>492363</v>
          </cell>
          <cell r="L31">
            <v>-1509</v>
          </cell>
          <cell r="M31">
            <v>-126</v>
          </cell>
        </row>
        <row r="32">
          <cell r="A32">
            <v>735000</v>
          </cell>
          <cell r="B32">
            <v>10788</v>
          </cell>
          <cell r="C32">
            <v>8883</v>
          </cell>
          <cell r="D32">
            <v>7381</v>
          </cell>
          <cell r="E32">
            <v>11366</v>
          </cell>
          <cell r="F32">
            <v>12499</v>
          </cell>
          <cell r="G32">
            <v>13563</v>
          </cell>
          <cell r="H32">
            <v>15637</v>
          </cell>
          <cell r="I32">
            <v>9029</v>
          </cell>
          <cell r="J32">
            <v>14155</v>
          </cell>
          <cell r="K32">
            <v>10992</v>
          </cell>
          <cell r="L32">
            <v>8631</v>
          </cell>
          <cell r="M32">
            <v>9456</v>
          </cell>
        </row>
        <row r="33">
          <cell r="A33">
            <v>742000</v>
          </cell>
          <cell r="B33">
            <v>6076</v>
          </cell>
          <cell r="C33">
            <v>5399</v>
          </cell>
          <cell r="D33">
            <v>5851</v>
          </cell>
          <cell r="E33">
            <v>5826</v>
          </cell>
          <cell r="F33">
            <v>8272</v>
          </cell>
          <cell r="G33">
            <v>5909</v>
          </cell>
          <cell r="H33">
            <v>6382</v>
          </cell>
          <cell r="I33">
            <v>8855</v>
          </cell>
          <cell r="J33">
            <v>11114</v>
          </cell>
          <cell r="K33">
            <v>9277</v>
          </cell>
          <cell r="L33">
            <v>10102</v>
          </cell>
          <cell r="M33">
            <v>9515</v>
          </cell>
        </row>
        <row r="34">
          <cell r="A34">
            <v>807000</v>
          </cell>
          <cell r="B34">
            <v>57308</v>
          </cell>
          <cell r="C34">
            <v>64227</v>
          </cell>
          <cell r="D34">
            <v>57261</v>
          </cell>
          <cell r="E34">
            <v>22234</v>
          </cell>
          <cell r="F34">
            <v>22334</v>
          </cell>
          <cell r="G34">
            <v>22223</v>
          </cell>
          <cell r="H34">
            <v>22321</v>
          </cell>
          <cell r="I34">
            <v>22410</v>
          </cell>
          <cell r="J34">
            <v>22183</v>
          </cell>
          <cell r="K34">
            <v>43527</v>
          </cell>
          <cell r="L34">
            <v>43947</v>
          </cell>
          <cell r="M34">
            <v>44045</v>
          </cell>
        </row>
        <row r="35">
          <cell r="A35">
            <v>863000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>
            <v>871000</v>
          </cell>
          <cell r="B36">
            <v>15103</v>
          </cell>
          <cell r="C36">
            <v>12436</v>
          </cell>
          <cell r="D36">
            <v>10333</v>
          </cell>
          <cell r="E36">
            <v>15912</v>
          </cell>
          <cell r="F36">
            <v>17499</v>
          </cell>
          <cell r="G36">
            <v>18988</v>
          </cell>
          <cell r="H36">
            <v>21892</v>
          </cell>
          <cell r="I36">
            <v>12641</v>
          </cell>
          <cell r="J36">
            <v>19818</v>
          </cell>
          <cell r="K36">
            <v>15388</v>
          </cell>
          <cell r="L36">
            <v>12083</v>
          </cell>
          <cell r="M36">
            <v>13239</v>
          </cell>
        </row>
        <row r="37">
          <cell r="A37">
            <v>874000</v>
          </cell>
          <cell r="B37">
            <v>214958</v>
          </cell>
          <cell r="C37">
            <v>218585</v>
          </cell>
          <cell r="D37">
            <v>198205</v>
          </cell>
          <cell r="E37">
            <v>205247</v>
          </cell>
          <cell r="F37">
            <v>172723</v>
          </cell>
          <cell r="G37">
            <v>238276</v>
          </cell>
          <cell r="H37">
            <v>207552</v>
          </cell>
          <cell r="I37">
            <v>201416</v>
          </cell>
          <cell r="J37">
            <v>250520</v>
          </cell>
          <cell r="K37">
            <v>228966</v>
          </cell>
          <cell r="L37">
            <v>194087</v>
          </cell>
          <cell r="M37">
            <v>217651</v>
          </cell>
        </row>
        <row r="38">
          <cell r="A38">
            <v>878000</v>
          </cell>
          <cell r="B38">
            <v>127357</v>
          </cell>
          <cell r="C38">
            <v>203323</v>
          </cell>
          <cell r="D38">
            <v>178963</v>
          </cell>
          <cell r="E38">
            <v>208507</v>
          </cell>
          <cell r="F38">
            <v>209460</v>
          </cell>
          <cell r="G38">
            <v>191849</v>
          </cell>
          <cell r="H38">
            <v>188988</v>
          </cell>
          <cell r="I38">
            <v>152552</v>
          </cell>
          <cell r="J38">
            <v>313331</v>
          </cell>
          <cell r="K38">
            <v>206230</v>
          </cell>
          <cell r="L38">
            <v>129552</v>
          </cell>
          <cell r="M38">
            <v>195673</v>
          </cell>
        </row>
        <row r="39">
          <cell r="A39">
            <v>879000</v>
          </cell>
          <cell r="B39">
            <v>117807</v>
          </cell>
          <cell r="C39">
            <v>97978</v>
          </cell>
          <cell r="D39">
            <v>166677</v>
          </cell>
          <cell r="E39">
            <v>112277</v>
          </cell>
          <cell r="F39">
            <v>100085</v>
          </cell>
          <cell r="G39">
            <v>112449</v>
          </cell>
          <cell r="H39">
            <v>90437</v>
          </cell>
          <cell r="I39">
            <v>92522</v>
          </cell>
          <cell r="J39">
            <v>103259</v>
          </cell>
          <cell r="K39">
            <v>153971</v>
          </cell>
          <cell r="L39">
            <v>108041</v>
          </cell>
          <cell r="M39">
            <v>97502</v>
          </cell>
        </row>
        <row r="40">
          <cell r="A40">
            <v>880000</v>
          </cell>
          <cell r="B40">
            <v>168230</v>
          </cell>
          <cell r="C40">
            <v>163596</v>
          </cell>
          <cell r="D40">
            <v>373768</v>
          </cell>
          <cell r="E40">
            <v>217011</v>
          </cell>
          <cell r="F40">
            <v>167813</v>
          </cell>
          <cell r="G40">
            <v>165472</v>
          </cell>
          <cell r="H40">
            <v>163965</v>
          </cell>
          <cell r="I40">
            <v>167471</v>
          </cell>
          <cell r="J40">
            <v>161278</v>
          </cell>
          <cell r="K40">
            <v>293333</v>
          </cell>
          <cell r="L40">
            <v>162459</v>
          </cell>
          <cell r="M40">
            <v>194109</v>
          </cell>
        </row>
        <row r="41">
          <cell r="A41">
            <v>887000</v>
          </cell>
          <cell r="B41">
            <v>177794</v>
          </cell>
          <cell r="C41">
            <v>159933</v>
          </cell>
          <cell r="D41">
            <v>140620</v>
          </cell>
          <cell r="E41">
            <v>173766</v>
          </cell>
          <cell r="F41">
            <v>178310</v>
          </cell>
          <cell r="G41">
            <v>214000</v>
          </cell>
          <cell r="H41">
            <v>217572</v>
          </cell>
          <cell r="I41">
            <v>155902</v>
          </cell>
          <cell r="J41">
            <v>211273</v>
          </cell>
          <cell r="K41">
            <v>184471</v>
          </cell>
          <cell r="L41">
            <v>170276</v>
          </cell>
          <cell r="M41">
            <v>174433</v>
          </cell>
        </row>
        <row r="42">
          <cell r="A42">
            <v>889000</v>
          </cell>
          <cell r="B42">
            <v>5394</v>
          </cell>
          <cell r="C42">
            <v>4441</v>
          </cell>
          <cell r="D42">
            <v>3690</v>
          </cell>
          <cell r="E42">
            <v>5683</v>
          </cell>
          <cell r="F42">
            <v>6250</v>
          </cell>
          <cell r="G42">
            <v>6781</v>
          </cell>
          <cell r="H42">
            <v>7819</v>
          </cell>
          <cell r="I42">
            <v>4515</v>
          </cell>
          <cell r="J42">
            <v>7078</v>
          </cell>
          <cell r="K42">
            <v>5496</v>
          </cell>
          <cell r="L42">
            <v>4315</v>
          </cell>
          <cell r="M42">
            <v>4728</v>
          </cell>
        </row>
        <row r="43">
          <cell r="A43">
            <v>892000</v>
          </cell>
          <cell r="B43">
            <v>46658</v>
          </cell>
          <cell r="C43">
            <v>46161</v>
          </cell>
          <cell r="D43">
            <v>42384</v>
          </cell>
          <cell r="E43">
            <v>47327</v>
          </cell>
          <cell r="F43">
            <v>47869</v>
          </cell>
          <cell r="G43">
            <v>49172</v>
          </cell>
          <cell r="H43">
            <v>57140</v>
          </cell>
          <cell r="I43">
            <v>50751</v>
          </cell>
          <cell r="J43">
            <v>65009</v>
          </cell>
          <cell r="K43">
            <v>50464</v>
          </cell>
          <cell r="L43">
            <v>47431</v>
          </cell>
          <cell r="M43">
            <v>45808</v>
          </cell>
        </row>
        <row r="44">
          <cell r="A44">
            <v>893000</v>
          </cell>
          <cell r="B44">
            <v>22655</v>
          </cell>
          <cell r="C44">
            <v>18654</v>
          </cell>
          <cell r="D44">
            <v>15500</v>
          </cell>
          <cell r="E44">
            <v>23869</v>
          </cell>
          <cell r="F44">
            <v>26248</v>
          </cell>
          <cell r="G44">
            <v>28482</v>
          </cell>
          <cell r="H44">
            <v>32838</v>
          </cell>
          <cell r="I44">
            <v>18961</v>
          </cell>
          <cell r="J44">
            <v>29726</v>
          </cell>
          <cell r="K44">
            <v>23083</v>
          </cell>
          <cell r="L44">
            <v>18125</v>
          </cell>
          <cell r="M44">
            <v>19858</v>
          </cell>
        </row>
        <row r="45">
          <cell r="A45">
            <v>894000</v>
          </cell>
          <cell r="B45">
            <v>4315</v>
          </cell>
          <cell r="C45">
            <v>3553</v>
          </cell>
          <cell r="D45">
            <v>2952</v>
          </cell>
          <cell r="E45">
            <v>4546</v>
          </cell>
          <cell r="F45">
            <v>5000</v>
          </cell>
          <cell r="G45">
            <v>5425</v>
          </cell>
          <cell r="H45">
            <v>6255</v>
          </cell>
          <cell r="I45">
            <v>3612</v>
          </cell>
          <cell r="J45">
            <v>5662</v>
          </cell>
          <cell r="K45">
            <v>4397</v>
          </cell>
          <cell r="L45">
            <v>3452</v>
          </cell>
          <cell r="M45">
            <v>3782</v>
          </cell>
        </row>
        <row r="46">
          <cell r="A46">
            <v>901000</v>
          </cell>
          <cell r="B46">
            <v>14561</v>
          </cell>
          <cell r="C46">
            <v>14561</v>
          </cell>
          <cell r="D46">
            <v>14561</v>
          </cell>
          <cell r="E46">
            <v>14561</v>
          </cell>
          <cell r="F46">
            <v>19376</v>
          </cell>
          <cell r="G46">
            <v>14561</v>
          </cell>
          <cell r="H46">
            <v>14561</v>
          </cell>
          <cell r="I46">
            <v>14561</v>
          </cell>
          <cell r="J46">
            <v>14561</v>
          </cell>
          <cell r="K46">
            <v>16378</v>
          </cell>
          <cell r="L46">
            <v>14328</v>
          </cell>
          <cell r="M46">
            <v>19324</v>
          </cell>
        </row>
        <row r="47">
          <cell r="A47">
            <v>902000</v>
          </cell>
          <cell r="B47">
            <v>1205</v>
          </cell>
          <cell r="C47">
            <v>1205</v>
          </cell>
          <cell r="D47">
            <v>1205</v>
          </cell>
          <cell r="E47">
            <v>1205</v>
          </cell>
          <cell r="F47">
            <v>1808</v>
          </cell>
          <cell r="G47">
            <v>1205</v>
          </cell>
          <cell r="H47">
            <v>1205</v>
          </cell>
          <cell r="I47">
            <v>1205</v>
          </cell>
          <cell r="J47">
            <v>1205</v>
          </cell>
          <cell r="K47">
            <v>1492</v>
          </cell>
          <cell r="L47">
            <v>1193</v>
          </cell>
          <cell r="M47">
            <v>1790</v>
          </cell>
        </row>
        <row r="48">
          <cell r="A48">
            <v>903000</v>
          </cell>
          <cell r="B48">
            <v>96978</v>
          </cell>
          <cell r="C48">
            <v>85516</v>
          </cell>
          <cell r="D48">
            <v>88185</v>
          </cell>
          <cell r="E48">
            <v>95064</v>
          </cell>
          <cell r="F48">
            <v>89837</v>
          </cell>
          <cell r="G48">
            <v>90184</v>
          </cell>
          <cell r="H48">
            <v>97903</v>
          </cell>
          <cell r="I48">
            <v>86286</v>
          </cell>
          <cell r="J48">
            <v>92566</v>
          </cell>
          <cell r="K48">
            <v>182188</v>
          </cell>
          <cell r="L48">
            <v>94945</v>
          </cell>
          <cell r="M48">
            <v>88430</v>
          </cell>
        </row>
        <row r="49">
          <cell r="A49">
            <v>903100</v>
          </cell>
          <cell r="B49">
            <v>29862</v>
          </cell>
          <cell r="C49">
            <v>30146</v>
          </cell>
          <cell r="D49">
            <v>30927</v>
          </cell>
          <cell r="E49">
            <v>30680</v>
          </cell>
          <cell r="F49">
            <v>37734</v>
          </cell>
          <cell r="G49">
            <v>31104</v>
          </cell>
          <cell r="H49">
            <v>30224</v>
          </cell>
          <cell r="I49">
            <v>28931</v>
          </cell>
          <cell r="J49">
            <v>29064</v>
          </cell>
          <cell r="K49">
            <v>29126</v>
          </cell>
          <cell r="L49">
            <v>30644</v>
          </cell>
          <cell r="M49">
            <v>37836</v>
          </cell>
        </row>
        <row r="50">
          <cell r="A50">
            <v>903200</v>
          </cell>
          <cell r="B50">
            <v>51847</v>
          </cell>
          <cell r="C50">
            <v>52294</v>
          </cell>
          <cell r="D50">
            <v>52943</v>
          </cell>
          <cell r="E50">
            <v>52796</v>
          </cell>
          <cell r="F50">
            <v>67535</v>
          </cell>
          <cell r="G50">
            <v>52973</v>
          </cell>
          <cell r="H50">
            <v>52250</v>
          </cell>
          <cell r="I50">
            <v>50806</v>
          </cell>
          <cell r="J50">
            <v>50826</v>
          </cell>
          <cell r="K50">
            <v>51542</v>
          </cell>
          <cell r="L50">
            <v>52229</v>
          </cell>
          <cell r="M50">
            <v>67780</v>
          </cell>
        </row>
        <row r="51">
          <cell r="A51">
            <v>903300</v>
          </cell>
          <cell r="B51">
            <v>25466</v>
          </cell>
          <cell r="C51">
            <v>25664</v>
          </cell>
          <cell r="D51">
            <v>26255</v>
          </cell>
          <cell r="E51">
            <v>26086</v>
          </cell>
          <cell r="F51">
            <v>32123</v>
          </cell>
          <cell r="G51">
            <v>26388</v>
          </cell>
          <cell r="H51">
            <v>25741</v>
          </cell>
          <cell r="I51">
            <v>24744</v>
          </cell>
          <cell r="J51">
            <v>24848</v>
          </cell>
          <cell r="K51">
            <v>25307</v>
          </cell>
          <cell r="L51">
            <v>26003</v>
          </cell>
          <cell r="M51">
            <v>32194</v>
          </cell>
        </row>
        <row r="52">
          <cell r="A52">
            <v>903400</v>
          </cell>
          <cell r="B52">
            <v>4307</v>
          </cell>
          <cell r="C52">
            <v>4324</v>
          </cell>
          <cell r="D52">
            <v>4908</v>
          </cell>
          <cell r="E52">
            <v>4359</v>
          </cell>
          <cell r="F52">
            <v>4413</v>
          </cell>
          <cell r="G52">
            <v>4960</v>
          </cell>
          <cell r="H52">
            <v>4410</v>
          </cell>
          <cell r="I52">
            <v>4428</v>
          </cell>
          <cell r="J52">
            <v>5012</v>
          </cell>
          <cell r="K52">
            <v>4259</v>
          </cell>
          <cell r="L52">
            <v>4276</v>
          </cell>
          <cell r="M52">
            <v>4943</v>
          </cell>
        </row>
        <row r="53">
          <cell r="A53">
            <v>904003</v>
          </cell>
          <cell r="B53">
            <v>28894</v>
          </cell>
          <cell r="C53">
            <v>32716</v>
          </cell>
          <cell r="D53">
            <v>46770</v>
          </cell>
          <cell r="E53">
            <v>55142</v>
          </cell>
          <cell r="F53">
            <v>58533</v>
          </cell>
          <cell r="G53">
            <v>44252</v>
          </cell>
          <cell r="H53">
            <v>53609</v>
          </cell>
          <cell r="I53">
            <v>53123</v>
          </cell>
          <cell r="J53">
            <v>48154</v>
          </cell>
          <cell r="K53">
            <v>-32160</v>
          </cell>
          <cell r="L53">
            <v>-31763</v>
          </cell>
          <cell r="M53">
            <v>21321</v>
          </cell>
        </row>
        <row r="54">
          <cell r="A54">
            <v>908160</v>
          </cell>
          <cell r="B54">
            <v>8630</v>
          </cell>
          <cell r="C54">
            <v>7106</v>
          </cell>
          <cell r="D54">
            <v>5905</v>
          </cell>
          <cell r="E54">
            <v>9093</v>
          </cell>
          <cell r="F54">
            <v>9999</v>
          </cell>
          <cell r="G54">
            <v>10850</v>
          </cell>
          <cell r="H54">
            <v>12510</v>
          </cell>
          <cell r="I54">
            <v>7223</v>
          </cell>
          <cell r="J54">
            <v>11324</v>
          </cell>
          <cell r="K54">
            <v>8793</v>
          </cell>
          <cell r="L54">
            <v>6905</v>
          </cell>
          <cell r="M54">
            <v>7565</v>
          </cell>
        </row>
        <row r="55">
          <cell r="A55">
            <v>910000</v>
          </cell>
          <cell r="B55">
            <v>13749</v>
          </cell>
          <cell r="C55">
            <v>16052</v>
          </cell>
          <cell r="D55">
            <v>14403</v>
          </cell>
          <cell r="E55">
            <v>14023</v>
          </cell>
          <cell r="F55">
            <v>13814</v>
          </cell>
          <cell r="G55">
            <v>16234</v>
          </cell>
          <cell r="H55">
            <v>14962</v>
          </cell>
          <cell r="I55">
            <v>13859</v>
          </cell>
          <cell r="J55">
            <v>16298</v>
          </cell>
          <cell r="K55">
            <v>15782</v>
          </cell>
          <cell r="L55">
            <v>14782</v>
          </cell>
          <cell r="M55">
            <v>14500</v>
          </cell>
        </row>
        <row r="56">
          <cell r="A56">
            <v>910100</v>
          </cell>
          <cell r="B56">
            <v>11836</v>
          </cell>
          <cell r="C56">
            <v>11836</v>
          </cell>
          <cell r="D56">
            <v>11836</v>
          </cell>
          <cell r="E56">
            <v>11836</v>
          </cell>
          <cell r="F56">
            <v>11947</v>
          </cell>
          <cell r="G56">
            <v>11836</v>
          </cell>
          <cell r="H56">
            <v>11836</v>
          </cell>
          <cell r="I56">
            <v>11836</v>
          </cell>
          <cell r="J56">
            <v>11836</v>
          </cell>
          <cell r="K56">
            <v>11887</v>
          </cell>
          <cell r="L56">
            <v>11887</v>
          </cell>
          <cell r="M56">
            <v>12066</v>
          </cell>
        </row>
        <row r="57">
          <cell r="A57">
            <v>911000</v>
          </cell>
          <cell r="B57">
            <v>1716</v>
          </cell>
          <cell r="C57">
            <v>1716</v>
          </cell>
          <cell r="D57">
            <v>1716</v>
          </cell>
          <cell r="E57">
            <v>1716</v>
          </cell>
          <cell r="F57">
            <v>1716</v>
          </cell>
          <cell r="G57">
            <v>1716</v>
          </cell>
          <cell r="H57">
            <v>1716</v>
          </cell>
          <cell r="I57">
            <v>1716</v>
          </cell>
          <cell r="J57">
            <v>1716</v>
          </cell>
          <cell r="K57">
            <v>1733</v>
          </cell>
          <cell r="L57">
            <v>1733</v>
          </cell>
          <cell r="M57">
            <v>1733</v>
          </cell>
        </row>
        <row r="58">
          <cell r="A58">
            <v>912000</v>
          </cell>
          <cell r="B58">
            <v>14750</v>
          </cell>
          <cell r="C58">
            <v>14715</v>
          </cell>
          <cell r="D58">
            <v>14707</v>
          </cell>
          <cell r="E58">
            <v>14711</v>
          </cell>
          <cell r="F58">
            <v>14711</v>
          </cell>
          <cell r="G58">
            <v>14708</v>
          </cell>
          <cell r="H58">
            <v>14712</v>
          </cell>
          <cell r="I58">
            <v>14760</v>
          </cell>
          <cell r="J58">
            <v>14764</v>
          </cell>
          <cell r="K58">
            <v>13647</v>
          </cell>
          <cell r="L58">
            <v>13520</v>
          </cell>
          <cell r="M58">
            <v>13780</v>
          </cell>
        </row>
        <row r="59">
          <cell r="A59">
            <v>913001</v>
          </cell>
          <cell r="B59">
            <v>530</v>
          </cell>
          <cell r="C59">
            <v>530</v>
          </cell>
          <cell r="D59">
            <v>530</v>
          </cell>
          <cell r="E59">
            <v>530</v>
          </cell>
          <cell r="F59">
            <v>530</v>
          </cell>
          <cell r="G59">
            <v>530</v>
          </cell>
          <cell r="H59">
            <v>530</v>
          </cell>
          <cell r="I59">
            <v>530</v>
          </cell>
          <cell r="J59">
            <v>530</v>
          </cell>
          <cell r="K59">
            <v>517</v>
          </cell>
          <cell r="L59">
            <v>517</v>
          </cell>
          <cell r="M59">
            <v>535</v>
          </cell>
        </row>
        <row r="60">
          <cell r="A60">
            <v>920000</v>
          </cell>
          <cell r="B60">
            <v>184900</v>
          </cell>
          <cell r="C60">
            <v>185697</v>
          </cell>
          <cell r="D60">
            <v>237059</v>
          </cell>
          <cell r="E60">
            <v>185891</v>
          </cell>
          <cell r="F60">
            <v>187675</v>
          </cell>
          <cell r="G60">
            <v>147126</v>
          </cell>
          <cell r="H60">
            <v>186011</v>
          </cell>
          <cell r="I60">
            <v>176269</v>
          </cell>
          <cell r="J60">
            <v>237313</v>
          </cell>
          <cell r="K60">
            <v>160062</v>
          </cell>
          <cell r="L60">
            <v>162391</v>
          </cell>
          <cell r="M60">
            <v>139834</v>
          </cell>
        </row>
        <row r="61">
          <cell r="A61">
            <v>921100</v>
          </cell>
          <cell r="B61">
            <v>5687</v>
          </cell>
          <cell r="C61">
            <v>5652</v>
          </cell>
          <cell r="D61">
            <v>6452</v>
          </cell>
          <cell r="E61">
            <v>5617</v>
          </cell>
          <cell r="F61">
            <v>5750</v>
          </cell>
          <cell r="G61">
            <v>6409</v>
          </cell>
          <cell r="H61">
            <v>6517</v>
          </cell>
          <cell r="I61">
            <v>13137</v>
          </cell>
          <cell r="J61">
            <v>7275</v>
          </cell>
          <cell r="K61">
            <v>5752</v>
          </cell>
          <cell r="L61">
            <v>5695</v>
          </cell>
          <cell r="M61">
            <v>6459</v>
          </cell>
        </row>
        <row r="62">
          <cell r="A62">
            <v>921200</v>
          </cell>
          <cell r="B62">
            <v>19411</v>
          </cell>
          <cell r="C62">
            <v>19682</v>
          </cell>
          <cell r="D62">
            <v>19881</v>
          </cell>
          <cell r="E62">
            <v>18826</v>
          </cell>
          <cell r="F62">
            <v>18853</v>
          </cell>
          <cell r="G62">
            <v>19762</v>
          </cell>
          <cell r="H62">
            <v>20868</v>
          </cell>
          <cell r="I62">
            <v>20217</v>
          </cell>
          <cell r="J62">
            <v>20684</v>
          </cell>
          <cell r="K62">
            <v>20644</v>
          </cell>
          <cell r="L62">
            <v>18489</v>
          </cell>
          <cell r="M62">
            <v>22720</v>
          </cell>
        </row>
        <row r="63">
          <cell r="A63">
            <v>921400</v>
          </cell>
          <cell r="B63">
            <v>15066</v>
          </cell>
          <cell r="C63">
            <v>19927</v>
          </cell>
          <cell r="D63">
            <v>19238</v>
          </cell>
          <cell r="E63">
            <v>21808</v>
          </cell>
          <cell r="F63">
            <v>18477</v>
          </cell>
          <cell r="G63">
            <v>16924</v>
          </cell>
          <cell r="H63">
            <v>16572</v>
          </cell>
          <cell r="I63">
            <v>17101</v>
          </cell>
          <cell r="J63">
            <v>22836</v>
          </cell>
          <cell r="K63">
            <v>61766</v>
          </cell>
          <cell r="L63">
            <v>19610</v>
          </cell>
          <cell r="M63">
            <v>19597</v>
          </cell>
        </row>
        <row r="64">
          <cell r="A64">
            <v>921540</v>
          </cell>
          <cell r="B64">
            <v>27</v>
          </cell>
          <cell r="C64">
            <v>27</v>
          </cell>
          <cell r="D64">
            <v>1263</v>
          </cell>
          <cell r="E64">
            <v>27</v>
          </cell>
          <cell r="F64">
            <v>27</v>
          </cell>
          <cell r="G64">
            <v>27</v>
          </cell>
          <cell r="H64">
            <v>27</v>
          </cell>
          <cell r="I64">
            <v>27</v>
          </cell>
          <cell r="J64">
            <v>27</v>
          </cell>
          <cell r="K64">
            <v>27</v>
          </cell>
          <cell r="L64">
            <v>46</v>
          </cell>
          <cell r="M64">
            <v>175</v>
          </cell>
        </row>
        <row r="65">
          <cell r="A65">
            <v>921600</v>
          </cell>
          <cell r="B65">
            <v>20</v>
          </cell>
          <cell r="C65">
            <v>20</v>
          </cell>
          <cell r="D65">
            <v>20</v>
          </cell>
          <cell r="E65">
            <v>20</v>
          </cell>
          <cell r="F65">
            <v>20</v>
          </cell>
          <cell r="G65">
            <v>20</v>
          </cell>
          <cell r="H65">
            <v>20</v>
          </cell>
          <cell r="I65">
            <v>20</v>
          </cell>
          <cell r="J65">
            <v>20</v>
          </cell>
          <cell r="K65">
            <v>21</v>
          </cell>
          <cell r="L65">
            <v>21</v>
          </cell>
          <cell r="M65">
            <v>21</v>
          </cell>
        </row>
        <row r="66">
          <cell r="A66">
            <v>921980</v>
          </cell>
          <cell r="B66">
            <v>32047</v>
          </cell>
          <cell r="C66">
            <v>32032</v>
          </cell>
          <cell r="D66">
            <v>32030</v>
          </cell>
          <cell r="E66">
            <v>35510</v>
          </cell>
          <cell r="F66">
            <v>35423</v>
          </cell>
          <cell r="G66">
            <v>35526</v>
          </cell>
          <cell r="H66">
            <v>35571</v>
          </cell>
          <cell r="I66">
            <v>35584</v>
          </cell>
          <cell r="J66">
            <v>35583</v>
          </cell>
          <cell r="K66">
            <v>32869</v>
          </cell>
          <cell r="L66">
            <v>32944</v>
          </cell>
          <cell r="M66">
            <v>32754</v>
          </cell>
        </row>
        <row r="67">
          <cell r="A67">
            <v>923000</v>
          </cell>
          <cell r="B67">
            <v>30443</v>
          </cell>
          <cell r="C67">
            <v>45093</v>
          </cell>
          <cell r="D67">
            <v>39312</v>
          </cell>
          <cell r="E67">
            <v>32671</v>
          </cell>
          <cell r="F67">
            <v>39838</v>
          </cell>
          <cell r="G67">
            <v>37399</v>
          </cell>
          <cell r="H67">
            <v>32279</v>
          </cell>
          <cell r="I67">
            <v>42834</v>
          </cell>
          <cell r="J67">
            <v>41410</v>
          </cell>
          <cell r="K67">
            <v>36091</v>
          </cell>
          <cell r="L67">
            <v>44717</v>
          </cell>
          <cell r="M67">
            <v>38176</v>
          </cell>
        </row>
        <row r="68">
          <cell r="A68">
            <v>923980</v>
          </cell>
          <cell r="B68">
            <v>78</v>
          </cell>
          <cell r="C68">
            <v>78</v>
          </cell>
          <cell r="D68">
            <v>78</v>
          </cell>
          <cell r="E68">
            <v>115</v>
          </cell>
          <cell r="F68">
            <v>79</v>
          </cell>
          <cell r="G68">
            <v>79</v>
          </cell>
          <cell r="H68">
            <v>79</v>
          </cell>
          <cell r="I68">
            <v>79</v>
          </cell>
          <cell r="J68">
            <v>115</v>
          </cell>
          <cell r="K68">
            <v>79</v>
          </cell>
          <cell r="L68">
            <v>79</v>
          </cell>
          <cell r="M68">
            <v>79</v>
          </cell>
        </row>
        <row r="69">
          <cell r="A69">
            <v>924000</v>
          </cell>
          <cell r="B69">
            <v>0</v>
          </cell>
          <cell r="C69">
            <v>0</v>
          </cell>
          <cell r="D69">
            <v>0</v>
          </cell>
          <cell r="E69">
            <v>783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924050</v>
          </cell>
          <cell r="B70">
            <v>250</v>
          </cell>
          <cell r="C70">
            <v>250</v>
          </cell>
          <cell r="D70">
            <v>250</v>
          </cell>
          <cell r="E70">
            <v>250</v>
          </cell>
          <cell r="F70">
            <v>250</v>
          </cell>
          <cell r="G70">
            <v>250</v>
          </cell>
          <cell r="H70">
            <v>250</v>
          </cell>
          <cell r="I70">
            <v>250</v>
          </cell>
          <cell r="J70">
            <v>250</v>
          </cell>
          <cell r="K70">
            <v>253</v>
          </cell>
          <cell r="L70">
            <v>253</v>
          </cell>
          <cell r="M70">
            <v>253</v>
          </cell>
        </row>
        <row r="71">
          <cell r="A71">
            <v>924980</v>
          </cell>
          <cell r="B71">
            <v>4800</v>
          </cell>
          <cell r="C71">
            <v>4800</v>
          </cell>
          <cell r="D71">
            <v>4800</v>
          </cell>
          <cell r="E71">
            <v>4800</v>
          </cell>
          <cell r="F71">
            <v>4800</v>
          </cell>
          <cell r="G71">
            <v>4800</v>
          </cell>
          <cell r="H71">
            <v>4800</v>
          </cell>
          <cell r="I71">
            <v>4800</v>
          </cell>
          <cell r="J71">
            <v>4800</v>
          </cell>
          <cell r="K71">
            <v>4848</v>
          </cell>
          <cell r="L71">
            <v>4848</v>
          </cell>
          <cell r="M71">
            <v>4848</v>
          </cell>
        </row>
        <row r="72">
          <cell r="A72">
            <v>925000</v>
          </cell>
          <cell r="B72">
            <v>1157</v>
          </cell>
          <cell r="C72">
            <v>1157</v>
          </cell>
          <cell r="D72">
            <v>1157</v>
          </cell>
          <cell r="E72">
            <v>1157</v>
          </cell>
          <cell r="F72">
            <v>1157</v>
          </cell>
          <cell r="G72">
            <v>1157</v>
          </cell>
          <cell r="H72">
            <v>1157</v>
          </cell>
          <cell r="I72">
            <v>1157</v>
          </cell>
          <cell r="J72">
            <v>1157</v>
          </cell>
          <cell r="K72">
            <v>1169</v>
          </cell>
          <cell r="L72">
            <v>1169</v>
          </cell>
          <cell r="M72">
            <v>1169</v>
          </cell>
        </row>
        <row r="73">
          <cell r="A73">
            <v>925051</v>
          </cell>
          <cell r="B73">
            <v>5950</v>
          </cell>
          <cell r="C73">
            <v>5950</v>
          </cell>
          <cell r="D73">
            <v>5950</v>
          </cell>
          <cell r="E73">
            <v>5950</v>
          </cell>
          <cell r="F73">
            <v>5950</v>
          </cell>
          <cell r="G73">
            <v>5950</v>
          </cell>
          <cell r="H73">
            <v>5950</v>
          </cell>
          <cell r="I73">
            <v>5950</v>
          </cell>
          <cell r="J73">
            <v>5950</v>
          </cell>
          <cell r="K73">
            <v>6010</v>
          </cell>
          <cell r="L73">
            <v>6010</v>
          </cell>
          <cell r="M73">
            <v>6010</v>
          </cell>
        </row>
        <row r="74">
          <cell r="A74">
            <v>925980</v>
          </cell>
          <cell r="B74">
            <v>407</v>
          </cell>
          <cell r="C74">
            <v>407</v>
          </cell>
          <cell r="D74">
            <v>407</v>
          </cell>
          <cell r="E74">
            <v>407</v>
          </cell>
          <cell r="F74">
            <v>407</v>
          </cell>
          <cell r="G74">
            <v>407</v>
          </cell>
          <cell r="H74">
            <v>407</v>
          </cell>
          <cell r="I74">
            <v>407</v>
          </cell>
          <cell r="J74">
            <v>407</v>
          </cell>
          <cell r="K74">
            <v>411</v>
          </cell>
          <cell r="L74">
            <v>411</v>
          </cell>
          <cell r="M74">
            <v>411</v>
          </cell>
        </row>
        <row r="75">
          <cell r="A75">
            <v>926000</v>
          </cell>
          <cell r="B75">
            <v>125532</v>
          </cell>
          <cell r="C75">
            <v>123989</v>
          </cell>
          <cell r="D75">
            <v>144312</v>
          </cell>
          <cell r="E75">
            <v>123152</v>
          </cell>
          <cell r="F75">
            <v>122944</v>
          </cell>
          <cell r="G75">
            <v>106490</v>
          </cell>
          <cell r="H75">
            <v>122698</v>
          </cell>
          <cell r="I75">
            <v>122743</v>
          </cell>
          <cell r="J75">
            <v>174995</v>
          </cell>
          <cell r="K75">
            <v>154002</v>
          </cell>
          <cell r="L75">
            <v>151495</v>
          </cell>
          <cell r="M75">
            <v>131677</v>
          </cell>
        </row>
        <row r="76">
          <cell r="A76">
            <v>926430</v>
          </cell>
          <cell r="B76">
            <v>98</v>
          </cell>
          <cell r="C76">
            <v>98</v>
          </cell>
          <cell r="D76">
            <v>98</v>
          </cell>
          <cell r="E76">
            <v>98</v>
          </cell>
          <cell r="F76">
            <v>98</v>
          </cell>
          <cell r="G76">
            <v>98</v>
          </cell>
          <cell r="H76">
            <v>98</v>
          </cell>
          <cell r="I76">
            <v>98</v>
          </cell>
          <cell r="J76">
            <v>98</v>
          </cell>
          <cell r="K76">
            <v>99</v>
          </cell>
          <cell r="L76">
            <v>99</v>
          </cell>
          <cell r="M76">
            <v>99</v>
          </cell>
        </row>
        <row r="77">
          <cell r="A77">
            <v>926600</v>
          </cell>
          <cell r="B77">
            <v>83228</v>
          </cell>
          <cell r="C77">
            <v>70180</v>
          </cell>
          <cell r="D77">
            <v>63234</v>
          </cell>
          <cell r="E77">
            <v>46075</v>
          </cell>
          <cell r="F77">
            <v>33544</v>
          </cell>
          <cell r="G77">
            <v>58264</v>
          </cell>
          <cell r="H77">
            <v>48568</v>
          </cell>
          <cell r="I77">
            <v>58175</v>
          </cell>
          <cell r="J77">
            <v>69585</v>
          </cell>
          <cell r="K77">
            <v>94350</v>
          </cell>
          <cell r="L77">
            <v>77635</v>
          </cell>
          <cell r="M77">
            <v>73401</v>
          </cell>
        </row>
        <row r="78">
          <cell r="A78">
            <v>928006</v>
          </cell>
          <cell r="B78">
            <v>16895</v>
          </cell>
          <cell r="C78">
            <v>16895</v>
          </cell>
          <cell r="D78">
            <v>16895</v>
          </cell>
          <cell r="E78">
            <v>16895</v>
          </cell>
          <cell r="F78">
            <v>16895</v>
          </cell>
          <cell r="G78">
            <v>16895</v>
          </cell>
          <cell r="H78">
            <v>16895</v>
          </cell>
          <cell r="I78">
            <v>16895</v>
          </cell>
          <cell r="J78">
            <v>16895</v>
          </cell>
          <cell r="K78">
            <v>17064</v>
          </cell>
          <cell r="L78">
            <v>17064</v>
          </cell>
          <cell r="M78">
            <v>17064</v>
          </cell>
        </row>
        <row r="79">
          <cell r="A79">
            <v>929500</v>
          </cell>
          <cell r="B79">
            <v>-502</v>
          </cell>
          <cell r="C79">
            <v>-502</v>
          </cell>
          <cell r="D79">
            <v>-502</v>
          </cell>
          <cell r="E79">
            <v>-502</v>
          </cell>
          <cell r="F79">
            <v>-502</v>
          </cell>
          <cell r="G79">
            <v>-3348</v>
          </cell>
          <cell r="H79">
            <v>-502</v>
          </cell>
          <cell r="I79">
            <v>-502</v>
          </cell>
          <cell r="J79">
            <v>-502</v>
          </cell>
          <cell r="K79">
            <v>-490</v>
          </cell>
          <cell r="L79">
            <v>-490</v>
          </cell>
          <cell r="M79">
            <v>-3381</v>
          </cell>
        </row>
        <row r="80">
          <cell r="A80">
            <v>930150</v>
          </cell>
          <cell r="B80">
            <v>3190</v>
          </cell>
          <cell r="C80">
            <v>3190</v>
          </cell>
          <cell r="D80">
            <v>3267</v>
          </cell>
          <cell r="E80">
            <v>3190</v>
          </cell>
          <cell r="F80">
            <v>3190</v>
          </cell>
          <cell r="G80">
            <v>3267</v>
          </cell>
          <cell r="H80">
            <v>3190</v>
          </cell>
          <cell r="I80">
            <v>3190</v>
          </cell>
          <cell r="J80">
            <v>3267</v>
          </cell>
          <cell r="K80">
            <v>3390</v>
          </cell>
          <cell r="L80">
            <v>3213</v>
          </cell>
          <cell r="M80">
            <v>3300</v>
          </cell>
        </row>
        <row r="81">
          <cell r="A81">
            <v>930200</v>
          </cell>
          <cell r="B81">
            <v>41361</v>
          </cell>
          <cell r="C81">
            <v>31294</v>
          </cell>
          <cell r="D81">
            <v>29674</v>
          </cell>
          <cell r="E81">
            <v>24826</v>
          </cell>
          <cell r="F81">
            <v>35103</v>
          </cell>
          <cell r="G81">
            <v>40150</v>
          </cell>
          <cell r="H81">
            <v>51649</v>
          </cell>
          <cell r="I81">
            <v>69414</v>
          </cell>
          <cell r="J81">
            <v>65542</v>
          </cell>
          <cell r="K81">
            <v>34356</v>
          </cell>
          <cell r="L81">
            <v>40764</v>
          </cell>
          <cell r="M81">
            <v>25590</v>
          </cell>
        </row>
        <row r="82">
          <cell r="A82">
            <v>930230</v>
          </cell>
          <cell r="B82">
            <v>606</v>
          </cell>
          <cell r="C82">
            <v>2475</v>
          </cell>
          <cell r="D82">
            <v>454</v>
          </cell>
          <cell r="E82">
            <v>574</v>
          </cell>
          <cell r="F82">
            <v>2366</v>
          </cell>
          <cell r="G82">
            <v>2658</v>
          </cell>
          <cell r="H82">
            <v>1327</v>
          </cell>
          <cell r="I82">
            <v>1353</v>
          </cell>
          <cell r="J82">
            <v>343</v>
          </cell>
          <cell r="K82">
            <v>435</v>
          </cell>
          <cell r="L82">
            <v>481</v>
          </cell>
          <cell r="M82">
            <v>347</v>
          </cell>
        </row>
        <row r="83">
          <cell r="A83">
            <v>930240</v>
          </cell>
          <cell r="B83">
            <v>0</v>
          </cell>
          <cell r="C83">
            <v>8400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A84">
            <v>930250</v>
          </cell>
          <cell r="B84">
            <v>46</v>
          </cell>
          <cell r="C84">
            <v>46</v>
          </cell>
          <cell r="D84">
            <v>46</v>
          </cell>
          <cell r="E84">
            <v>46</v>
          </cell>
          <cell r="F84">
            <v>46</v>
          </cell>
          <cell r="G84">
            <v>46</v>
          </cell>
          <cell r="H84">
            <v>46</v>
          </cell>
          <cell r="I84">
            <v>46</v>
          </cell>
          <cell r="J84">
            <v>46</v>
          </cell>
          <cell r="K84">
            <v>47</v>
          </cell>
          <cell r="L84">
            <v>47</v>
          </cell>
          <cell r="M84">
            <v>47</v>
          </cell>
        </row>
        <row r="85">
          <cell r="A85">
            <v>931001</v>
          </cell>
          <cell r="B85">
            <v>3580</v>
          </cell>
          <cell r="C85">
            <v>2784</v>
          </cell>
          <cell r="D85">
            <v>2764</v>
          </cell>
          <cell r="E85">
            <v>3526</v>
          </cell>
          <cell r="F85">
            <v>2754</v>
          </cell>
          <cell r="G85">
            <v>2767</v>
          </cell>
          <cell r="H85">
            <v>3549</v>
          </cell>
          <cell r="I85">
            <v>2767</v>
          </cell>
          <cell r="J85">
            <v>3523</v>
          </cell>
          <cell r="K85">
            <v>3596</v>
          </cell>
          <cell r="L85">
            <v>2805</v>
          </cell>
          <cell r="M85">
            <v>2807</v>
          </cell>
        </row>
        <row r="86">
          <cell r="A86">
            <v>931008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A87">
            <v>935100</v>
          </cell>
          <cell r="B87">
            <v>8</v>
          </cell>
          <cell r="C87">
            <v>8</v>
          </cell>
          <cell r="D87">
            <v>8</v>
          </cell>
          <cell r="E87">
            <v>8</v>
          </cell>
          <cell r="F87">
            <v>8</v>
          </cell>
          <cell r="G87">
            <v>8</v>
          </cell>
          <cell r="H87">
            <v>8</v>
          </cell>
          <cell r="I87">
            <v>8</v>
          </cell>
          <cell r="J87">
            <v>8</v>
          </cell>
          <cell r="K87">
            <v>8</v>
          </cell>
          <cell r="L87">
            <v>8</v>
          </cell>
          <cell r="M87">
            <v>9</v>
          </cell>
        </row>
      </sheetData>
      <sheetData sheetId="9">
        <row r="2">
          <cell r="A2">
            <v>442100</v>
          </cell>
          <cell r="B2" t="str">
            <v>GAS</v>
          </cell>
        </row>
        <row r="3">
          <cell r="A3">
            <v>454400</v>
          </cell>
        </row>
        <row r="4">
          <cell r="A4">
            <v>480000</v>
          </cell>
          <cell r="B4" t="str">
            <v>BOTHRV</v>
          </cell>
          <cell r="D4">
            <v>536101</v>
          </cell>
          <cell r="E4">
            <v>290934</v>
          </cell>
          <cell r="F4">
            <v>203335</v>
          </cell>
          <cell r="G4">
            <v>200731</v>
          </cell>
          <cell r="H4">
            <v>428987</v>
          </cell>
          <cell r="I4">
            <v>1206080</v>
          </cell>
        </row>
        <row r="5">
          <cell r="A5">
            <v>480000</v>
          </cell>
          <cell r="B5" t="str">
            <v>RCCHRG</v>
          </cell>
          <cell r="D5">
            <v>1451629</v>
          </cell>
          <cell r="E5">
            <v>1445282</v>
          </cell>
          <cell r="F5">
            <v>1441678</v>
          </cell>
          <cell r="G5">
            <v>1443259</v>
          </cell>
          <cell r="H5">
            <v>1449440</v>
          </cell>
          <cell r="I5">
            <v>1462914</v>
          </cell>
        </row>
        <row r="6">
          <cell r="A6">
            <v>480000</v>
          </cell>
          <cell r="B6" t="str">
            <v>ROEASR</v>
          </cell>
          <cell r="D6">
            <v>145279</v>
          </cell>
          <cell r="E6">
            <v>144643</v>
          </cell>
          <cell r="F6">
            <v>144283</v>
          </cell>
          <cell r="G6">
            <v>144441</v>
          </cell>
          <cell r="H6">
            <v>145060</v>
          </cell>
          <cell r="I6">
            <v>146408</v>
          </cell>
        </row>
        <row r="7">
          <cell r="A7">
            <v>480000</v>
          </cell>
          <cell r="B7" t="str">
            <v>RGDSM</v>
          </cell>
          <cell r="D7">
            <v>18276</v>
          </cell>
          <cell r="E7">
            <v>9918</v>
          </cell>
          <cell r="F7">
            <v>6935</v>
          </cell>
          <cell r="G7">
            <v>6844</v>
          </cell>
          <cell r="H7">
            <v>14628</v>
          </cell>
          <cell r="I7">
            <v>41121</v>
          </cell>
        </row>
        <row r="8">
          <cell r="A8">
            <v>480000</v>
          </cell>
          <cell r="B8" t="str">
            <v>RGGCA</v>
          </cell>
          <cell r="D8">
            <v>599801</v>
          </cell>
          <cell r="E8">
            <v>471528</v>
          </cell>
          <cell r="F8">
            <v>329225</v>
          </cell>
          <cell r="G8">
            <v>397414</v>
          </cell>
          <cell r="H8">
            <v>791590</v>
          </cell>
          <cell r="I8">
            <v>2081833</v>
          </cell>
        </row>
        <row r="9">
          <cell r="A9">
            <v>480000</v>
          </cell>
          <cell r="B9" t="str">
            <v>ROEASR</v>
          </cell>
        </row>
        <row r="10">
          <cell r="A10">
            <v>480990</v>
          </cell>
          <cell r="B10" t="str">
            <v>UNBILL</v>
          </cell>
          <cell r="D10">
            <v>7</v>
          </cell>
          <cell r="E10">
            <v>613752</v>
          </cell>
          <cell r="F10">
            <v>26282</v>
          </cell>
          <cell r="G10">
            <v>554106</v>
          </cell>
          <cell r="H10">
            <v>575165</v>
          </cell>
          <cell r="I10">
            <v>1894697</v>
          </cell>
        </row>
        <row r="11">
          <cell r="A11">
            <v>481000</v>
          </cell>
          <cell r="B11" t="str">
            <v>BOTHRV</v>
          </cell>
          <cell r="D11">
            <v>11950</v>
          </cell>
          <cell r="E11">
            <v>4770</v>
          </cell>
          <cell r="F11">
            <v>6733</v>
          </cell>
          <cell r="G11">
            <v>6980</v>
          </cell>
          <cell r="H11">
            <v>7561</v>
          </cell>
          <cell r="I11">
            <v>15291</v>
          </cell>
        </row>
        <row r="12">
          <cell r="A12">
            <v>481000</v>
          </cell>
          <cell r="B12" t="str">
            <v>RCCHRG</v>
          </cell>
          <cell r="D12">
            <v>9821</v>
          </cell>
          <cell r="E12">
            <v>9778</v>
          </cell>
          <cell r="F12">
            <v>9753</v>
          </cell>
          <cell r="G12">
            <v>9764</v>
          </cell>
          <cell r="H12">
            <v>9806</v>
          </cell>
          <cell r="I12">
            <v>9897</v>
          </cell>
        </row>
        <row r="13">
          <cell r="A13">
            <v>481000</v>
          </cell>
          <cell r="B13" t="str">
            <v>ROEASR</v>
          </cell>
          <cell r="D13">
            <v>436</v>
          </cell>
          <cell r="E13">
            <v>434</v>
          </cell>
          <cell r="F13">
            <v>433</v>
          </cell>
          <cell r="G13">
            <v>433</v>
          </cell>
          <cell r="H13">
            <v>435</v>
          </cell>
          <cell r="I13">
            <v>439</v>
          </cell>
        </row>
        <row r="14">
          <cell r="A14">
            <v>481000</v>
          </cell>
          <cell r="B14" t="str">
            <v>RGGCA</v>
          </cell>
          <cell r="D14">
            <v>24234</v>
          </cell>
          <cell r="E14">
            <v>14012</v>
          </cell>
          <cell r="F14">
            <v>19759</v>
          </cell>
          <cell r="G14">
            <v>25051</v>
          </cell>
          <cell r="H14">
            <v>25290</v>
          </cell>
          <cell r="I14">
            <v>47842</v>
          </cell>
        </row>
        <row r="15">
          <cell r="A15">
            <v>481000</v>
          </cell>
          <cell r="B15" t="str">
            <v>ROEASR</v>
          </cell>
        </row>
        <row r="16">
          <cell r="A16">
            <v>481090</v>
          </cell>
          <cell r="B16" t="str">
            <v>UNBILL</v>
          </cell>
          <cell r="D16">
            <v>6867</v>
          </cell>
          <cell r="E16">
            <v>19528</v>
          </cell>
          <cell r="F16">
            <v>1476</v>
          </cell>
          <cell r="G16">
            <v>14979</v>
          </cell>
          <cell r="H16">
            <v>596</v>
          </cell>
          <cell r="I16">
            <v>22175</v>
          </cell>
        </row>
        <row r="17">
          <cell r="A17">
            <v>481200</v>
          </cell>
          <cell r="B17" t="str">
            <v>BOTHRV</v>
          </cell>
          <cell r="D17">
            <v>236296</v>
          </cell>
          <cell r="E17">
            <v>168914</v>
          </cell>
          <cell r="F17">
            <v>205804</v>
          </cell>
          <cell r="G17">
            <v>138025</v>
          </cell>
          <cell r="H17">
            <v>255883</v>
          </cell>
          <cell r="I17">
            <v>451658</v>
          </cell>
        </row>
        <row r="18">
          <cell r="A18">
            <v>481200</v>
          </cell>
          <cell r="B18" t="str">
            <v>RCCHRG</v>
          </cell>
          <cell r="D18">
            <v>280658</v>
          </cell>
          <cell r="E18">
            <v>277222</v>
          </cell>
          <cell r="F18">
            <v>276530</v>
          </cell>
          <cell r="G18">
            <v>274628</v>
          </cell>
          <cell r="H18">
            <v>278019</v>
          </cell>
          <cell r="I18">
            <v>285075</v>
          </cell>
        </row>
        <row r="19">
          <cell r="A19">
            <v>481200</v>
          </cell>
          <cell r="B19" t="str">
            <v>ROEASR</v>
          </cell>
          <cell r="D19">
            <v>13978</v>
          </cell>
          <cell r="E19">
            <v>13882</v>
          </cell>
          <cell r="F19">
            <v>13847</v>
          </cell>
          <cell r="G19">
            <v>13827</v>
          </cell>
          <cell r="H19">
            <v>13922</v>
          </cell>
          <cell r="I19">
            <v>14123</v>
          </cell>
        </row>
        <row r="20">
          <cell r="A20">
            <v>481200</v>
          </cell>
          <cell r="B20" t="str">
            <v>RGDSM</v>
          </cell>
        </row>
        <row r="21">
          <cell r="A21">
            <v>481200</v>
          </cell>
          <cell r="B21" t="str">
            <v>RGGCA</v>
          </cell>
          <cell r="D21">
            <v>405188</v>
          </cell>
          <cell r="E21">
            <v>426544</v>
          </cell>
          <cell r="F21">
            <v>513077</v>
          </cell>
          <cell r="G21">
            <v>420761</v>
          </cell>
          <cell r="H21">
            <v>721089</v>
          </cell>
          <cell r="I21">
            <v>1171891</v>
          </cell>
        </row>
        <row r="22">
          <cell r="A22">
            <v>481200</v>
          </cell>
          <cell r="B22" t="str">
            <v>ROEASR</v>
          </cell>
        </row>
        <row r="23">
          <cell r="A23">
            <v>481290</v>
          </cell>
          <cell r="B23" t="str">
            <v>UNBILL</v>
          </cell>
          <cell r="D23">
            <v>11006</v>
          </cell>
          <cell r="E23">
            <v>329850</v>
          </cell>
          <cell r="F23">
            <v>-86278</v>
          </cell>
          <cell r="G23">
            <v>303418</v>
          </cell>
          <cell r="H23">
            <v>82884</v>
          </cell>
          <cell r="I23">
            <v>707713</v>
          </cell>
        </row>
        <row r="24">
          <cell r="A24">
            <v>482000</v>
          </cell>
          <cell r="B24" t="str">
            <v>BOTHRV</v>
          </cell>
          <cell r="D24">
            <v>20256</v>
          </cell>
          <cell r="E24">
            <v>9028</v>
          </cell>
          <cell r="F24">
            <v>5954</v>
          </cell>
          <cell r="G24">
            <v>8514</v>
          </cell>
          <cell r="H24">
            <v>20940</v>
          </cell>
          <cell r="I24">
            <v>36262</v>
          </cell>
        </row>
        <row r="25">
          <cell r="A25">
            <v>482000</v>
          </cell>
          <cell r="B25" t="str">
            <v>RCCHRG</v>
          </cell>
          <cell r="D25">
            <v>17518</v>
          </cell>
          <cell r="E25">
            <v>17441</v>
          </cell>
          <cell r="F25">
            <v>17398</v>
          </cell>
          <cell r="G25">
            <v>17417</v>
          </cell>
          <cell r="H25">
            <v>17491</v>
          </cell>
          <cell r="I25">
            <v>17654</v>
          </cell>
        </row>
        <row r="26">
          <cell r="A26">
            <v>482000</v>
          </cell>
          <cell r="B26" t="str">
            <v>ROEASR</v>
          </cell>
          <cell r="D26">
            <v>777</v>
          </cell>
          <cell r="E26">
            <v>774</v>
          </cell>
          <cell r="F26">
            <v>772</v>
          </cell>
          <cell r="G26">
            <v>773</v>
          </cell>
          <cell r="H26">
            <v>776</v>
          </cell>
          <cell r="I26">
            <v>783</v>
          </cell>
        </row>
        <row r="27">
          <cell r="A27">
            <v>482000</v>
          </cell>
          <cell r="B27" t="str">
            <v>RGDSM</v>
          </cell>
        </row>
        <row r="28">
          <cell r="A28">
            <v>482000</v>
          </cell>
          <cell r="B28" t="str">
            <v>RGGCA</v>
          </cell>
          <cell r="D28">
            <v>41079</v>
          </cell>
          <cell r="E28">
            <v>26523</v>
          </cell>
          <cell r="F28">
            <v>17474</v>
          </cell>
          <cell r="G28">
            <v>30553</v>
          </cell>
          <cell r="H28">
            <v>70039</v>
          </cell>
          <cell r="I28">
            <v>113456</v>
          </cell>
        </row>
        <row r="29">
          <cell r="A29">
            <v>482000</v>
          </cell>
          <cell r="B29" t="str">
            <v>ROEASR</v>
          </cell>
        </row>
        <row r="30">
          <cell r="A30">
            <v>482090</v>
          </cell>
          <cell r="B30" t="str">
            <v>UNBILL</v>
          </cell>
          <cell r="D30">
            <v>-5599</v>
          </cell>
          <cell r="E30">
            <v>47397</v>
          </cell>
          <cell r="F30">
            <v>10251</v>
          </cell>
          <cell r="G30">
            <v>46999</v>
          </cell>
          <cell r="H30">
            <v>24277</v>
          </cell>
          <cell r="I30">
            <v>112702</v>
          </cell>
        </row>
        <row r="31">
          <cell r="A31">
            <v>482200</v>
          </cell>
          <cell r="B31" t="str">
            <v>BOTHRV</v>
          </cell>
          <cell r="D31">
            <v>11</v>
          </cell>
          <cell r="E31">
            <v>11</v>
          </cell>
          <cell r="F31">
            <v>10</v>
          </cell>
          <cell r="G31">
            <v>11</v>
          </cell>
          <cell r="H31">
            <v>10</v>
          </cell>
          <cell r="I31">
            <v>11</v>
          </cell>
        </row>
        <row r="32">
          <cell r="A32">
            <v>482200</v>
          </cell>
          <cell r="B32" t="str">
            <v>RCCHRG</v>
          </cell>
        </row>
        <row r="33">
          <cell r="A33">
            <v>482200</v>
          </cell>
          <cell r="B33" t="str">
            <v>ROEASR</v>
          </cell>
        </row>
        <row r="34">
          <cell r="A34">
            <v>482200</v>
          </cell>
          <cell r="B34" t="str">
            <v>RGGCA</v>
          </cell>
          <cell r="D34">
            <v>22</v>
          </cell>
          <cell r="E34">
            <v>32</v>
          </cell>
          <cell r="F34">
            <v>31</v>
          </cell>
          <cell r="G34">
            <v>39</v>
          </cell>
          <cell r="H34">
            <v>34</v>
          </cell>
          <cell r="I34">
            <v>33</v>
          </cell>
        </row>
        <row r="35">
          <cell r="A35">
            <v>482200</v>
          </cell>
          <cell r="B35" t="str">
            <v>ROEASR</v>
          </cell>
        </row>
        <row r="36">
          <cell r="A36">
            <v>484000</v>
          </cell>
          <cell r="D36">
            <v>0</v>
          </cell>
        </row>
        <row r="37">
          <cell r="A37">
            <v>487001</v>
          </cell>
        </row>
        <row r="38">
          <cell r="A38">
            <v>488000</v>
          </cell>
          <cell r="D38">
            <v>4333</v>
          </cell>
          <cell r="E38">
            <v>4333</v>
          </cell>
          <cell r="F38">
            <v>4333</v>
          </cell>
          <cell r="G38">
            <v>4333</v>
          </cell>
          <cell r="H38">
            <v>4333</v>
          </cell>
          <cell r="I38">
            <v>4333</v>
          </cell>
        </row>
        <row r="39">
          <cell r="A39">
            <v>488100</v>
          </cell>
          <cell r="D39">
            <v>42841</v>
          </cell>
          <cell r="E39">
            <v>42841</v>
          </cell>
          <cell r="F39">
            <v>42841</v>
          </cell>
          <cell r="G39">
            <v>42841</v>
          </cell>
          <cell r="H39">
            <v>42841</v>
          </cell>
          <cell r="I39">
            <v>42841</v>
          </cell>
        </row>
        <row r="40">
          <cell r="A40">
            <v>489000</v>
          </cell>
          <cell r="B40" t="str">
            <v>BOTHRV</v>
          </cell>
          <cell r="D40">
            <v>109121</v>
          </cell>
          <cell r="E40">
            <v>108404</v>
          </cell>
          <cell r="F40">
            <v>115576</v>
          </cell>
          <cell r="G40">
            <v>110434</v>
          </cell>
          <cell r="H40">
            <v>127165</v>
          </cell>
          <cell r="I40">
            <v>129504</v>
          </cell>
        </row>
        <row r="41">
          <cell r="A41">
            <v>489000</v>
          </cell>
          <cell r="B41" t="str">
            <v>RCCHRG</v>
          </cell>
        </row>
        <row r="42">
          <cell r="A42">
            <v>489000</v>
          </cell>
          <cell r="B42" t="str">
            <v>RGAMR</v>
          </cell>
        </row>
        <row r="43">
          <cell r="A43">
            <v>489010</v>
          </cell>
        </row>
        <row r="44">
          <cell r="A44">
            <v>489012</v>
          </cell>
          <cell r="B44" t="str">
            <v>BFTARV</v>
          </cell>
        </row>
        <row r="45">
          <cell r="A45">
            <v>489012</v>
          </cell>
          <cell r="B45" t="str">
            <v>RCCHRG</v>
          </cell>
        </row>
        <row r="46">
          <cell r="A46">
            <v>489020</v>
          </cell>
          <cell r="B46" t="str">
            <v>BFTARV</v>
          </cell>
        </row>
        <row r="47">
          <cell r="A47">
            <v>489020</v>
          </cell>
          <cell r="B47" t="str">
            <v>BOTHRV</v>
          </cell>
          <cell r="D47">
            <v>50491</v>
          </cell>
          <cell r="E47">
            <v>38791</v>
          </cell>
          <cell r="F47">
            <v>54705</v>
          </cell>
          <cell r="G47">
            <v>36688</v>
          </cell>
          <cell r="H47">
            <v>78169</v>
          </cell>
          <cell r="I47">
            <v>105627</v>
          </cell>
        </row>
        <row r="48">
          <cell r="A48">
            <v>489020</v>
          </cell>
          <cell r="B48" t="str">
            <v>RCCHRG</v>
          </cell>
          <cell r="D48">
            <v>30589</v>
          </cell>
          <cell r="E48">
            <v>30456</v>
          </cell>
          <cell r="F48">
            <v>30380</v>
          </cell>
          <cell r="G48">
            <v>30413</v>
          </cell>
          <cell r="H48">
            <v>30543</v>
          </cell>
          <cell r="I48">
            <v>30827</v>
          </cell>
        </row>
        <row r="49">
          <cell r="A49">
            <v>489020</v>
          </cell>
          <cell r="B49" t="str">
            <v>ROEASR</v>
          </cell>
          <cell r="D49">
            <v>150</v>
          </cell>
          <cell r="E49">
            <v>149</v>
          </cell>
          <cell r="F49">
            <v>149</v>
          </cell>
          <cell r="G49">
            <v>149</v>
          </cell>
          <cell r="H49">
            <v>150</v>
          </cell>
          <cell r="I49">
            <v>151</v>
          </cell>
        </row>
        <row r="50">
          <cell r="A50">
            <v>489020</v>
          </cell>
          <cell r="B50" t="str">
            <v>RGGCA</v>
          </cell>
        </row>
        <row r="51">
          <cell r="A51">
            <v>489020</v>
          </cell>
          <cell r="B51" t="str">
            <v>ROEASR</v>
          </cell>
        </row>
        <row r="52">
          <cell r="A52">
            <v>489025</v>
          </cell>
          <cell r="B52" t="str">
            <v>UNBILL</v>
          </cell>
          <cell r="D52">
            <v>-8454</v>
          </cell>
          <cell r="E52">
            <v>4732</v>
          </cell>
          <cell r="F52">
            <v>-6790</v>
          </cell>
          <cell r="G52">
            <v>8122</v>
          </cell>
          <cell r="H52">
            <v>13185</v>
          </cell>
          <cell r="I52">
            <v>53417</v>
          </cell>
        </row>
        <row r="53">
          <cell r="A53">
            <v>489030</v>
          </cell>
          <cell r="B53" t="str">
            <v>BFTARV</v>
          </cell>
        </row>
        <row r="54">
          <cell r="A54">
            <v>489030</v>
          </cell>
          <cell r="B54" t="str">
            <v>BOTHRV</v>
          </cell>
          <cell r="D54">
            <v>192085</v>
          </cell>
          <cell r="E54">
            <v>197730</v>
          </cell>
          <cell r="F54">
            <v>184173</v>
          </cell>
          <cell r="G54">
            <v>190950</v>
          </cell>
          <cell r="H54">
            <v>206832</v>
          </cell>
          <cell r="I54">
            <v>202673</v>
          </cell>
        </row>
        <row r="55">
          <cell r="A55">
            <v>489030</v>
          </cell>
          <cell r="B55" t="str">
            <v>RCCHRG</v>
          </cell>
          <cell r="D55">
            <v>16934</v>
          </cell>
          <cell r="E55">
            <v>16860</v>
          </cell>
          <cell r="F55">
            <v>16817</v>
          </cell>
          <cell r="G55">
            <v>16836</v>
          </cell>
          <cell r="H55">
            <v>16908</v>
          </cell>
          <cell r="I55">
            <v>17066</v>
          </cell>
        </row>
        <row r="56">
          <cell r="A56">
            <v>489030</v>
          </cell>
          <cell r="B56" t="str">
            <v>ROEASR</v>
          </cell>
          <cell r="D56">
            <v>83</v>
          </cell>
          <cell r="E56">
            <v>83</v>
          </cell>
          <cell r="F56">
            <v>82</v>
          </cell>
          <cell r="G56">
            <v>83</v>
          </cell>
          <cell r="H56">
            <v>83</v>
          </cell>
          <cell r="I56">
            <v>84</v>
          </cell>
        </row>
        <row r="57">
          <cell r="A57">
            <v>489030</v>
          </cell>
          <cell r="B57" t="str">
            <v>ROEASR</v>
          </cell>
        </row>
        <row r="58">
          <cell r="A58">
            <v>489035</v>
          </cell>
          <cell r="B58" t="str">
            <v>UNBILL</v>
          </cell>
          <cell r="D58">
            <v>-5033</v>
          </cell>
          <cell r="E58">
            <v>-4266</v>
          </cell>
          <cell r="F58">
            <v>10708</v>
          </cell>
          <cell r="G58">
            <v>2774</v>
          </cell>
          <cell r="H58">
            <v>38001</v>
          </cell>
          <cell r="I58">
            <v>87610</v>
          </cell>
        </row>
        <row r="59">
          <cell r="A59">
            <v>489040</v>
          </cell>
          <cell r="B59" t="str">
            <v>BFTARV</v>
          </cell>
        </row>
        <row r="60">
          <cell r="A60">
            <v>489040</v>
          </cell>
          <cell r="B60" t="str">
            <v>BOTHRV</v>
          </cell>
          <cell r="D60">
            <v>4555</v>
          </cell>
          <cell r="E60">
            <v>2412</v>
          </cell>
          <cell r="F60">
            <v>2263</v>
          </cell>
          <cell r="G60">
            <v>2942</v>
          </cell>
          <cell r="H60">
            <v>14495</v>
          </cell>
          <cell r="I60">
            <v>30679</v>
          </cell>
        </row>
        <row r="61">
          <cell r="A61">
            <v>489040</v>
          </cell>
          <cell r="B61" t="str">
            <v>RCCHRG</v>
          </cell>
          <cell r="D61">
            <v>4905</v>
          </cell>
          <cell r="E61">
            <v>4883</v>
          </cell>
          <cell r="F61">
            <v>4871</v>
          </cell>
          <cell r="G61">
            <v>4876</v>
          </cell>
          <cell r="H61">
            <v>4897</v>
          </cell>
          <cell r="I61">
            <v>4943</v>
          </cell>
        </row>
        <row r="62">
          <cell r="A62">
            <v>489040</v>
          </cell>
          <cell r="B62" t="str">
            <v>ROEASR</v>
          </cell>
          <cell r="D62">
            <v>24</v>
          </cell>
          <cell r="E62">
            <v>24</v>
          </cell>
          <cell r="F62">
            <v>24</v>
          </cell>
          <cell r="G62">
            <v>24</v>
          </cell>
          <cell r="H62">
            <v>24</v>
          </cell>
          <cell r="I62">
            <v>24</v>
          </cell>
        </row>
        <row r="63">
          <cell r="A63">
            <v>489040</v>
          </cell>
          <cell r="B63" t="str">
            <v>ROEASR</v>
          </cell>
        </row>
        <row r="64">
          <cell r="A64">
            <v>489045</v>
          </cell>
          <cell r="B64" t="str">
            <v>UNBILL</v>
          </cell>
          <cell r="D64">
            <v>-1881</v>
          </cell>
          <cell r="E64">
            <v>269</v>
          </cell>
          <cell r="F64">
            <v>1004</v>
          </cell>
          <cell r="G64">
            <v>1009</v>
          </cell>
          <cell r="H64">
            <v>5978</v>
          </cell>
          <cell r="I64">
            <v>25879</v>
          </cell>
        </row>
        <row r="65">
          <cell r="A65">
            <v>489200</v>
          </cell>
        </row>
        <row r="66">
          <cell r="A66">
            <v>493010</v>
          </cell>
          <cell r="D66">
            <v>1208</v>
          </cell>
          <cell r="E66">
            <v>1208</v>
          </cell>
          <cell r="F66">
            <v>1208</v>
          </cell>
          <cell r="G66">
            <v>1208</v>
          </cell>
          <cell r="H66">
            <v>1208</v>
          </cell>
          <cell r="I66">
            <v>1208</v>
          </cell>
        </row>
        <row r="67">
          <cell r="A67">
            <v>495031</v>
          </cell>
          <cell r="B67" t="str">
            <v>PDREV</v>
          </cell>
        </row>
        <row r="68">
          <cell r="A68">
            <v>495031</v>
          </cell>
          <cell r="D68">
            <v>0</v>
          </cell>
        </row>
        <row r="69">
          <cell r="A69">
            <v>496020</v>
          </cell>
          <cell r="D69">
            <v>-110426</v>
          </cell>
          <cell r="E69">
            <v>-123971</v>
          </cell>
          <cell r="F69">
            <v>-93858</v>
          </cell>
          <cell r="G69">
            <v>-116771</v>
          </cell>
          <cell r="H69">
            <v>-142812</v>
          </cell>
          <cell r="I69">
            <v>-273708</v>
          </cell>
        </row>
      </sheetData>
      <sheetData sheetId="10">
        <row r="5">
          <cell r="A5">
            <v>442100</v>
          </cell>
          <cell r="C5" t="str">
            <v>GAS</v>
          </cell>
          <cell r="E5">
            <v>-56</v>
          </cell>
        </row>
        <row r="6">
          <cell r="A6">
            <v>454400</v>
          </cell>
          <cell r="E6">
            <v>-47</v>
          </cell>
          <cell r="F6">
            <v>26</v>
          </cell>
          <cell r="G6">
            <v>26</v>
          </cell>
          <cell r="H6">
            <v>-52</v>
          </cell>
          <cell r="I6">
            <v>27</v>
          </cell>
          <cell r="J6">
            <v>27</v>
          </cell>
        </row>
        <row r="7">
          <cell r="A7">
            <v>480000</v>
          </cell>
          <cell r="C7" t="str">
            <v>BOTHRV</v>
          </cell>
          <cell r="E7">
            <v>3238288</v>
          </cell>
          <cell r="F7">
            <v>5618353</v>
          </cell>
          <cell r="G7">
            <v>4299321</v>
          </cell>
          <cell r="H7">
            <v>2969416</v>
          </cell>
          <cell r="I7">
            <v>2848610</v>
          </cell>
          <cell r="J7">
            <v>1090021</v>
          </cell>
        </row>
        <row r="8">
          <cell r="A8">
            <v>480000</v>
          </cell>
          <cell r="C8" t="str">
            <v>RCCHRG</v>
          </cell>
          <cell r="E8">
            <v>1467232</v>
          </cell>
          <cell r="F8">
            <v>1472544</v>
          </cell>
          <cell r="G8">
            <v>1473568</v>
          </cell>
          <cell r="H8">
            <v>1471216</v>
          </cell>
          <cell r="I8">
            <v>1471504</v>
          </cell>
          <cell r="J8">
            <v>1466192</v>
          </cell>
        </row>
        <row r="9">
          <cell r="A9">
            <v>480000</v>
          </cell>
          <cell r="C9" t="str">
            <v>RGDSM</v>
          </cell>
          <cell r="E9">
            <v>-114864</v>
          </cell>
          <cell r="F9">
            <v>-199591</v>
          </cell>
          <cell r="G9">
            <v>-233149</v>
          </cell>
          <cell r="H9">
            <v>-318538</v>
          </cell>
          <cell r="I9">
            <v>-302643</v>
          </cell>
          <cell r="J9">
            <v>-114868</v>
          </cell>
        </row>
        <row r="10">
          <cell r="A10">
            <v>480000</v>
          </cell>
          <cell r="C10" t="str">
            <v>RGGCA</v>
          </cell>
          <cell r="E10">
            <v>3677582</v>
          </cell>
          <cell r="F10">
            <v>6074643</v>
          </cell>
          <cell r="G10">
            <v>4633259</v>
          </cell>
          <cell r="H10">
            <v>3164455</v>
          </cell>
          <cell r="I10">
            <v>2973708</v>
          </cell>
          <cell r="J10">
            <v>1107216</v>
          </cell>
        </row>
        <row r="11">
          <cell r="A11">
            <v>480000</v>
          </cell>
          <cell r="C11" t="str">
            <v>ROEASR</v>
          </cell>
          <cell r="E11">
            <v>71878</v>
          </cell>
          <cell r="F11">
            <v>166322</v>
          </cell>
          <cell r="G11">
            <v>166873</v>
          </cell>
          <cell r="H11">
            <v>166697</v>
          </cell>
          <cell r="I11">
            <v>167048</v>
          </cell>
          <cell r="J11">
            <v>166537</v>
          </cell>
        </row>
        <row r="12">
          <cell r="A12">
            <v>480990</v>
          </cell>
          <cell r="C12" t="str">
            <v>UNBILL</v>
          </cell>
          <cell r="E12">
            <v>2499849</v>
          </cell>
          <cell r="F12">
            <v>-1045741</v>
          </cell>
          <cell r="G12">
            <v>-1258027</v>
          </cell>
          <cell r="H12">
            <v>159993</v>
          </cell>
          <cell r="I12">
            <v>-1183928</v>
          </cell>
          <cell r="J12">
            <v>-1489893</v>
          </cell>
        </row>
        <row r="13">
          <cell r="A13">
            <v>481000</v>
          </cell>
          <cell r="C13" t="str">
            <v>BOTHRV</v>
          </cell>
          <cell r="E13">
            <v>77544</v>
          </cell>
          <cell r="F13">
            <v>128819</v>
          </cell>
          <cell r="G13">
            <v>99019</v>
          </cell>
          <cell r="H13">
            <v>68195</v>
          </cell>
          <cell r="I13">
            <v>63231</v>
          </cell>
          <cell r="J13">
            <v>27614</v>
          </cell>
        </row>
        <row r="14">
          <cell r="A14">
            <v>481000</v>
          </cell>
          <cell r="C14" t="str">
            <v>RCCHRG</v>
          </cell>
          <cell r="E14">
            <v>9880</v>
          </cell>
          <cell r="F14">
            <v>10070</v>
          </cell>
          <cell r="G14">
            <v>10213</v>
          </cell>
          <cell r="H14">
            <v>9880</v>
          </cell>
          <cell r="I14">
            <v>9785</v>
          </cell>
          <cell r="J14">
            <v>9595</v>
          </cell>
        </row>
        <row r="15">
          <cell r="A15">
            <v>481000</v>
          </cell>
          <cell r="C15" t="str">
            <v>RGGCA</v>
          </cell>
          <cell r="E15">
            <v>152946</v>
          </cell>
          <cell r="F15">
            <v>246826</v>
          </cell>
          <cell r="G15">
            <v>182582</v>
          </cell>
          <cell r="H15">
            <v>124643</v>
          </cell>
          <cell r="I15">
            <v>112153</v>
          </cell>
          <cell r="J15">
            <v>38101</v>
          </cell>
        </row>
        <row r="16">
          <cell r="A16">
            <v>481000</v>
          </cell>
          <cell r="C16" t="str">
            <v>ROEASR</v>
          </cell>
          <cell r="E16">
            <v>154</v>
          </cell>
          <cell r="F16">
            <v>361</v>
          </cell>
          <cell r="G16">
            <v>357</v>
          </cell>
          <cell r="H16">
            <v>365</v>
          </cell>
          <cell r="I16">
            <v>368</v>
          </cell>
          <cell r="J16">
            <v>355</v>
          </cell>
        </row>
        <row r="17">
          <cell r="A17">
            <v>481090</v>
          </cell>
          <cell r="C17" t="str">
            <v>UNBILL</v>
          </cell>
          <cell r="E17">
            <v>-4020</v>
          </cell>
          <cell r="F17">
            <v>-18173</v>
          </cell>
          <cell r="G17">
            <v>-25437</v>
          </cell>
          <cell r="H17">
            <v>12904</v>
          </cell>
          <cell r="I17">
            <v>-25972</v>
          </cell>
          <cell r="J17">
            <v>-4562</v>
          </cell>
        </row>
        <row r="18">
          <cell r="A18">
            <v>481200</v>
          </cell>
          <cell r="C18" t="str">
            <v>BOTHRV</v>
          </cell>
          <cell r="E18">
            <v>901347</v>
          </cell>
          <cell r="F18">
            <v>1559015</v>
          </cell>
          <cell r="G18">
            <v>1208025</v>
          </cell>
          <cell r="H18">
            <v>872960</v>
          </cell>
          <cell r="I18">
            <v>851035</v>
          </cell>
          <cell r="J18">
            <v>360904</v>
          </cell>
        </row>
        <row r="19">
          <cell r="A19">
            <v>481200</v>
          </cell>
          <cell r="C19" t="str">
            <v>RCCHRG</v>
          </cell>
          <cell r="E19">
            <v>319970</v>
          </cell>
          <cell r="F19">
            <v>322108</v>
          </cell>
          <cell r="G19">
            <v>323122</v>
          </cell>
          <cell r="H19">
            <v>323502</v>
          </cell>
          <cell r="I19">
            <v>320209</v>
          </cell>
          <cell r="J19">
            <v>314904</v>
          </cell>
        </row>
        <row r="20">
          <cell r="A20">
            <v>481200</v>
          </cell>
          <cell r="C20" t="str">
            <v>RGDSM</v>
          </cell>
          <cell r="E20">
            <v>-2522</v>
          </cell>
          <cell r="F20">
            <v>-4012</v>
          </cell>
          <cell r="G20">
            <v>-5795</v>
          </cell>
          <cell r="H20">
            <v>-7281</v>
          </cell>
          <cell r="I20">
            <v>-6669</v>
          </cell>
          <cell r="J20">
            <v>-2915</v>
          </cell>
        </row>
        <row r="21">
          <cell r="A21">
            <v>481200</v>
          </cell>
          <cell r="C21" t="str">
            <v>RGGCA</v>
          </cell>
          <cell r="E21">
            <v>1781269</v>
          </cell>
          <cell r="F21">
            <v>2953628</v>
          </cell>
          <cell r="G21">
            <v>2189881</v>
          </cell>
          <cell r="H21">
            <v>1607074</v>
          </cell>
          <cell r="I21">
            <v>1544384</v>
          </cell>
          <cell r="J21">
            <v>623438</v>
          </cell>
        </row>
        <row r="22">
          <cell r="A22">
            <v>481200</v>
          </cell>
          <cell r="C22" t="str">
            <v>ROEASR</v>
          </cell>
          <cell r="E22">
            <v>5558</v>
          </cell>
          <cell r="F22">
            <v>12906</v>
          </cell>
          <cell r="G22">
            <v>13033</v>
          </cell>
          <cell r="H22">
            <v>12974</v>
          </cell>
          <cell r="I22">
            <v>13011</v>
          </cell>
          <cell r="J22">
            <v>12849</v>
          </cell>
        </row>
        <row r="23">
          <cell r="A23">
            <v>481290</v>
          </cell>
          <cell r="C23" t="str">
            <v>UNBILL</v>
          </cell>
          <cell r="E23">
            <v>664424</v>
          </cell>
          <cell r="F23">
            <v>-481813</v>
          </cell>
          <cell r="G23">
            <v>-306544</v>
          </cell>
          <cell r="H23">
            <v>-24421</v>
          </cell>
          <cell r="I23">
            <v>-473678</v>
          </cell>
          <cell r="J23">
            <v>-269300</v>
          </cell>
        </row>
        <row r="24">
          <cell r="A24">
            <v>482000</v>
          </cell>
          <cell r="C24" t="str">
            <v>BOTHRV</v>
          </cell>
          <cell r="E24">
            <v>94129</v>
          </cell>
          <cell r="F24">
            <v>173636</v>
          </cell>
          <cell r="G24">
            <v>130742</v>
          </cell>
          <cell r="H24">
            <v>94213</v>
          </cell>
          <cell r="I24">
            <v>91136</v>
          </cell>
          <cell r="J24">
            <v>34023</v>
          </cell>
        </row>
        <row r="25">
          <cell r="A25">
            <v>482000</v>
          </cell>
          <cell r="C25" t="str">
            <v>RCCHRG</v>
          </cell>
          <cell r="E25">
            <v>17195</v>
          </cell>
          <cell r="F25">
            <v>17195</v>
          </cell>
          <cell r="G25">
            <v>17338</v>
          </cell>
          <cell r="H25">
            <v>17338</v>
          </cell>
          <cell r="I25">
            <v>17480</v>
          </cell>
          <cell r="J25">
            <v>17195</v>
          </cell>
        </row>
        <row r="26">
          <cell r="A26">
            <v>482000</v>
          </cell>
          <cell r="C26" t="str">
            <v>RGDSM</v>
          </cell>
          <cell r="E26">
            <v>-7</v>
          </cell>
          <cell r="F26">
            <v>-6</v>
          </cell>
          <cell r="G26">
            <v>-12</v>
          </cell>
          <cell r="H26">
            <v>-19</v>
          </cell>
          <cell r="I26">
            <v>-13</v>
          </cell>
          <cell r="J26">
            <v>-4</v>
          </cell>
        </row>
        <row r="27">
          <cell r="A27">
            <v>482000</v>
          </cell>
          <cell r="C27" t="str">
            <v>RGGCA</v>
          </cell>
          <cell r="E27">
            <v>192556</v>
          </cell>
          <cell r="F27">
            <v>338468</v>
          </cell>
          <cell r="G27">
            <v>252922</v>
          </cell>
          <cell r="H27">
            <v>180119</v>
          </cell>
          <cell r="I27">
            <v>171327</v>
          </cell>
          <cell r="J27">
            <v>61739</v>
          </cell>
        </row>
        <row r="28">
          <cell r="A28">
            <v>482000</v>
          </cell>
          <cell r="C28" t="str">
            <v>ROEASR</v>
          </cell>
          <cell r="E28">
            <v>282</v>
          </cell>
          <cell r="F28">
            <v>653</v>
          </cell>
          <cell r="G28">
            <v>660</v>
          </cell>
          <cell r="H28">
            <v>663</v>
          </cell>
          <cell r="I28">
            <v>662</v>
          </cell>
          <cell r="J28">
            <v>654</v>
          </cell>
        </row>
        <row r="29">
          <cell r="A29">
            <v>482090</v>
          </cell>
          <cell r="C29" t="str">
            <v>UNBILL</v>
          </cell>
          <cell r="E29">
            <v>69551</v>
          </cell>
          <cell r="F29">
            <v>-116309</v>
          </cell>
          <cell r="G29">
            <v>-64160</v>
          </cell>
          <cell r="H29">
            <v>79980</v>
          </cell>
          <cell r="I29">
            <v>-104376</v>
          </cell>
          <cell r="J29">
            <v>-35969</v>
          </cell>
        </row>
        <row r="30">
          <cell r="A30">
            <v>482200</v>
          </cell>
          <cell r="C30" t="str">
            <v>BOTHRV</v>
          </cell>
          <cell r="E30">
            <v>58</v>
          </cell>
          <cell r="F30">
            <v>59</v>
          </cell>
          <cell r="G30">
            <v>57</v>
          </cell>
          <cell r="H30">
            <v>58</v>
          </cell>
          <cell r="I30">
            <v>58</v>
          </cell>
          <cell r="J30">
            <v>57</v>
          </cell>
        </row>
        <row r="31">
          <cell r="A31">
            <v>482200</v>
          </cell>
          <cell r="C31" t="str">
            <v>RGGCA</v>
          </cell>
          <cell r="E31">
            <v>21</v>
          </cell>
          <cell r="F31">
            <v>23</v>
          </cell>
          <cell r="G31">
            <v>19</v>
          </cell>
          <cell r="H31">
            <v>21</v>
          </cell>
          <cell r="I31">
            <v>20</v>
          </cell>
          <cell r="J31">
            <v>18</v>
          </cell>
        </row>
        <row r="32">
          <cell r="A32">
            <v>482200</v>
          </cell>
          <cell r="C32" t="str">
            <v>ROEASR</v>
          </cell>
          <cell r="E32">
            <v>1</v>
          </cell>
          <cell r="F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</row>
        <row r="33">
          <cell r="A33">
            <v>484000</v>
          </cell>
          <cell r="E33">
            <v>4259</v>
          </cell>
          <cell r="F33">
            <v>6726</v>
          </cell>
          <cell r="G33">
            <v>8445</v>
          </cell>
          <cell r="H33">
            <v>6070</v>
          </cell>
          <cell r="I33">
            <v>5204</v>
          </cell>
          <cell r="J33">
            <v>2882</v>
          </cell>
        </row>
        <row r="34">
          <cell r="A34">
            <v>487001</v>
          </cell>
        </row>
        <row r="35">
          <cell r="A35">
            <v>488000</v>
          </cell>
          <cell r="E35">
            <v>2422</v>
          </cell>
          <cell r="F35">
            <v>2236</v>
          </cell>
          <cell r="G35">
            <v>1976</v>
          </cell>
          <cell r="H35">
            <v>2303</v>
          </cell>
          <cell r="I35">
            <v>2041</v>
          </cell>
          <cell r="J35">
            <v>1806</v>
          </cell>
        </row>
        <row r="36">
          <cell r="A36">
            <v>488100</v>
          </cell>
          <cell r="E36">
            <v>2850</v>
          </cell>
          <cell r="F36">
            <v>42580</v>
          </cell>
          <cell r="G36">
            <v>42580</v>
          </cell>
          <cell r="H36">
            <v>85160</v>
          </cell>
          <cell r="J36">
            <v>42580</v>
          </cell>
        </row>
        <row r="37">
          <cell r="A37">
            <v>489000</v>
          </cell>
          <cell r="C37" t="str">
            <v>BOTHRV</v>
          </cell>
          <cell r="E37">
            <v>130474</v>
          </cell>
          <cell r="F37">
            <v>138315</v>
          </cell>
          <cell r="G37">
            <v>114154</v>
          </cell>
          <cell r="H37">
            <v>129342</v>
          </cell>
          <cell r="I37">
            <v>124709</v>
          </cell>
          <cell r="J37">
            <v>106721</v>
          </cell>
        </row>
        <row r="38">
          <cell r="A38">
            <v>489000</v>
          </cell>
          <cell r="C38" t="str">
            <v>RCCHRG</v>
          </cell>
          <cell r="E38">
            <v>9460</v>
          </cell>
          <cell r="F38">
            <v>9460</v>
          </cell>
          <cell r="G38">
            <v>9460</v>
          </cell>
          <cell r="H38">
            <v>9460</v>
          </cell>
          <cell r="I38">
            <v>9460</v>
          </cell>
          <cell r="J38">
            <v>9460</v>
          </cell>
        </row>
        <row r="39">
          <cell r="A39">
            <v>489010</v>
          </cell>
          <cell r="E39">
            <v>43506</v>
          </cell>
          <cell r="F39">
            <v>43506</v>
          </cell>
          <cell r="G39">
            <v>43506</v>
          </cell>
          <cell r="H39">
            <v>43506</v>
          </cell>
          <cell r="I39">
            <v>43506</v>
          </cell>
          <cell r="J39">
            <v>43506</v>
          </cell>
        </row>
        <row r="40">
          <cell r="A40">
            <v>489020</v>
          </cell>
          <cell r="C40" t="str">
            <v>BFTARV</v>
          </cell>
          <cell r="E40">
            <v>149427</v>
          </cell>
          <cell r="F40">
            <v>169911</v>
          </cell>
          <cell r="G40">
            <v>117758</v>
          </cell>
          <cell r="H40">
            <v>150120</v>
          </cell>
          <cell r="I40">
            <v>102247</v>
          </cell>
          <cell r="J40">
            <v>57931</v>
          </cell>
        </row>
        <row r="41">
          <cell r="A41">
            <v>489020</v>
          </cell>
          <cell r="C41" t="str">
            <v>RCCHRG</v>
          </cell>
          <cell r="E41">
            <v>2090</v>
          </cell>
          <cell r="F41">
            <v>2090</v>
          </cell>
          <cell r="G41">
            <v>1995</v>
          </cell>
          <cell r="H41">
            <v>2090</v>
          </cell>
          <cell r="I41">
            <v>2090</v>
          </cell>
          <cell r="J41">
            <v>2090</v>
          </cell>
        </row>
        <row r="42">
          <cell r="A42">
            <v>489020</v>
          </cell>
          <cell r="C42" t="str">
            <v>RGGCA</v>
          </cell>
          <cell r="E42">
            <v>-80</v>
          </cell>
          <cell r="F42">
            <v>55</v>
          </cell>
          <cell r="G42">
            <v>59</v>
          </cell>
          <cell r="H42">
            <v>40</v>
          </cell>
          <cell r="I42">
            <v>144</v>
          </cell>
          <cell r="J42">
            <v>74</v>
          </cell>
        </row>
        <row r="43">
          <cell r="A43">
            <v>489020</v>
          </cell>
          <cell r="C43" t="str">
            <v>ROEASR</v>
          </cell>
          <cell r="E43">
            <v>105</v>
          </cell>
          <cell r="F43">
            <v>154</v>
          </cell>
          <cell r="G43">
            <v>382</v>
          </cell>
          <cell r="H43">
            <v>312</v>
          </cell>
          <cell r="I43">
            <v>324</v>
          </cell>
          <cell r="J43">
            <v>226</v>
          </cell>
        </row>
        <row r="44">
          <cell r="A44">
            <v>489025</v>
          </cell>
          <cell r="C44" t="str">
            <v>UNBILL</v>
          </cell>
          <cell r="E44">
            <v>38494</v>
          </cell>
          <cell r="F44">
            <v>-26085</v>
          </cell>
          <cell r="G44">
            <v>-18288</v>
          </cell>
          <cell r="H44">
            <v>-2731</v>
          </cell>
          <cell r="I44">
            <v>-24163</v>
          </cell>
          <cell r="J44">
            <v>-15445</v>
          </cell>
        </row>
        <row r="45">
          <cell r="A45">
            <v>489030</v>
          </cell>
          <cell r="C45" t="str">
            <v>BFTARV</v>
          </cell>
          <cell r="E45">
            <v>299040</v>
          </cell>
          <cell r="F45">
            <v>341579</v>
          </cell>
          <cell r="G45">
            <v>278972</v>
          </cell>
          <cell r="H45">
            <v>304404</v>
          </cell>
          <cell r="I45">
            <v>251023</v>
          </cell>
          <cell r="J45">
            <v>196036</v>
          </cell>
        </row>
        <row r="46">
          <cell r="A46">
            <v>489030</v>
          </cell>
          <cell r="C46" t="str">
            <v>RCCHRG</v>
          </cell>
          <cell r="E46">
            <v>1758</v>
          </cell>
          <cell r="F46">
            <v>1758</v>
          </cell>
          <cell r="G46">
            <v>1758</v>
          </cell>
          <cell r="H46">
            <v>1758</v>
          </cell>
          <cell r="I46">
            <v>1758</v>
          </cell>
          <cell r="J46">
            <v>1758</v>
          </cell>
        </row>
        <row r="47">
          <cell r="A47">
            <v>489030</v>
          </cell>
          <cell r="C47" t="str">
            <v>ROEASR</v>
          </cell>
          <cell r="E47">
            <v>274</v>
          </cell>
          <cell r="F47">
            <v>329</v>
          </cell>
          <cell r="G47">
            <v>845</v>
          </cell>
          <cell r="H47">
            <v>690</v>
          </cell>
          <cell r="I47">
            <v>755</v>
          </cell>
          <cell r="J47">
            <v>617</v>
          </cell>
        </row>
        <row r="48">
          <cell r="A48">
            <v>489035</v>
          </cell>
          <cell r="C48" t="str">
            <v>UNBILL</v>
          </cell>
          <cell r="E48">
            <v>-9303</v>
          </cell>
          <cell r="F48">
            <v>-41236</v>
          </cell>
          <cell r="G48">
            <v>-58273</v>
          </cell>
          <cell r="H48">
            <v>21872</v>
          </cell>
          <cell r="I48">
            <v>-48519</v>
          </cell>
          <cell r="J48">
            <v>-14297</v>
          </cell>
        </row>
        <row r="49">
          <cell r="A49">
            <v>489040</v>
          </cell>
          <cell r="C49" t="str">
            <v>BFTARV</v>
          </cell>
          <cell r="E49">
            <v>58714</v>
          </cell>
          <cell r="F49">
            <v>66963</v>
          </cell>
          <cell r="G49">
            <v>44736</v>
          </cell>
          <cell r="H49">
            <v>50979</v>
          </cell>
          <cell r="I49">
            <v>36357</v>
          </cell>
          <cell r="J49">
            <v>12072</v>
          </cell>
        </row>
        <row r="50">
          <cell r="A50">
            <v>489040</v>
          </cell>
          <cell r="C50" t="str">
            <v>RCCHRG</v>
          </cell>
          <cell r="E50">
            <v>618</v>
          </cell>
          <cell r="F50">
            <v>618</v>
          </cell>
          <cell r="G50">
            <v>618</v>
          </cell>
          <cell r="H50">
            <v>618</v>
          </cell>
          <cell r="I50">
            <v>618</v>
          </cell>
          <cell r="J50">
            <v>618</v>
          </cell>
        </row>
        <row r="51">
          <cell r="A51">
            <v>489040</v>
          </cell>
          <cell r="C51" t="str">
            <v>ROEASR</v>
          </cell>
          <cell r="E51">
            <v>40</v>
          </cell>
          <cell r="F51">
            <v>62</v>
          </cell>
          <cell r="G51">
            <v>160</v>
          </cell>
          <cell r="H51">
            <v>103</v>
          </cell>
          <cell r="I51">
            <v>119</v>
          </cell>
          <cell r="J51">
            <v>81</v>
          </cell>
        </row>
        <row r="52">
          <cell r="A52">
            <v>489045</v>
          </cell>
          <cell r="C52" t="str">
            <v>UNBILL</v>
          </cell>
          <cell r="E52">
            <v>12663</v>
          </cell>
          <cell r="F52">
            <v>-18991</v>
          </cell>
          <cell r="G52">
            <v>-10592</v>
          </cell>
          <cell r="H52">
            <v>12494</v>
          </cell>
          <cell r="I52">
            <v>-16223</v>
          </cell>
          <cell r="J52">
            <v>-5997</v>
          </cell>
        </row>
        <row r="53">
          <cell r="A53">
            <v>489200</v>
          </cell>
          <cell r="F53">
            <v>-2</v>
          </cell>
          <cell r="G53">
            <v>2</v>
          </cell>
        </row>
        <row r="54">
          <cell r="A54">
            <v>495031</v>
          </cell>
          <cell r="E54">
            <v>210</v>
          </cell>
          <cell r="F54">
            <v>117</v>
          </cell>
          <cell r="G54">
            <v>13685</v>
          </cell>
          <cell r="H54">
            <v>883</v>
          </cell>
          <cell r="I54">
            <v>44</v>
          </cell>
          <cell r="J54">
            <v>72</v>
          </cell>
        </row>
        <row r="55">
          <cell r="A55">
            <v>495031</v>
          </cell>
          <cell r="C55" t="str">
            <v>PDREV</v>
          </cell>
          <cell r="E55">
            <v>9</v>
          </cell>
        </row>
        <row r="56">
          <cell r="A56">
            <v>496020</v>
          </cell>
          <cell r="F56">
            <v>-588709</v>
          </cell>
          <cell r="G56">
            <v>-469319</v>
          </cell>
          <cell r="H56">
            <v>-433381</v>
          </cell>
          <cell r="I56">
            <v>-501976</v>
          </cell>
          <cell r="J56">
            <v>-254099</v>
          </cell>
        </row>
      </sheetData>
      <sheetData sheetId="11" refreshError="1"/>
      <sheetData sheetId="12">
        <row r="12">
          <cell r="A12" t="str">
            <v>Account</v>
          </cell>
          <cell r="B12" t="str">
            <v>Description</v>
          </cell>
          <cell r="C12" t="str">
            <v>Code</v>
          </cell>
          <cell r="D12" t="str">
            <v>FERC</v>
          </cell>
          <cell r="E12" t="str">
            <v>Total</v>
          </cell>
          <cell r="F12">
            <v>43585</v>
          </cell>
          <cell r="G12">
            <v>43616</v>
          </cell>
          <cell r="H12">
            <v>43646</v>
          </cell>
          <cell r="I12">
            <v>43677</v>
          </cell>
          <cell r="J12">
            <v>43708</v>
          </cell>
          <cell r="K12">
            <v>43738</v>
          </cell>
          <cell r="L12">
            <v>43769</v>
          </cell>
          <cell r="M12">
            <v>43799</v>
          </cell>
          <cell r="N12">
            <v>43830</v>
          </cell>
          <cell r="O12">
            <v>43861</v>
          </cell>
          <cell r="P12">
            <v>43890</v>
          </cell>
          <cell r="Q12">
            <v>43921</v>
          </cell>
        </row>
        <row r="13">
          <cell r="A13">
            <v>403002</v>
          </cell>
          <cell r="B13" t="str">
            <v>Depreciation Expense</v>
          </cell>
          <cell r="C13" t="str">
            <v>DEPR</v>
          </cell>
          <cell r="D13">
            <v>403</v>
          </cell>
          <cell r="E13">
            <v>14349517</v>
          </cell>
          <cell r="F13">
            <v>1179128</v>
          </cell>
          <cell r="G13">
            <v>1178494</v>
          </cell>
          <cell r="H13">
            <v>1177859</v>
          </cell>
          <cell r="I13">
            <v>1187321</v>
          </cell>
          <cell r="J13">
            <v>1186684</v>
          </cell>
          <cell r="K13">
            <v>1186046</v>
          </cell>
          <cell r="L13">
            <v>1200399</v>
          </cell>
          <cell r="M13">
            <v>1199758</v>
          </cell>
          <cell r="N13">
            <v>1199117</v>
          </cell>
          <cell r="O13">
            <v>1218882</v>
          </cell>
          <cell r="P13">
            <v>1218237</v>
          </cell>
          <cell r="Q13">
            <v>1217592</v>
          </cell>
        </row>
        <row r="14">
          <cell r="A14">
            <v>403150</v>
          </cell>
          <cell r="B14" t="str">
            <v>Depreciation Expense - ARO</v>
          </cell>
          <cell r="C14" t="str">
            <v>DEPR</v>
          </cell>
          <cell r="D14">
            <v>403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>
            <v>404200</v>
          </cell>
          <cell r="B15" t="str">
            <v>Amort Exp - Limited Term</v>
          </cell>
          <cell r="C15" t="str">
            <v>DEPR</v>
          </cell>
          <cell r="D15">
            <v>404</v>
          </cell>
          <cell r="E15">
            <v>1350115</v>
          </cell>
          <cell r="F15">
            <v>114471</v>
          </cell>
          <cell r="G15">
            <v>115046</v>
          </cell>
          <cell r="H15">
            <v>111618</v>
          </cell>
          <cell r="I15">
            <v>110956</v>
          </cell>
          <cell r="J15">
            <v>111014</v>
          </cell>
          <cell r="K15">
            <v>111369</v>
          </cell>
          <cell r="L15">
            <v>111935</v>
          </cell>
          <cell r="M15">
            <v>112602</v>
          </cell>
          <cell r="N15">
            <v>112533</v>
          </cell>
          <cell r="O15">
            <v>112963</v>
          </cell>
          <cell r="P15">
            <v>112965</v>
          </cell>
          <cell r="Q15">
            <v>112643</v>
          </cell>
        </row>
        <row r="16">
          <cell r="A16">
            <v>407355</v>
          </cell>
          <cell r="B16" t="str">
            <v>DSM Amortization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408000</v>
          </cell>
          <cell r="B17" t="str">
            <v>General Taxes</v>
          </cell>
          <cell r="C17" t="str">
            <v>OTHTX</v>
          </cell>
          <cell r="D17">
            <v>408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408015</v>
          </cell>
          <cell r="B18" t="str">
            <v>Ohio Property Taxes - General</v>
          </cell>
          <cell r="C18" t="str">
            <v>OTHTX</v>
          </cell>
          <cell r="D18">
            <v>408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408040</v>
          </cell>
          <cell r="B19" t="str">
            <v>Taxes Property - Allocated</v>
          </cell>
          <cell r="C19" t="str">
            <v>OTHTX</v>
          </cell>
          <cell r="D19">
            <v>408</v>
          </cell>
          <cell r="E19">
            <v>33045</v>
          </cell>
          <cell r="F19">
            <v>2747</v>
          </cell>
          <cell r="G19">
            <v>2747</v>
          </cell>
          <cell r="H19">
            <v>2747</v>
          </cell>
          <cell r="I19">
            <v>2747</v>
          </cell>
          <cell r="J19">
            <v>2747</v>
          </cell>
          <cell r="K19">
            <v>2747</v>
          </cell>
          <cell r="L19">
            <v>2747</v>
          </cell>
          <cell r="M19">
            <v>2747</v>
          </cell>
          <cell r="N19">
            <v>2747</v>
          </cell>
          <cell r="O19">
            <v>2774</v>
          </cell>
          <cell r="P19">
            <v>2774</v>
          </cell>
          <cell r="Q19">
            <v>2774</v>
          </cell>
        </row>
        <row r="20">
          <cell r="A20">
            <v>408050</v>
          </cell>
          <cell r="B20" t="str">
            <v>Kentucky Property Tax - Gas</v>
          </cell>
          <cell r="C20" t="str">
            <v>OTHTX</v>
          </cell>
          <cell r="D20">
            <v>408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408090</v>
          </cell>
          <cell r="B21" t="str">
            <v>West Virgina Property Tax-Gas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408095</v>
          </cell>
          <cell r="B22" t="str">
            <v>Misc States Property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408121</v>
          </cell>
          <cell r="B23" t="str">
            <v>Taxes Property-Operating</v>
          </cell>
          <cell r="C23" t="str">
            <v>OTHTX</v>
          </cell>
          <cell r="D23">
            <v>408</v>
          </cell>
          <cell r="E23">
            <v>3400416</v>
          </cell>
          <cell r="F23">
            <v>280919</v>
          </cell>
          <cell r="G23">
            <v>280919</v>
          </cell>
          <cell r="H23">
            <v>280919</v>
          </cell>
          <cell r="I23">
            <v>280919</v>
          </cell>
          <cell r="J23">
            <v>280919</v>
          </cell>
          <cell r="K23">
            <v>280919</v>
          </cell>
          <cell r="L23">
            <v>280919</v>
          </cell>
          <cell r="M23">
            <v>280919</v>
          </cell>
          <cell r="N23">
            <v>280919</v>
          </cell>
          <cell r="O23">
            <v>290715</v>
          </cell>
          <cell r="P23">
            <v>290715</v>
          </cell>
          <cell r="Q23">
            <v>290715</v>
          </cell>
        </row>
        <row r="24">
          <cell r="A24">
            <v>408150</v>
          </cell>
          <cell r="B24" t="str">
            <v>State Unemployment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408151</v>
          </cell>
          <cell r="B25" t="str">
            <v>Federal Unemployment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408152</v>
          </cell>
          <cell r="B26" t="str">
            <v>Employer FICA Tax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408205</v>
          </cell>
          <cell r="B27" t="str">
            <v>Highway Use Tax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408410</v>
          </cell>
          <cell r="B28" t="str">
            <v>Social Security Taxes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408490</v>
          </cell>
          <cell r="B29" t="str">
            <v>Indiana Highway Use Tax</v>
          </cell>
          <cell r="C29" t="str">
            <v>OTHTX</v>
          </cell>
          <cell r="D29">
            <v>408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408470</v>
          </cell>
          <cell r="B30" t="str">
            <v>Franchise Tax</v>
          </cell>
          <cell r="C30" t="str">
            <v>OTHTX</v>
          </cell>
          <cell r="D30">
            <v>408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408530</v>
          </cell>
          <cell r="B31" t="str">
            <v>Ohio Highway Use</v>
          </cell>
          <cell r="C31" t="str">
            <v>OTHTX</v>
          </cell>
          <cell r="D31">
            <v>408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408550</v>
          </cell>
          <cell r="B32" t="str">
            <v>Kentucky Highway Use</v>
          </cell>
          <cell r="C32" t="str">
            <v>OTHTX</v>
          </cell>
          <cell r="D32">
            <v>408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408700</v>
          </cell>
          <cell r="B33" t="str">
            <v>Fed Social Security Tax-Elec</v>
          </cell>
          <cell r="C33" t="str">
            <v>OTHTX</v>
          </cell>
          <cell r="D33">
            <v>408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408800</v>
          </cell>
          <cell r="B34" t="str">
            <v>Federal Highway Use Tax - Gas</v>
          </cell>
          <cell r="C34" t="str">
            <v>OTHTX</v>
          </cell>
          <cell r="D34">
            <v>408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408851</v>
          </cell>
          <cell r="B35" t="str">
            <v>Sales and Use Expense</v>
          </cell>
          <cell r="C35" t="str">
            <v>OTHTX</v>
          </cell>
          <cell r="D35">
            <v>408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408960</v>
          </cell>
          <cell r="B36" t="str">
            <v>Allocated Payroll Taxes</v>
          </cell>
          <cell r="C36" t="str">
            <v>OTHTX</v>
          </cell>
          <cell r="D36">
            <v>408</v>
          </cell>
          <cell r="E36">
            <v>708964</v>
          </cell>
          <cell r="F36">
            <v>63325</v>
          </cell>
          <cell r="G36">
            <v>58161</v>
          </cell>
          <cell r="H36">
            <v>57272</v>
          </cell>
          <cell r="I36">
            <v>53522</v>
          </cell>
          <cell r="J36">
            <v>58727</v>
          </cell>
          <cell r="K36">
            <v>62432</v>
          </cell>
          <cell r="L36">
            <v>55055</v>
          </cell>
          <cell r="M36">
            <v>54658</v>
          </cell>
          <cell r="N36">
            <v>61158</v>
          </cell>
          <cell r="O36">
            <v>62674</v>
          </cell>
          <cell r="P36">
            <v>57432</v>
          </cell>
          <cell r="Q36">
            <v>64548</v>
          </cell>
        </row>
        <row r="37">
          <cell r="A37">
            <v>409060</v>
          </cell>
          <cell r="B37" t="str">
            <v>Federal Income Taxes Utility Op Income</v>
          </cell>
          <cell r="C37" t="str">
            <v>FIT</v>
          </cell>
          <cell r="D37">
            <v>409</v>
          </cell>
          <cell r="E37">
            <v>327143</v>
          </cell>
          <cell r="F37">
            <v>27262</v>
          </cell>
          <cell r="G37">
            <v>27262</v>
          </cell>
          <cell r="H37">
            <v>27262</v>
          </cell>
          <cell r="I37">
            <v>27262</v>
          </cell>
          <cell r="J37">
            <v>27262</v>
          </cell>
          <cell r="K37">
            <v>27262</v>
          </cell>
          <cell r="L37">
            <v>27262</v>
          </cell>
          <cell r="M37">
            <v>27262</v>
          </cell>
          <cell r="N37">
            <v>27262</v>
          </cell>
          <cell r="O37">
            <v>27262</v>
          </cell>
          <cell r="P37">
            <v>27262</v>
          </cell>
          <cell r="Q37">
            <v>27261</v>
          </cell>
        </row>
        <row r="38">
          <cell r="A38">
            <v>409104</v>
          </cell>
          <cell r="B38" t="str">
            <v>State/Local Inc Tx Exp Utility Op Inc PY</v>
          </cell>
          <cell r="C38" t="str">
            <v>FIT</v>
          </cell>
          <cell r="D38">
            <v>409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409160</v>
          </cell>
          <cell r="B39" t="str">
            <v>State/Local Inc Tax Exp Utility Op Inc</v>
          </cell>
          <cell r="C39" t="str">
            <v>FIT</v>
          </cell>
          <cell r="D39">
            <v>409</v>
          </cell>
          <cell r="E39">
            <v>-215575</v>
          </cell>
          <cell r="F39">
            <v>-17965</v>
          </cell>
          <cell r="G39">
            <v>-17965</v>
          </cell>
          <cell r="H39">
            <v>-17965</v>
          </cell>
          <cell r="I39">
            <v>-17965</v>
          </cell>
          <cell r="J39">
            <v>-17965</v>
          </cell>
          <cell r="K39">
            <v>-17965</v>
          </cell>
          <cell r="L39">
            <v>-17965</v>
          </cell>
          <cell r="M39">
            <v>-17965</v>
          </cell>
          <cell r="N39">
            <v>-17965</v>
          </cell>
          <cell r="O39">
            <v>-17965</v>
          </cell>
          <cell r="P39">
            <v>-17965</v>
          </cell>
          <cell r="Q39">
            <v>-17960</v>
          </cell>
        </row>
        <row r="40">
          <cell r="A40">
            <v>409193</v>
          </cell>
          <cell r="B40" t="str">
            <v>Fed Inc Tax - Utility Operating Inc - PY</v>
          </cell>
          <cell r="C40" t="str">
            <v>FIT</v>
          </cell>
          <cell r="D40">
            <v>409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409233</v>
          </cell>
          <cell r="B41" t="str">
            <v>State/Local Inc Tax - Oth Inc &amp; Ded - PY</v>
          </cell>
          <cell r="C41" t="str">
            <v>FIT</v>
          </cell>
          <cell r="D41">
            <v>409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409980</v>
          </cell>
          <cell r="B42" t="str">
            <v>Taxes Alloc From Serv Co - Gas Federal</v>
          </cell>
          <cell r="C42" t="str">
            <v>FIT</v>
          </cell>
          <cell r="D42">
            <v>409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409985</v>
          </cell>
          <cell r="B43" t="str">
            <v>Taxes Alloc From Serv Co - Gas State</v>
          </cell>
          <cell r="C43" t="str">
            <v>FIT</v>
          </cell>
          <cell r="D43">
            <v>409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410060</v>
          </cell>
          <cell r="B44" t="str">
            <v>Deferred FIT Utility Operating Inc</v>
          </cell>
          <cell r="C44" t="str">
            <v>FIT</v>
          </cell>
          <cell r="D44">
            <v>410</v>
          </cell>
          <cell r="E44">
            <v>488412</v>
          </cell>
          <cell r="F44">
            <v>40701</v>
          </cell>
          <cell r="G44">
            <v>40701</v>
          </cell>
          <cell r="H44">
            <v>40701</v>
          </cell>
          <cell r="I44">
            <v>40701</v>
          </cell>
          <cell r="J44">
            <v>40701</v>
          </cell>
          <cell r="K44">
            <v>40701</v>
          </cell>
          <cell r="L44">
            <v>40701</v>
          </cell>
          <cell r="M44">
            <v>40701</v>
          </cell>
          <cell r="N44">
            <v>40701</v>
          </cell>
          <cell r="O44">
            <v>40701</v>
          </cell>
          <cell r="P44">
            <v>40701</v>
          </cell>
          <cell r="Q44">
            <v>40701</v>
          </cell>
        </row>
        <row r="45">
          <cell r="A45">
            <v>410109</v>
          </cell>
          <cell r="B45" t="str">
            <v>Def FIT- Utility Operating Inc - PY</v>
          </cell>
          <cell r="C45" t="str">
            <v>FIT</v>
          </cell>
          <cell r="D45">
            <v>410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410112</v>
          </cell>
          <cell r="B46" t="str">
            <v>Defer SIT Utility Operating Inc - PY</v>
          </cell>
          <cell r="C46" t="str">
            <v>FIT</v>
          </cell>
          <cell r="D46">
            <v>410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410113</v>
          </cell>
          <cell r="B47" t="str">
            <v>UTP Tax Expense State Utility Prior Year</v>
          </cell>
          <cell r="C47" t="str">
            <v>FIT</v>
          </cell>
          <cell r="D47">
            <v>410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410130</v>
          </cell>
          <cell r="B48" t="str">
            <v>UTP DFIT Utility Prior Year</v>
          </cell>
          <cell r="C48" t="str">
            <v>FIT</v>
          </cell>
          <cell r="D48">
            <v>410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410131</v>
          </cell>
          <cell r="B49" t="str">
            <v>UTP DSIT Utility Prior Year</v>
          </cell>
          <cell r="C49" t="str">
            <v>FIT</v>
          </cell>
          <cell r="D49">
            <v>410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410160</v>
          </cell>
          <cell r="B50" t="str">
            <v>Deferred SIT Utility Operating Inc</v>
          </cell>
          <cell r="C50" t="str">
            <v>FIT</v>
          </cell>
          <cell r="D50">
            <v>410</v>
          </cell>
          <cell r="E50">
            <v>404390</v>
          </cell>
          <cell r="F50">
            <v>33699</v>
          </cell>
          <cell r="G50">
            <v>33699</v>
          </cell>
          <cell r="H50">
            <v>33699</v>
          </cell>
          <cell r="I50">
            <v>33699</v>
          </cell>
          <cell r="J50">
            <v>33699</v>
          </cell>
          <cell r="K50">
            <v>33699</v>
          </cell>
          <cell r="L50">
            <v>33699</v>
          </cell>
          <cell r="M50">
            <v>33699</v>
          </cell>
          <cell r="N50">
            <v>33699</v>
          </cell>
          <cell r="O50">
            <v>33699</v>
          </cell>
          <cell r="P50">
            <v>33699</v>
          </cell>
          <cell r="Q50">
            <v>33701</v>
          </cell>
        </row>
        <row r="51">
          <cell r="A51">
            <v>410195</v>
          </cell>
          <cell r="B51" t="str">
            <v>UTP Tax Expense Fed Utility Prior Year</v>
          </cell>
          <cell r="C51" t="str">
            <v>FIT</v>
          </cell>
          <cell r="D51">
            <v>410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411060</v>
          </cell>
          <cell r="B52" t="str">
            <v>Deferred FIT Credit - Utility Op Inc</v>
          </cell>
          <cell r="C52" t="str">
            <v>FIT</v>
          </cell>
          <cell r="D52">
            <v>411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411065</v>
          </cell>
          <cell r="B53" t="str">
            <v>Amortization of Investment Tax Credit</v>
          </cell>
          <cell r="C53" t="str">
            <v>FIT</v>
          </cell>
          <cell r="D53">
            <v>411</v>
          </cell>
          <cell r="E53">
            <v>-66055</v>
          </cell>
          <cell r="F53">
            <v>-5505</v>
          </cell>
          <cell r="G53">
            <v>-5505</v>
          </cell>
          <cell r="H53">
            <v>-5505</v>
          </cell>
          <cell r="I53">
            <v>-5505</v>
          </cell>
          <cell r="J53">
            <v>-5505</v>
          </cell>
          <cell r="K53">
            <v>-5505</v>
          </cell>
          <cell r="L53">
            <v>-5505</v>
          </cell>
          <cell r="M53">
            <v>-5505</v>
          </cell>
          <cell r="N53">
            <v>-5505</v>
          </cell>
          <cell r="O53">
            <v>-5505</v>
          </cell>
          <cell r="P53">
            <v>-5505</v>
          </cell>
          <cell r="Q53">
            <v>-5500</v>
          </cell>
        </row>
        <row r="54">
          <cell r="A54">
            <v>411106</v>
          </cell>
          <cell r="B54" t="str">
            <v>Def FIT Credit - Utility Oper Inc - PY</v>
          </cell>
          <cell r="C54" t="str">
            <v>FIT</v>
          </cell>
          <cell r="D54">
            <v>411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411107</v>
          </cell>
          <cell r="B55" t="str">
            <v>Def SIT Credit - Utility Oper Inc -  PY</v>
          </cell>
          <cell r="C55" t="str">
            <v>FIT</v>
          </cell>
          <cell r="D55">
            <v>411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411113</v>
          </cell>
          <cell r="B56" t="str">
            <v>UTP Tax Expense State Utility Prior Year</v>
          </cell>
          <cell r="C56" t="str">
            <v>FIT</v>
          </cell>
          <cell r="D56">
            <v>411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411130</v>
          </cell>
          <cell r="B57" t="str">
            <v>UTP DFIT Utility Prior Year</v>
          </cell>
          <cell r="C57" t="str">
            <v>FIT</v>
          </cell>
          <cell r="D57">
            <v>411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411131</v>
          </cell>
          <cell r="B58" t="str">
            <v>UTP DSIT Utility Prior Year</v>
          </cell>
          <cell r="C58" t="str">
            <v>FIT</v>
          </cell>
          <cell r="D58">
            <v>411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411160</v>
          </cell>
          <cell r="B59" t="str">
            <v>Deferred SIT Credit - Utility Op Inc</v>
          </cell>
          <cell r="C59" t="str">
            <v>FIT</v>
          </cell>
          <cell r="D59">
            <v>411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411195</v>
          </cell>
          <cell r="B60" t="str">
            <v>UTP Tax Expense Fed Utility Prior Year</v>
          </cell>
          <cell r="C60" t="str">
            <v>FIT</v>
          </cell>
          <cell r="D60">
            <v>411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>
            <v>426510</v>
          </cell>
          <cell r="B61" t="str">
            <v>Other</v>
          </cell>
          <cell r="C61" t="str">
            <v>CO</v>
          </cell>
          <cell r="D61">
            <v>426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>
            <v>426891</v>
          </cell>
          <cell r="B62" t="str">
            <v>IC Sale of AR Fees VIE</v>
          </cell>
          <cell r="C62" t="str">
            <v>CO</v>
          </cell>
          <cell r="D62">
            <v>426</v>
          </cell>
          <cell r="E62">
            <v>105421</v>
          </cell>
          <cell r="F62">
            <v>6434</v>
          </cell>
          <cell r="G62">
            <v>4839</v>
          </cell>
          <cell r="H62">
            <v>4119</v>
          </cell>
          <cell r="I62">
            <v>4907</v>
          </cell>
          <cell r="J62">
            <v>5543</v>
          </cell>
          <cell r="K62">
            <v>5880</v>
          </cell>
          <cell r="L62">
            <v>8828</v>
          </cell>
          <cell r="M62">
            <v>13170</v>
          </cell>
          <cell r="N62">
            <v>17984</v>
          </cell>
          <cell r="O62">
            <v>11223</v>
          </cell>
          <cell r="P62">
            <v>11234</v>
          </cell>
          <cell r="Q62">
            <v>11260</v>
          </cell>
        </row>
        <row r="63">
          <cell r="A63">
            <v>480000</v>
          </cell>
          <cell r="B63" t="str">
            <v>Residential Sales-Gas</v>
          </cell>
          <cell r="C63" t="str">
            <v>REV</v>
          </cell>
          <cell r="D63">
            <v>480</v>
          </cell>
          <cell r="E63">
            <v>62113657</v>
          </cell>
          <cell r="F63">
            <v>4296225</v>
          </cell>
          <cell r="G63">
            <v>3089082</v>
          </cell>
          <cell r="H63">
            <v>2555773</v>
          </cell>
          <cell r="I63">
            <v>2222807</v>
          </cell>
          <cell r="J63">
            <v>1979914</v>
          </cell>
          <cell r="K63">
            <v>2060489</v>
          </cell>
          <cell r="L63">
            <v>2622250</v>
          </cell>
          <cell r="M63">
            <v>4761296</v>
          </cell>
          <cell r="N63">
            <v>8615901</v>
          </cell>
          <cell r="O63">
            <v>11249959</v>
          </cell>
          <cell r="P63">
            <v>10590220</v>
          </cell>
          <cell r="Q63">
            <v>8069741</v>
          </cell>
        </row>
        <row r="64">
          <cell r="A64">
            <v>480990</v>
          </cell>
          <cell r="B64" t="str">
            <v>Gas Residential Sales-Unbilled</v>
          </cell>
          <cell r="C64" t="str">
            <v>REV</v>
          </cell>
          <cell r="D64">
            <v>480</v>
          </cell>
          <cell r="E64">
            <v>290323</v>
          </cell>
          <cell r="F64">
            <v>-1510009</v>
          </cell>
          <cell r="G64">
            <v>-226167</v>
          </cell>
          <cell r="H64">
            <v>131201</v>
          </cell>
          <cell r="I64">
            <v>615799</v>
          </cell>
          <cell r="J64">
            <v>159399</v>
          </cell>
          <cell r="K64">
            <v>495758</v>
          </cell>
          <cell r="L64">
            <v>774603</v>
          </cell>
          <cell r="M64">
            <v>1445742</v>
          </cell>
          <cell r="N64">
            <v>32238</v>
          </cell>
          <cell r="O64">
            <v>-118934</v>
          </cell>
          <cell r="P64">
            <v>-415334</v>
          </cell>
          <cell r="Q64">
            <v>-1093973</v>
          </cell>
        </row>
        <row r="65">
          <cell r="A65">
            <v>481000</v>
          </cell>
          <cell r="B65" t="str">
            <v>Industrial Sales-Gas</v>
          </cell>
          <cell r="C65" t="str">
            <v>REV</v>
          </cell>
          <cell r="D65">
            <v>481</v>
          </cell>
          <cell r="E65">
            <v>1155283</v>
          </cell>
          <cell r="F65">
            <v>87314</v>
          </cell>
          <cell r="G65">
            <v>44488</v>
          </cell>
          <cell r="H65">
            <v>46827</v>
          </cell>
          <cell r="I65">
            <v>28249</v>
          </cell>
          <cell r="J65">
            <v>36509</v>
          </cell>
          <cell r="K65">
            <v>41142</v>
          </cell>
          <cell r="L65">
            <v>43016</v>
          </cell>
          <cell r="M65">
            <v>64147</v>
          </cell>
          <cell r="N65">
            <v>186864</v>
          </cell>
          <cell r="O65">
            <v>253614</v>
          </cell>
          <cell r="P65">
            <v>192410</v>
          </cell>
          <cell r="Q65">
            <v>130703</v>
          </cell>
        </row>
        <row r="66">
          <cell r="A66">
            <v>481090</v>
          </cell>
          <cell r="B66" t="str">
            <v>Gas Industrial Sales Unbilled</v>
          </cell>
          <cell r="C66" t="str">
            <v>REV</v>
          </cell>
          <cell r="D66">
            <v>481</v>
          </cell>
          <cell r="E66">
            <v>-27452</v>
          </cell>
          <cell r="F66">
            <v>-23297</v>
          </cell>
          <cell r="G66">
            <v>2470</v>
          </cell>
          <cell r="H66">
            <v>3172</v>
          </cell>
          <cell r="I66">
            <v>8250</v>
          </cell>
          <cell r="J66">
            <v>3022</v>
          </cell>
          <cell r="K66">
            <v>6060</v>
          </cell>
          <cell r="L66">
            <v>5311</v>
          </cell>
          <cell r="M66">
            <v>12667</v>
          </cell>
          <cell r="N66">
            <v>-22670</v>
          </cell>
          <cell r="O66">
            <v>-3804</v>
          </cell>
          <cell r="P66">
            <v>-17465</v>
          </cell>
          <cell r="Q66">
            <v>-1168</v>
          </cell>
        </row>
        <row r="67">
          <cell r="A67">
            <v>481200</v>
          </cell>
          <cell r="B67" t="str">
            <v>Gas Commercial Sales</v>
          </cell>
          <cell r="C67" t="str">
            <v>REV</v>
          </cell>
          <cell r="D67">
            <v>481</v>
          </cell>
          <cell r="E67">
            <v>21456292</v>
          </cell>
          <cell r="F67">
            <v>1429594</v>
          </cell>
          <cell r="G67">
            <v>861286</v>
          </cell>
          <cell r="H67">
            <v>915037</v>
          </cell>
          <cell r="I67">
            <v>859789</v>
          </cell>
          <cell r="J67">
            <v>970431</v>
          </cell>
          <cell r="K67">
            <v>821069</v>
          </cell>
          <cell r="L67">
            <v>1235582</v>
          </cell>
          <cell r="M67">
            <v>1839280</v>
          </cell>
          <cell r="N67">
            <v>2949913</v>
          </cell>
          <cell r="O67">
            <v>3828240</v>
          </cell>
          <cell r="P67">
            <v>3309186</v>
          </cell>
          <cell r="Q67">
            <v>2436885</v>
          </cell>
        </row>
        <row r="68">
          <cell r="A68">
            <v>481290</v>
          </cell>
          <cell r="B68" t="str">
            <v>Gas Commercial Sales Unbilled</v>
          </cell>
          <cell r="C68" t="str">
            <v>REV</v>
          </cell>
          <cell r="D68">
            <v>481</v>
          </cell>
          <cell r="E68">
            <v>75382</v>
          </cell>
          <cell r="F68">
            <v>-553941</v>
          </cell>
          <cell r="G68">
            <v>54499</v>
          </cell>
          <cell r="H68">
            <v>42951</v>
          </cell>
          <cell r="I68">
            <v>318887</v>
          </cell>
          <cell r="J68">
            <v>-26764</v>
          </cell>
          <cell r="K68">
            <v>270992</v>
          </cell>
          <cell r="L68">
            <v>144687</v>
          </cell>
          <cell r="M68">
            <v>550510</v>
          </cell>
          <cell r="N68">
            <v>-28900</v>
          </cell>
          <cell r="O68">
            <v>-301228</v>
          </cell>
          <cell r="P68">
            <v>-129947</v>
          </cell>
          <cell r="Q68">
            <v>-266364</v>
          </cell>
        </row>
        <row r="69">
          <cell r="A69">
            <v>482000</v>
          </cell>
          <cell r="B69" t="str">
            <v>Other Sales to Public Auth-Gas</v>
          </cell>
          <cell r="C69" t="str">
            <v>REV</v>
          </cell>
          <cell r="D69">
            <v>482</v>
          </cell>
          <cell r="E69">
            <v>2202694</v>
          </cell>
          <cell r="F69">
            <v>154103</v>
          </cell>
          <cell r="G69">
            <v>38117</v>
          </cell>
          <cell r="H69">
            <v>77611</v>
          </cell>
          <cell r="I69">
            <v>49657</v>
          </cell>
          <cell r="J69">
            <v>39562</v>
          </cell>
          <cell r="K69">
            <v>54271</v>
          </cell>
          <cell r="L69">
            <v>105867</v>
          </cell>
          <cell r="M69">
            <v>163630</v>
          </cell>
          <cell r="N69">
            <v>352249</v>
          </cell>
          <cell r="O69">
            <v>463988</v>
          </cell>
          <cell r="P69">
            <v>429472</v>
          </cell>
          <cell r="Q69">
            <v>274167</v>
          </cell>
        </row>
        <row r="70">
          <cell r="A70">
            <v>482090</v>
          </cell>
          <cell r="B70" t="str">
            <v>Gas OPA Unbilled</v>
          </cell>
          <cell r="C70" t="str">
            <v>REV</v>
          </cell>
          <cell r="D70">
            <v>482</v>
          </cell>
          <cell r="E70">
            <v>-9243</v>
          </cell>
          <cell r="F70">
            <v>-131282</v>
          </cell>
          <cell r="G70">
            <v>11575</v>
          </cell>
          <cell r="H70">
            <v>-4043</v>
          </cell>
          <cell r="I70">
            <v>41481</v>
          </cell>
          <cell r="J70">
            <v>16771</v>
          </cell>
          <cell r="K70">
            <v>38456</v>
          </cell>
          <cell r="L70">
            <v>35800</v>
          </cell>
          <cell r="M70">
            <v>89372</v>
          </cell>
          <cell r="N70">
            <v>-67269</v>
          </cell>
          <cell r="O70">
            <v>-2015</v>
          </cell>
          <cell r="P70">
            <v>-21783</v>
          </cell>
          <cell r="Q70">
            <v>-16306</v>
          </cell>
        </row>
        <row r="71">
          <cell r="A71">
            <v>482200</v>
          </cell>
          <cell r="B71" t="str">
            <v>Gas Public St Hwy Ltng</v>
          </cell>
          <cell r="C71" t="str">
            <v>REV</v>
          </cell>
          <cell r="D71">
            <v>482</v>
          </cell>
          <cell r="E71">
            <v>5789</v>
          </cell>
          <cell r="F71">
            <v>472</v>
          </cell>
          <cell r="G71">
            <v>471</v>
          </cell>
          <cell r="H71">
            <v>476</v>
          </cell>
          <cell r="I71">
            <v>481</v>
          </cell>
          <cell r="J71">
            <v>480</v>
          </cell>
          <cell r="K71">
            <v>488</v>
          </cell>
          <cell r="L71">
            <v>488</v>
          </cell>
          <cell r="M71">
            <v>489</v>
          </cell>
          <cell r="N71">
            <v>485</v>
          </cell>
          <cell r="O71">
            <v>488</v>
          </cell>
          <cell r="P71">
            <v>486</v>
          </cell>
          <cell r="Q71">
            <v>485</v>
          </cell>
        </row>
        <row r="72">
          <cell r="A72">
            <v>484000</v>
          </cell>
          <cell r="B72" t="str">
            <v>Interdepartmental Sales</v>
          </cell>
          <cell r="C72" t="str">
            <v>REV</v>
          </cell>
          <cell r="D72">
            <v>484</v>
          </cell>
          <cell r="E72">
            <v>27765</v>
          </cell>
          <cell r="F72">
            <v>1551</v>
          </cell>
          <cell r="G72">
            <v>910</v>
          </cell>
          <cell r="H72">
            <v>542</v>
          </cell>
          <cell r="I72">
            <v>577</v>
          </cell>
          <cell r="J72">
            <v>597</v>
          </cell>
          <cell r="K72">
            <v>704</v>
          </cell>
          <cell r="L72">
            <v>1274</v>
          </cell>
          <cell r="M72">
            <v>2632</v>
          </cell>
          <cell r="N72">
            <v>4073</v>
          </cell>
          <cell r="O72">
            <v>5127</v>
          </cell>
          <cell r="P72">
            <v>5634</v>
          </cell>
          <cell r="Q72">
            <v>4144</v>
          </cell>
        </row>
        <row r="73">
          <cell r="A73">
            <v>487001</v>
          </cell>
          <cell r="B73" t="str">
            <v>Discounts Earn/Lost-Gas</v>
          </cell>
          <cell r="C73" t="str">
            <v>REV</v>
          </cell>
          <cell r="D73">
            <v>487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488000</v>
          </cell>
          <cell r="B74" t="str">
            <v>Misc Service Revenue-Gas</v>
          </cell>
          <cell r="C74" t="str">
            <v>REV</v>
          </cell>
          <cell r="D74">
            <v>488</v>
          </cell>
          <cell r="E74">
            <v>51996</v>
          </cell>
          <cell r="F74">
            <v>4333</v>
          </cell>
          <cell r="G74">
            <v>4333</v>
          </cell>
          <cell r="H74">
            <v>4333</v>
          </cell>
          <cell r="I74">
            <v>4333</v>
          </cell>
          <cell r="J74">
            <v>4333</v>
          </cell>
          <cell r="K74">
            <v>4333</v>
          </cell>
          <cell r="L74">
            <v>4333</v>
          </cell>
          <cell r="M74">
            <v>4333</v>
          </cell>
          <cell r="N74">
            <v>4333</v>
          </cell>
          <cell r="O74">
            <v>4333</v>
          </cell>
          <cell r="P74">
            <v>4333</v>
          </cell>
          <cell r="Q74">
            <v>4333</v>
          </cell>
        </row>
        <row r="75">
          <cell r="A75">
            <v>488100</v>
          </cell>
          <cell r="B75" t="str">
            <v>IC Misc Svc Reg Gas Reg</v>
          </cell>
          <cell r="C75" t="str">
            <v>REV</v>
          </cell>
          <cell r="D75">
            <v>488</v>
          </cell>
          <cell r="E75">
            <v>514092</v>
          </cell>
          <cell r="F75">
            <v>42841</v>
          </cell>
          <cell r="G75">
            <v>42841</v>
          </cell>
          <cell r="H75">
            <v>42841</v>
          </cell>
          <cell r="I75">
            <v>42841</v>
          </cell>
          <cell r="J75">
            <v>42841</v>
          </cell>
          <cell r="K75">
            <v>42841</v>
          </cell>
          <cell r="L75">
            <v>42841</v>
          </cell>
          <cell r="M75">
            <v>42841</v>
          </cell>
          <cell r="N75">
            <v>42841</v>
          </cell>
          <cell r="O75">
            <v>42841</v>
          </cell>
          <cell r="P75">
            <v>42841</v>
          </cell>
          <cell r="Q75">
            <v>42841</v>
          </cell>
        </row>
        <row r="76">
          <cell r="A76">
            <v>489000</v>
          </cell>
          <cell r="B76" t="str">
            <v>Transp Gas of Others</v>
          </cell>
          <cell r="C76" t="str">
            <v>REV</v>
          </cell>
          <cell r="D76">
            <v>489</v>
          </cell>
          <cell r="E76">
            <v>1404958</v>
          </cell>
          <cell r="F76">
            <v>108193</v>
          </cell>
          <cell r="G76">
            <v>112973</v>
          </cell>
          <cell r="H76">
            <v>109117</v>
          </cell>
          <cell r="I76">
            <v>108417</v>
          </cell>
          <cell r="J76">
            <v>115593</v>
          </cell>
          <cell r="K76">
            <v>110457</v>
          </cell>
          <cell r="L76">
            <v>127247</v>
          </cell>
          <cell r="M76">
            <v>129403</v>
          </cell>
          <cell r="N76">
            <v>115324</v>
          </cell>
          <cell r="O76">
            <v>131227</v>
          </cell>
          <cell r="P76">
            <v>115964</v>
          </cell>
          <cell r="Q76">
            <v>121043</v>
          </cell>
        </row>
        <row r="77">
          <cell r="A77">
            <v>489010</v>
          </cell>
          <cell r="B77" t="str">
            <v>IC Gas Transp Rev Reg</v>
          </cell>
          <cell r="C77" t="str">
            <v>REV</v>
          </cell>
          <cell r="D77">
            <v>489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489020</v>
          </cell>
          <cell r="B78" t="str">
            <v>Comm Gas Transp Only</v>
          </cell>
          <cell r="C78" t="str">
            <v>REV</v>
          </cell>
          <cell r="D78">
            <v>489</v>
          </cell>
          <cell r="E78">
            <v>1558548</v>
          </cell>
          <cell r="F78">
            <v>116681</v>
          </cell>
          <cell r="G78">
            <v>82073</v>
          </cell>
          <cell r="H78">
            <v>83580</v>
          </cell>
          <cell r="I78">
            <v>71925</v>
          </cell>
          <cell r="J78">
            <v>88883</v>
          </cell>
          <cell r="K78">
            <v>69629</v>
          </cell>
          <cell r="L78">
            <v>111063</v>
          </cell>
          <cell r="M78">
            <v>143028</v>
          </cell>
          <cell r="N78">
            <v>191690</v>
          </cell>
          <cell r="O78">
            <v>220453</v>
          </cell>
          <cell r="P78">
            <v>197129</v>
          </cell>
          <cell r="Q78">
            <v>182414</v>
          </cell>
        </row>
        <row r="79">
          <cell r="A79">
            <v>489025</v>
          </cell>
          <cell r="B79" t="str">
            <v>Comm Gas Transp Unbilled</v>
          </cell>
          <cell r="C79" t="str">
            <v>REV</v>
          </cell>
          <cell r="D79">
            <v>489</v>
          </cell>
          <cell r="E79">
            <v>37583</v>
          </cell>
          <cell r="F79">
            <v>-25936</v>
          </cell>
          <cell r="G79">
            <v>-7343</v>
          </cell>
          <cell r="H79">
            <v>-8105</v>
          </cell>
          <cell r="I79">
            <v>4909</v>
          </cell>
          <cell r="J79">
            <v>-5872</v>
          </cell>
          <cell r="K79">
            <v>8391</v>
          </cell>
          <cell r="L79">
            <v>15108</v>
          </cell>
          <cell r="M79">
            <v>54259</v>
          </cell>
          <cell r="N79">
            <v>28525</v>
          </cell>
          <cell r="O79">
            <v>-8305</v>
          </cell>
          <cell r="P79">
            <v>-4471</v>
          </cell>
          <cell r="Q79">
            <v>-13577</v>
          </cell>
        </row>
        <row r="80">
          <cell r="A80">
            <v>489030</v>
          </cell>
          <cell r="B80" t="str">
            <v>Indust Gas Transp Only</v>
          </cell>
          <cell r="C80" t="str">
            <v>REV</v>
          </cell>
          <cell r="D80">
            <v>489</v>
          </cell>
          <cell r="E80">
            <v>3238910</v>
          </cell>
          <cell r="F80">
            <v>274349</v>
          </cell>
          <cell r="G80">
            <v>228020</v>
          </cell>
          <cell r="H80">
            <v>213939</v>
          </cell>
          <cell r="I80">
            <v>217690</v>
          </cell>
          <cell r="J80">
            <v>203201</v>
          </cell>
          <cell r="K80">
            <v>211083</v>
          </cell>
          <cell r="L80">
            <v>226278</v>
          </cell>
          <cell r="M80">
            <v>239888</v>
          </cell>
          <cell r="N80">
            <v>373213</v>
          </cell>
          <cell r="O80">
            <v>394629</v>
          </cell>
          <cell r="P80">
            <v>357276</v>
          </cell>
          <cell r="Q80">
            <v>299344</v>
          </cell>
        </row>
        <row r="81">
          <cell r="A81">
            <v>489035</v>
          </cell>
          <cell r="B81" t="str">
            <v>Indust Gas Transp Unbilled</v>
          </cell>
          <cell r="C81" t="str">
            <v>REV</v>
          </cell>
          <cell r="D81">
            <v>489</v>
          </cell>
          <cell r="E81">
            <v>11691</v>
          </cell>
          <cell r="F81">
            <v>-49886</v>
          </cell>
          <cell r="G81">
            <v>-9886</v>
          </cell>
          <cell r="H81">
            <v>-6056</v>
          </cell>
          <cell r="I81">
            <v>-3449</v>
          </cell>
          <cell r="J81">
            <v>12211</v>
          </cell>
          <cell r="K81">
            <v>3203</v>
          </cell>
          <cell r="L81">
            <v>39223</v>
          </cell>
          <cell r="M81">
            <v>74285</v>
          </cell>
          <cell r="N81">
            <v>-16561</v>
          </cell>
          <cell r="O81">
            <v>-974</v>
          </cell>
          <cell r="P81">
            <v>-30405</v>
          </cell>
          <cell r="Q81">
            <v>-14</v>
          </cell>
        </row>
        <row r="82">
          <cell r="A82">
            <v>489040</v>
          </cell>
          <cell r="B82" t="str">
            <v>OPA Gas Transp Only</v>
          </cell>
          <cell r="C82" t="str">
            <v>REV</v>
          </cell>
          <cell r="D82">
            <v>489</v>
          </cell>
          <cell r="E82">
            <v>385736</v>
          </cell>
          <cell r="F82">
            <v>38560</v>
          </cell>
          <cell r="G82">
            <v>6302</v>
          </cell>
          <cell r="H82">
            <v>9680</v>
          </cell>
          <cell r="I82">
            <v>7294</v>
          </cell>
          <cell r="J82">
            <v>7140</v>
          </cell>
          <cell r="K82">
            <v>7783</v>
          </cell>
          <cell r="L82">
            <v>19027</v>
          </cell>
          <cell r="M82">
            <v>36526</v>
          </cell>
          <cell r="N82">
            <v>71464</v>
          </cell>
          <cell r="O82">
            <v>69850</v>
          </cell>
          <cell r="P82">
            <v>61139</v>
          </cell>
          <cell r="Q82">
            <v>50971</v>
          </cell>
        </row>
        <row r="83">
          <cell r="A83">
            <v>489045</v>
          </cell>
          <cell r="B83" t="str">
            <v>OPA Gas Transp Unbilled</v>
          </cell>
          <cell r="C83" t="str">
            <v>REV</v>
          </cell>
          <cell r="D83">
            <v>489</v>
          </cell>
          <cell r="E83">
            <v>11790</v>
          </cell>
          <cell r="F83">
            <v>-21756</v>
          </cell>
          <cell r="G83">
            <v>-527</v>
          </cell>
          <cell r="H83">
            <v>-1949</v>
          </cell>
          <cell r="I83">
            <v>411</v>
          </cell>
          <cell r="J83">
            <v>1140</v>
          </cell>
          <cell r="K83">
            <v>1083</v>
          </cell>
          <cell r="L83">
            <v>6392</v>
          </cell>
          <cell r="M83">
            <v>25030</v>
          </cell>
          <cell r="N83">
            <v>1778</v>
          </cell>
          <cell r="O83">
            <v>2673</v>
          </cell>
          <cell r="P83">
            <v>-1872</v>
          </cell>
          <cell r="Q83">
            <v>-613</v>
          </cell>
        </row>
        <row r="84">
          <cell r="A84">
            <v>489200</v>
          </cell>
          <cell r="B84" t="str">
            <v>Transportation Fees</v>
          </cell>
          <cell r="C84" t="str">
            <v>REV</v>
          </cell>
          <cell r="D84">
            <v>489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493010</v>
          </cell>
          <cell r="B85" t="str">
            <v>Rent from Gas Properties - I/C</v>
          </cell>
          <cell r="C85" t="str">
            <v>REV</v>
          </cell>
          <cell r="D85">
            <v>493</v>
          </cell>
          <cell r="E85">
            <v>14496</v>
          </cell>
          <cell r="F85">
            <v>1208</v>
          </cell>
          <cell r="G85">
            <v>1208</v>
          </cell>
          <cell r="H85">
            <v>1208</v>
          </cell>
          <cell r="I85">
            <v>1208</v>
          </cell>
          <cell r="J85">
            <v>1208</v>
          </cell>
          <cell r="K85">
            <v>1208</v>
          </cell>
          <cell r="L85">
            <v>1208</v>
          </cell>
          <cell r="M85">
            <v>1208</v>
          </cell>
          <cell r="N85">
            <v>1208</v>
          </cell>
          <cell r="O85">
            <v>1208</v>
          </cell>
          <cell r="P85">
            <v>1208</v>
          </cell>
          <cell r="Q85">
            <v>1208</v>
          </cell>
        </row>
        <row r="86">
          <cell r="A86">
            <v>495031</v>
          </cell>
          <cell r="B86" t="str">
            <v>Gas Losses Damaged Lines</v>
          </cell>
          <cell r="C86" t="str">
            <v>REV</v>
          </cell>
          <cell r="D86">
            <v>495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496020</v>
          </cell>
          <cell r="B87" t="str">
            <v>Provision for Rate Refund</v>
          </cell>
          <cell r="C87" t="str">
            <v>REV</v>
          </cell>
          <cell r="D87">
            <v>496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711000</v>
          </cell>
          <cell r="B88" t="str">
            <v>Gas Boiler Labor</v>
          </cell>
          <cell r="C88" t="str">
            <v>PO</v>
          </cell>
          <cell r="D88">
            <v>711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712000</v>
          </cell>
          <cell r="B89" t="str">
            <v>Gas Production-Other Power Ex</v>
          </cell>
          <cell r="C89" t="str">
            <v>PO</v>
          </cell>
          <cell r="D89">
            <v>712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717000</v>
          </cell>
          <cell r="B90" t="str">
            <v>Liq Petro Gas Exp-Vapor Proc</v>
          </cell>
          <cell r="C90" t="str">
            <v>PO</v>
          </cell>
          <cell r="D90">
            <v>717</v>
          </cell>
          <cell r="E90">
            <v>145617</v>
          </cell>
          <cell r="F90">
            <v>11866</v>
          </cell>
          <cell r="G90">
            <v>9771</v>
          </cell>
          <cell r="H90">
            <v>8119</v>
          </cell>
          <cell r="I90">
            <v>12502</v>
          </cell>
          <cell r="J90">
            <v>13749</v>
          </cell>
          <cell r="K90">
            <v>14919</v>
          </cell>
          <cell r="L90">
            <v>17201</v>
          </cell>
          <cell r="M90">
            <v>9932</v>
          </cell>
          <cell r="N90">
            <v>15571</v>
          </cell>
          <cell r="O90">
            <v>12091</v>
          </cell>
          <cell r="P90">
            <v>9494</v>
          </cell>
          <cell r="Q90">
            <v>10402</v>
          </cell>
        </row>
        <row r="91">
          <cell r="A91">
            <v>728000</v>
          </cell>
          <cell r="B91" t="str">
            <v>Liquid Petroleum Gas</v>
          </cell>
          <cell r="C91" t="str">
            <v>PO</v>
          </cell>
          <cell r="D91">
            <v>728</v>
          </cell>
          <cell r="E91">
            <v>541028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12575</v>
          </cell>
          <cell r="N91">
            <v>37725</v>
          </cell>
          <cell r="O91">
            <v>492363</v>
          </cell>
          <cell r="P91">
            <v>-1509</v>
          </cell>
          <cell r="Q91">
            <v>-126</v>
          </cell>
        </row>
        <row r="92">
          <cell r="A92">
            <v>735000</v>
          </cell>
          <cell r="B92" t="str">
            <v>Gas Misc Production Exp</v>
          </cell>
          <cell r="C92" t="str">
            <v>PO</v>
          </cell>
          <cell r="D92">
            <v>735</v>
          </cell>
          <cell r="E92">
            <v>132380</v>
          </cell>
          <cell r="F92">
            <v>10788</v>
          </cell>
          <cell r="G92">
            <v>8883</v>
          </cell>
          <cell r="H92">
            <v>7381</v>
          </cell>
          <cell r="I92">
            <v>11366</v>
          </cell>
          <cell r="J92">
            <v>12499</v>
          </cell>
          <cell r="K92">
            <v>13563</v>
          </cell>
          <cell r="L92">
            <v>15637</v>
          </cell>
          <cell r="M92">
            <v>9029</v>
          </cell>
          <cell r="N92">
            <v>14155</v>
          </cell>
          <cell r="O92">
            <v>10992</v>
          </cell>
          <cell r="P92">
            <v>8631</v>
          </cell>
          <cell r="Q92">
            <v>9456</v>
          </cell>
        </row>
        <row r="93">
          <cell r="A93">
            <v>742000</v>
          </cell>
          <cell r="B93" t="str">
            <v>Maint Gas Production Equipmen</v>
          </cell>
          <cell r="C93" t="str">
            <v>PM</v>
          </cell>
          <cell r="D93">
            <v>742</v>
          </cell>
          <cell r="E93">
            <v>92578</v>
          </cell>
          <cell r="F93">
            <v>6076</v>
          </cell>
          <cell r="G93">
            <v>5399</v>
          </cell>
          <cell r="H93">
            <v>5851</v>
          </cell>
          <cell r="I93">
            <v>5826</v>
          </cell>
          <cell r="J93">
            <v>8272</v>
          </cell>
          <cell r="K93">
            <v>5909</v>
          </cell>
          <cell r="L93">
            <v>6382</v>
          </cell>
          <cell r="M93">
            <v>8855</v>
          </cell>
          <cell r="N93">
            <v>11114</v>
          </cell>
          <cell r="O93">
            <v>9277</v>
          </cell>
          <cell r="P93">
            <v>10102</v>
          </cell>
          <cell r="Q93">
            <v>9515</v>
          </cell>
        </row>
        <row r="94">
          <cell r="A94">
            <v>801000</v>
          </cell>
          <cell r="B94" t="str">
            <v>Purchases Gas &amp; NGL</v>
          </cell>
          <cell r="C94" t="str">
            <v>Fuel</v>
          </cell>
          <cell r="D94">
            <v>801</v>
          </cell>
          <cell r="E94">
            <v>36334092</v>
          </cell>
          <cell r="F94">
            <v>1887029</v>
          </cell>
          <cell r="G94">
            <v>1133857</v>
          </cell>
          <cell r="H94">
            <v>1040551</v>
          </cell>
          <cell r="I94">
            <v>914900</v>
          </cell>
          <cell r="J94">
            <v>856434</v>
          </cell>
          <cell r="K94">
            <v>855583</v>
          </cell>
          <cell r="L94">
            <v>1553029</v>
          </cell>
          <cell r="M94">
            <v>3275251</v>
          </cell>
          <cell r="N94">
            <v>5844659</v>
          </cell>
          <cell r="O94">
            <v>7596364</v>
          </cell>
          <cell r="P94">
            <v>6741482</v>
          </cell>
          <cell r="Q94">
            <v>4634953</v>
          </cell>
        </row>
        <row r="95">
          <cell r="A95">
            <v>801001</v>
          </cell>
          <cell r="B95" t="str">
            <v>Purchases Gas &amp; NGL-Aff</v>
          </cell>
          <cell r="C95" t="str">
            <v>Fuel</v>
          </cell>
          <cell r="D95">
            <v>801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805002</v>
          </cell>
          <cell r="B96" t="str">
            <v>Unrecovered Purchase Gas Adj</v>
          </cell>
          <cell r="C96" t="str">
            <v>Fuel</v>
          </cell>
          <cell r="D96">
            <v>805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805003</v>
          </cell>
          <cell r="B97" t="str">
            <v>Purchase Gas Cost Unbilled Rev</v>
          </cell>
          <cell r="C97" t="str">
            <v>Fuel</v>
          </cell>
          <cell r="D97">
            <v>805</v>
          </cell>
          <cell r="E97">
            <v>80549</v>
          </cell>
          <cell r="F97">
            <v>-1513465</v>
          </cell>
          <cell r="G97">
            <v>191299</v>
          </cell>
          <cell r="H97">
            <v>315720</v>
          </cell>
          <cell r="I97">
            <v>988831</v>
          </cell>
          <cell r="J97">
            <v>143158</v>
          </cell>
          <cell r="K97">
            <v>757112</v>
          </cell>
          <cell r="L97">
            <v>612765</v>
          </cell>
          <cell r="M97">
            <v>1158932</v>
          </cell>
          <cell r="N97">
            <v>-798845</v>
          </cell>
          <cell r="O97">
            <v>-507323</v>
          </cell>
          <cell r="P97">
            <v>-409656</v>
          </cell>
          <cell r="Q97">
            <v>-857979</v>
          </cell>
        </row>
        <row r="98">
          <cell r="A98">
            <v>807000</v>
          </cell>
          <cell r="B98" t="str">
            <v>Gas Purchased Expenses</v>
          </cell>
          <cell r="C98" t="str">
            <v>PO</v>
          </cell>
          <cell r="D98">
            <v>807</v>
          </cell>
          <cell r="E98">
            <v>444020</v>
          </cell>
          <cell r="F98">
            <v>57308</v>
          </cell>
          <cell r="G98">
            <v>64227</v>
          </cell>
          <cell r="H98">
            <v>57261</v>
          </cell>
          <cell r="I98">
            <v>22234</v>
          </cell>
          <cell r="J98">
            <v>22334</v>
          </cell>
          <cell r="K98">
            <v>22223</v>
          </cell>
          <cell r="L98">
            <v>22321</v>
          </cell>
          <cell r="M98">
            <v>22410</v>
          </cell>
          <cell r="N98">
            <v>22183</v>
          </cell>
          <cell r="O98">
            <v>43527</v>
          </cell>
          <cell r="P98">
            <v>43947</v>
          </cell>
          <cell r="Q98">
            <v>44045</v>
          </cell>
        </row>
        <row r="99">
          <cell r="A99">
            <v>807100</v>
          </cell>
          <cell r="B99" t="str">
            <v>I/C Gas Purchased Expenses</v>
          </cell>
          <cell r="C99" t="str">
            <v>PO</v>
          </cell>
          <cell r="D99">
            <v>807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813001</v>
          </cell>
          <cell r="B100" t="str">
            <v>Other Gas Supply Expenses</v>
          </cell>
          <cell r="C100" t="str">
            <v>PO</v>
          </cell>
          <cell r="D100">
            <v>813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850001</v>
          </cell>
          <cell r="B101" t="str">
            <v>Operation Supv &amp; Eng-Tran</v>
          </cell>
          <cell r="C101" t="str">
            <v>TO</v>
          </cell>
          <cell r="D101">
            <v>850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863000</v>
          </cell>
          <cell r="B102" t="str">
            <v>Transm-Maint of Mains</v>
          </cell>
          <cell r="C102" t="str">
            <v>TM</v>
          </cell>
          <cell r="D102">
            <v>863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871000</v>
          </cell>
          <cell r="B103" t="str">
            <v>Distribution Load Dispatching</v>
          </cell>
          <cell r="C103" t="str">
            <v>DO</v>
          </cell>
          <cell r="D103">
            <v>871</v>
          </cell>
          <cell r="E103">
            <v>185332</v>
          </cell>
          <cell r="F103">
            <v>15103</v>
          </cell>
          <cell r="G103">
            <v>12436</v>
          </cell>
          <cell r="H103">
            <v>10333</v>
          </cell>
          <cell r="I103">
            <v>15912</v>
          </cell>
          <cell r="J103">
            <v>17499</v>
          </cell>
          <cell r="K103">
            <v>18988</v>
          </cell>
          <cell r="L103">
            <v>21892</v>
          </cell>
          <cell r="M103">
            <v>12641</v>
          </cell>
          <cell r="N103">
            <v>19818</v>
          </cell>
          <cell r="O103">
            <v>15388</v>
          </cell>
          <cell r="P103">
            <v>12083</v>
          </cell>
          <cell r="Q103">
            <v>13239</v>
          </cell>
        </row>
        <row r="104">
          <cell r="A104">
            <v>874000</v>
          </cell>
          <cell r="B104" t="str">
            <v>Mains And Services</v>
          </cell>
          <cell r="C104" t="str">
            <v>DO</v>
          </cell>
          <cell r="D104">
            <v>874</v>
          </cell>
          <cell r="E104">
            <v>2548186</v>
          </cell>
          <cell r="F104">
            <v>214958</v>
          </cell>
          <cell r="G104">
            <v>218585</v>
          </cell>
          <cell r="H104">
            <v>198205</v>
          </cell>
          <cell r="I104">
            <v>205247</v>
          </cell>
          <cell r="J104">
            <v>172723</v>
          </cell>
          <cell r="K104">
            <v>238276</v>
          </cell>
          <cell r="L104">
            <v>207552</v>
          </cell>
          <cell r="M104">
            <v>201416</v>
          </cell>
          <cell r="N104">
            <v>250520</v>
          </cell>
          <cell r="O104">
            <v>228966</v>
          </cell>
          <cell r="P104">
            <v>194087</v>
          </cell>
          <cell r="Q104">
            <v>217651</v>
          </cell>
        </row>
        <row r="105">
          <cell r="A105">
            <v>875000</v>
          </cell>
          <cell r="B105" t="str">
            <v>Measuring And Reg Stations-Ge</v>
          </cell>
          <cell r="C105" t="str">
            <v>DO</v>
          </cell>
          <cell r="D105">
            <v>875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876000</v>
          </cell>
          <cell r="B106" t="str">
            <v>Measuring &amp; Reg Station-Indus</v>
          </cell>
          <cell r="C106" t="str">
            <v>DO</v>
          </cell>
          <cell r="D106">
            <v>876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878000</v>
          </cell>
          <cell r="B107" t="str">
            <v>Meter And House Regulator Exp</v>
          </cell>
          <cell r="C107" t="str">
            <v>DO</v>
          </cell>
          <cell r="D107">
            <v>878</v>
          </cell>
          <cell r="E107">
            <v>2305785</v>
          </cell>
          <cell r="F107">
            <v>127357</v>
          </cell>
          <cell r="G107">
            <v>203323</v>
          </cell>
          <cell r="H107">
            <v>178963</v>
          </cell>
          <cell r="I107">
            <v>208507</v>
          </cell>
          <cell r="J107">
            <v>209460</v>
          </cell>
          <cell r="K107">
            <v>191849</v>
          </cell>
          <cell r="L107">
            <v>188988</v>
          </cell>
          <cell r="M107">
            <v>152552</v>
          </cell>
          <cell r="N107">
            <v>313331</v>
          </cell>
          <cell r="O107">
            <v>206230</v>
          </cell>
          <cell r="P107">
            <v>129552</v>
          </cell>
          <cell r="Q107">
            <v>195673</v>
          </cell>
        </row>
        <row r="108">
          <cell r="A108">
            <v>879000</v>
          </cell>
          <cell r="B108" t="str">
            <v>Customer Installation Expense</v>
          </cell>
          <cell r="C108" t="str">
            <v>DO</v>
          </cell>
          <cell r="D108">
            <v>879</v>
          </cell>
          <cell r="E108">
            <v>1353005</v>
          </cell>
          <cell r="F108">
            <v>117807</v>
          </cell>
          <cell r="G108">
            <v>97978</v>
          </cell>
          <cell r="H108">
            <v>166677</v>
          </cell>
          <cell r="I108">
            <v>112277</v>
          </cell>
          <cell r="J108">
            <v>100085</v>
          </cell>
          <cell r="K108">
            <v>112449</v>
          </cell>
          <cell r="L108">
            <v>90437</v>
          </cell>
          <cell r="M108">
            <v>92522</v>
          </cell>
          <cell r="N108">
            <v>103259</v>
          </cell>
          <cell r="O108">
            <v>153971</v>
          </cell>
          <cell r="P108">
            <v>108041</v>
          </cell>
          <cell r="Q108">
            <v>97502</v>
          </cell>
        </row>
        <row r="109">
          <cell r="A109">
            <v>880000</v>
          </cell>
          <cell r="B109" t="str">
            <v>Gas Distribution-Other Expense</v>
          </cell>
          <cell r="C109" t="str">
            <v>DO</v>
          </cell>
          <cell r="D109">
            <v>880</v>
          </cell>
          <cell r="E109">
            <v>2398505</v>
          </cell>
          <cell r="F109">
            <v>168230</v>
          </cell>
          <cell r="G109">
            <v>163596</v>
          </cell>
          <cell r="H109">
            <v>373768</v>
          </cell>
          <cell r="I109">
            <v>217011</v>
          </cell>
          <cell r="J109">
            <v>167813</v>
          </cell>
          <cell r="K109">
            <v>165472</v>
          </cell>
          <cell r="L109">
            <v>163965</v>
          </cell>
          <cell r="M109">
            <v>167471</v>
          </cell>
          <cell r="N109">
            <v>161278</v>
          </cell>
          <cell r="O109">
            <v>293333</v>
          </cell>
          <cell r="P109">
            <v>162459</v>
          </cell>
          <cell r="Q109">
            <v>194109</v>
          </cell>
        </row>
        <row r="110">
          <cell r="A110">
            <v>887000</v>
          </cell>
          <cell r="B110" t="str">
            <v>Maintenance of Mains</v>
          </cell>
          <cell r="C110" t="str">
            <v>DM</v>
          </cell>
          <cell r="D110">
            <v>887</v>
          </cell>
          <cell r="E110">
            <v>2158350</v>
          </cell>
          <cell r="F110">
            <v>177794</v>
          </cell>
          <cell r="G110">
            <v>159933</v>
          </cell>
          <cell r="H110">
            <v>140620</v>
          </cell>
          <cell r="I110">
            <v>173766</v>
          </cell>
          <cell r="J110">
            <v>178310</v>
          </cell>
          <cell r="K110">
            <v>214000</v>
          </cell>
          <cell r="L110">
            <v>217572</v>
          </cell>
          <cell r="M110">
            <v>155902</v>
          </cell>
          <cell r="N110">
            <v>211273</v>
          </cell>
          <cell r="O110">
            <v>184471</v>
          </cell>
          <cell r="P110">
            <v>170276</v>
          </cell>
          <cell r="Q110">
            <v>174433</v>
          </cell>
        </row>
        <row r="111">
          <cell r="A111">
            <v>889000</v>
          </cell>
          <cell r="B111" t="str">
            <v>Maint-Meas/Reg Stn Equip-Gas</v>
          </cell>
          <cell r="C111" t="str">
            <v>DM</v>
          </cell>
          <cell r="D111">
            <v>889</v>
          </cell>
          <cell r="E111">
            <v>66190</v>
          </cell>
          <cell r="F111">
            <v>5394</v>
          </cell>
          <cell r="G111">
            <v>4441</v>
          </cell>
          <cell r="H111">
            <v>3690</v>
          </cell>
          <cell r="I111">
            <v>5683</v>
          </cell>
          <cell r="J111">
            <v>6250</v>
          </cell>
          <cell r="K111">
            <v>6781</v>
          </cell>
          <cell r="L111">
            <v>7819</v>
          </cell>
          <cell r="M111">
            <v>4515</v>
          </cell>
          <cell r="N111">
            <v>7078</v>
          </cell>
          <cell r="O111">
            <v>5496</v>
          </cell>
          <cell r="P111">
            <v>4315</v>
          </cell>
          <cell r="Q111">
            <v>4728</v>
          </cell>
        </row>
        <row r="112">
          <cell r="A112">
            <v>892000</v>
          </cell>
          <cell r="B112" t="str">
            <v>Maintenance of Services</v>
          </cell>
          <cell r="C112" t="str">
            <v>DM</v>
          </cell>
          <cell r="D112">
            <v>892</v>
          </cell>
          <cell r="E112">
            <v>596174</v>
          </cell>
          <cell r="F112">
            <v>46658</v>
          </cell>
          <cell r="G112">
            <v>46161</v>
          </cell>
          <cell r="H112">
            <v>42384</v>
          </cell>
          <cell r="I112">
            <v>47327</v>
          </cell>
          <cell r="J112">
            <v>47869</v>
          </cell>
          <cell r="K112">
            <v>49172</v>
          </cell>
          <cell r="L112">
            <v>57140</v>
          </cell>
          <cell r="M112">
            <v>50751</v>
          </cell>
          <cell r="N112">
            <v>65009</v>
          </cell>
          <cell r="O112">
            <v>50464</v>
          </cell>
          <cell r="P112">
            <v>47431</v>
          </cell>
          <cell r="Q112">
            <v>45808</v>
          </cell>
        </row>
        <row r="113">
          <cell r="A113">
            <v>893000</v>
          </cell>
          <cell r="B113" t="str">
            <v>Maint - Meters And House Reg</v>
          </cell>
          <cell r="C113" t="str">
            <v>DM</v>
          </cell>
          <cell r="D113">
            <v>893</v>
          </cell>
          <cell r="E113">
            <v>277999</v>
          </cell>
          <cell r="F113">
            <v>22655</v>
          </cell>
          <cell r="G113">
            <v>18654</v>
          </cell>
          <cell r="H113">
            <v>15500</v>
          </cell>
          <cell r="I113">
            <v>23869</v>
          </cell>
          <cell r="J113">
            <v>26248</v>
          </cell>
          <cell r="K113">
            <v>28482</v>
          </cell>
          <cell r="L113">
            <v>32838</v>
          </cell>
          <cell r="M113">
            <v>18961</v>
          </cell>
          <cell r="N113">
            <v>29726</v>
          </cell>
          <cell r="O113">
            <v>23083</v>
          </cell>
          <cell r="P113">
            <v>18125</v>
          </cell>
          <cell r="Q113">
            <v>19858</v>
          </cell>
        </row>
        <row r="114">
          <cell r="A114">
            <v>894000</v>
          </cell>
          <cell r="B114" t="str">
            <v>Maint-Other Distribution Equip</v>
          </cell>
          <cell r="C114" t="str">
            <v>DM</v>
          </cell>
          <cell r="D114">
            <v>894</v>
          </cell>
          <cell r="E114">
            <v>52951</v>
          </cell>
          <cell r="F114">
            <v>4315</v>
          </cell>
          <cell r="G114">
            <v>3553</v>
          </cell>
          <cell r="H114">
            <v>2952</v>
          </cell>
          <cell r="I114">
            <v>4546</v>
          </cell>
          <cell r="J114">
            <v>5000</v>
          </cell>
          <cell r="K114">
            <v>5425</v>
          </cell>
          <cell r="L114">
            <v>6255</v>
          </cell>
          <cell r="M114">
            <v>3612</v>
          </cell>
          <cell r="N114">
            <v>5662</v>
          </cell>
          <cell r="O114">
            <v>4397</v>
          </cell>
          <cell r="P114">
            <v>3452</v>
          </cell>
          <cell r="Q114">
            <v>3782</v>
          </cell>
        </row>
        <row r="115">
          <cell r="A115">
            <v>901000</v>
          </cell>
          <cell r="B115" t="str">
            <v>Supervision-Cust Accts</v>
          </cell>
          <cell r="C115" t="str">
            <v>CO</v>
          </cell>
          <cell r="D115">
            <v>901</v>
          </cell>
          <cell r="E115">
            <v>185894</v>
          </cell>
          <cell r="F115">
            <v>14561</v>
          </cell>
          <cell r="G115">
            <v>14561</v>
          </cell>
          <cell r="H115">
            <v>14561</v>
          </cell>
          <cell r="I115">
            <v>14561</v>
          </cell>
          <cell r="J115">
            <v>19376</v>
          </cell>
          <cell r="K115">
            <v>14561</v>
          </cell>
          <cell r="L115">
            <v>14561</v>
          </cell>
          <cell r="M115">
            <v>14561</v>
          </cell>
          <cell r="N115">
            <v>14561</v>
          </cell>
          <cell r="O115">
            <v>16378</v>
          </cell>
          <cell r="P115">
            <v>14328</v>
          </cell>
          <cell r="Q115">
            <v>19324</v>
          </cell>
        </row>
        <row r="116">
          <cell r="A116">
            <v>902000</v>
          </cell>
          <cell r="B116" t="str">
            <v>Meter Reading Expense</v>
          </cell>
          <cell r="C116" t="str">
            <v>CO</v>
          </cell>
          <cell r="D116">
            <v>902</v>
          </cell>
          <cell r="E116">
            <v>15923</v>
          </cell>
          <cell r="F116">
            <v>1205</v>
          </cell>
          <cell r="G116">
            <v>1205</v>
          </cell>
          <cell r="H116">
            <v>1205</v>
          </cell>
          <cell r="I116">
            <v>1205</v>
          </cell>
          <cell r="J116">
            <v>1808</v>
          </cell>
          <cell r="K116">
            <v>1205</v>
          </cell>
          <cell r="L116">
            <v>1205</v>
          </cell>
          <cell r="M116">
            <v>1205</v>
          </cell>
          <cell r="N116">
            <v>1205</v>
          </cell>
          <cell r="O116">
            <v>1492</v>
          </cell>
          <cell r="P116">
            <v>1193</v>
          </cell>
          <cell r="Q116">
            <v>1790</v>
          </cell>
        </row>
        <row r="117">
          <cell r="A117">
            <v>903000</v>
          </cell>
          <cell r="B117" t="str">
            <v>Cust Records &amp; Collection Exp</v>
          </cell>
          <cell r="C117" t="str">
            <v>CO</v>
          </cell>
          <cell r="D117">
            <v>903</v>
          </cell>
          <cell r="E117">
            <v>1188082</v>
          </cell>
          <cell r="F117">
            <v>96978</v>
          </cell>
          <cell r="G117">
            <v>85516</v>
          </cell>
          <cell r="H117">
            <v>88185</v>
          </cell>
          <cell r="I117">
            <v>95064</v>
          </cell>
          <cell r="J117">
            <v>89837</v>
          </cell>
          <cell r="K117">
            <v>90184</v>
          </cell>
          <cell r="L117">
            <v>97903</v>
          </cell>
          <cell r="M117">
            <v>86286</v>
          </cell>
          <cell r="N117">
            <v>92566</v>
          </cell>
          <cell r="O117">
            <v>182188</v>
          </cell>
          <cell r="P117">
            <v>94945</v>
          </cell>
          <cell r="Q117">
            <v>88430</v>
          </cell>
        </row>
        <row r="118">
          <cell r="A118">
            <v>903100</v>
          </cell>
          <cell r="B118" t="str">
            <v>Cust Contracts &amp; Orders-Local</v>
          </cell>
          <cell r="C118" t="str">
            <v>CO</v>
          </cell>
          <cell r="D118">
            <v>903</v>
          </cell>
          <cell r="E118">
            <v>376278</v>
          </cell>
          <cell r="F118">
            <v>29862</v>
          </cell>
          <cell r="G118">
            <v>30146</v>
          </cell>
          <cell r="H118">
            <v>30927</v>
          </cell>
          <cell r="I118">
            <v>30680</v>
          </cell>
          <cell r="J118">
            <v>37734</v>
          </cell>
          <cell r="K118">
            <v>31104</v>
          </cell>
          <cell r="L118">
            <v>30224</v>
          </cell>
          <cell r="M118">
            <v>28931</v>
          </cell>
          <cell r="N118">
            <v>29064</v>
          </cell>
          <cell r="O118">
            <v>29126</v>
          </cell>
          <cell r="P118">
            <v>30644</v>
          </cell>
          <cell r="Q118">
            <v>37836</v>
          </cell>
        </row>
        <row r="119">
          <cell r="A119">
            <v>903200</v>
          </cell>
          <cell r="B119" t="str">
            <v>Cust Billing &amp; Acct</v>
          </cell>
          <cell r="C119" t="str">
            <v>CO</v>
          </cell>
          <cell r="D119">
            <v>903</v>
          </cell>
          <cell r="E119">
            <v>655821</v>
          </cell>
          <cell r="F119">
            <v>51847</v>
          </cell>
          <cell r="G119">
            <v>52294</v>
          </cell>
          <cell r="H119">
            <v>52943</v>
          </cell>
          <cell r="I119">
            <v>52796</v>
          </cell>
          <cell r="J119">
            <v>67535</v>
          </cell>
          <cell r="K119">
            <v>52973</v>
          </cell>
          <cell r="L119">
            <v>52250</v>
          </cell>
          <cell r="M119">
            <v>50806</v>
          </cell>
          <cell r="N119">
            <v>50826</v>
          </cell>
          <cell r="O119">
            <v>51542</v>
          </cell>
          <cell r="P119">
            <v>52229</v>
          </cell>
          <cell r="Q119">
            <v>67780</v>
          </cell>
        </row>
        <row r="120">
          <cell r="A120">
            <v>903250</v>
          </cell>
          <cell r="B120" t="str">
            <v>Cust Billing - Common</v>
          </cell>
          <cell r="C120" t="str">
            <v>CO</v>
          </cell>
          <cell r="D120">
            <v>903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903300</v>
          </cell>
          <cell r="B121" t="str">
            <v>Cust Collecting-Local</v>
          </cell>
          <cell r="C121" t="str">
            <v>CO</v>
          </cell>
          <cell r="D121">
            <v>903</v>
          </cell>
          <cell r="E121">
            <v>320819</v>
          </cell>
          <cell r="F121">
            <v>25466</v>
          </cell>
          <cell r="G121">
            <v>25664</v>
          </cell>
          <cell r="H121">
            <v>26255</v>
          </cell>
          <cell r="I121">
            <v>26086</v>
          </cell>
          <cell r="J121">
            <v>32123</v>
          </cell>
          <cell r="K121">
            <v>26388</v>
          </cell>
          <cell r="L121">
            <v>25741</v>
          </cell>
          <cell r="M121">
            <v>24744</v>
          </cell>
          <cell r="N121">
            <v>24848</v>
          </cell>
          <cell r="O121">
            <v>25307</v>
          </cell>
          <cell r="P121">
            <v>26003</v>
          </cell>
          <cell r="Q121">
            <v>32194</v>
          </cell>
        </row>
        <row r="122">
          <cell r="A122">
            <v>903400</v>
          </cell>
          <cell r="B122" t="str">
            <v>Cust Receiv &amp; Collect Exp-Edp</v>
          </cell>
          <cell r="C122" t="str">
            <v>CO</v>
          </cell>
          <cell r="D122">
            <v>903</v>
          </cell>
          <cell r="E122">
            <v>54599</v>
          </cell>
          <cell r="F122">
            <v>4307</v>
          </cell>
          <cell r="G122">
            <v>4324</v>
          </cell>
          <cell r="H122">
            <v>4908</v>
          </cell>
          <cell r="I122">
            <v>4359</v>
          </cell>
          <cell r="J122">
            <v>4413</v>
          </cell>
          <cell r="K122">
            <v>4960</v>
          </cell>
          <cell r="L122">
            <v>4410</v>
          </cell>
          <cell r="M122">
            <v>4428</v>
          </cell>
          <cell r="N122">
            <v>5012</v>
          </cell>
          <cell r="O122">
            <v>4259</v>
          </cell>
          <cell r="P122">
            <v>4276</v>
          </cell>
          <cell r="Q122">
            <v>4943</v>
          </cell>
        </row>
        <row r="123">
          <cell r="A123">
            <v>903891</v>
          </cell>
          <cell r="B123" t="str">
            <v>IC Collection Agent Revenue</v>
          </cell>
          <cell r="C123" t="str">
            <v>CO</v>
          </cell>
          <cell r="D123">
            <v>903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904001</v>
          </cell>
          <cell r="B124" t="str">
            <v>BAD DEBT EXPENSE</v>
          </cell>
          <cell r="C124" t="str">
            <v>CO</v>
          </cell>
          <cell r="D124">
            <v>904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904003</v>
          </cell>
          <cell r="B125" t="str">
            <v>Cust Acctg-Loss On Sale-A/R</v>
          </cell>
          <cell r="C125" t="str">
            <v>CO</v>
          </cell>
          <cell r="D125">
            <v>904</v>
          </cell>
          <cell r="E125">
            <v>378591</v>
          </cell>
          <cell r="F125">
            <v>28894</v>
          </cell>
          <cell r="G125">
            <v>32716</v>
          </cell>
          <cell r="H125">
            <v>46770</v>
          </cell>
          <cell r="I125">
            <v>55142</v>
          </cell>
          <cell r="J125">
            <v>58533</v>
          </cell>
          <cell r="K125">
            <v>44252</v>
          </cell>
          <cell r="L125">
            <v>53609</v>
          </cell>
          <cell r="M125">
            <v>53123</v>
          </cell>
          <cell r="N125">
            <v>48154</v>
          </cell>
          <cell r="O125">
            <v>-32160</v>
          </cell>
          <cell r="P125">
            <v>-31763</v>
          </cell>
          <cell r="Q125">
            <v>21321</v>
          </cell>
        </row>
        <row r="126">
          <cell r="A126">
            <v>905000</v>
          </cell>
          <cell r="B126" t="str">
            <v>Misc Customer Accts Expenses</v>
          </cell>
          <cell r="C126" t="str">
            <v>CO</v>
          </cell>
          <cell r="D126">
            <v>905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908000</v>
          </cell>
          <cell r="B127" t="str">
            <v>Cust Asst Exp-Conservation Pro</v>
          </cell>
          <cell r="C127" t="str">
            <v>CSI</v>
          </cell>
          <cell r="D127">
            <v>908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>
            <v>908150</v>
          </cell>
          <cell r="B128" t="str">
            <v>Commer/Indust Assistance Exp</v>
          </cell>
          <cell r="C128" t="str">
            <v>CSI</v>
          </cell>
          <cell r="D128">
            <v>908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>
            <v>908160</v>
          </cell>
          <cell r="B129" t="str">
            <v>Cust Assist Exp-General</v>
          </cell>
          <cell r="C129" t="str">
            <v>CSI</v>
          </cell>
          <cell r="D129">
            <v>908</v>
          </cell>
          <cell r="E129">
            <v>105903</v>
          </cell>
          <cell r="F129">
            <v>8630</v>
          </cell>
          <cell r="G129">
            <v>7106</v>
          </cell>
          <cell r="H129">
            <v>5905</v>
          </cell>
          <cell r="I129">
            <v>9093</v>
          </cell>
          <cell r="J129">
            <v>9999</v>
          </cell>
          <cell r="K129">
            <v>10850</v>
          </cell>
          <cell r="L129">
            <v>12510</v>
          </cell>
          <cell r="M129">
            <v>7223</v>
          </cell>
          <cell r="N129">
            <v>11324</v>
          </cell>
          <cell r="O129">
            <v>8793</v>
          </cell>
          <cell r="P129">
            <v>6905</v>
          </cell>
          <cell r="Q129">
            <v>7565</v>
          </cell>
        </row>
        <row r="130">
          <cell r="A130">
            <v>909650</v>
          </cell>
          <cell r="B130" t="str">
            <v>Misc Advertising Expenses</v>
          </cell>
          <cell r="C130" t="str">
            <v>CSI</v>
          </cell>
          <cell r="D130">
            <v>909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910000</v>
          </cell>
          <cell r="B131" t="str">
            <v>Misc Cust Serv/Inform Exp</v>
          </cell>
          <cell r="C131" t="str">
            <v>CSI</v>
          </cell>
          <cell r="D131">
            <v>910</v>
          </cell>
          <cell r="E131">
            <v>178458</v>
          </cell>
          <cell r="F131">
            <v>13749</v>
          </cell>
          <cell r="G131">
            <v>16052</v>
          </cell>
          <cell r="H131">
            <v>14403</v>
          </cell>
          <cell r="I131">
            <v>14023</v>
          </cell>
          <cell r="J131">
            <v>13814</v>
          </cell>
          <cell r="K131">
            <v>16234</v>
          </cell>
          <cell r="L131">
            <v>14962</v>
          </cell>
          <cell r="M131">
            <v>13859</v>
          </cell>
          <cell r="N131">
            <v>16298</v>
          </cell>
          <cell r="O131">
            <v>15782</v>
          </cell>
          <cell r="P131">
            <v>14782</v>
          </cell>
          <cell r="Q131">
            <v>14500</v>
          </cell>
        </row>
        <row r="132">
          <cell r="A132">
            <v>910100</v>
          </cell>
          <cell r="B132" t="str">
            <v>Exp-Rs Reg Prod/Svces-CstAccts</v>
          </cell>
          <cell r="C132" t="str">
            <v>CSI</v>
          </cell>
          <cell r="D132">
            <v>910</v>
          </cell>
          <cell r="E132">
            <v>142475</v>
          </cell>
          <cell r="F132">
            <v>11836</v>
          </cell>
          <cell r="G132">
            <v>11836</v>
          </cell>
          <cell r="H132">
            <v>11836</v>
          </cell>
          <cell r="I132">
            <v>11836</v>
          </cell>
          <cell r="J132">
            <v>11947</v>
          </cell>
          <cell r="K132">
            <v>11836</v>
          </cell>
          <cell r="L132">
            <v>11836</v>
          </cell>
          <cell r="M132">
            <v>11836</v>
          </cell>
          <cell r="N132">
            <v>11836</v>
          </cell>
          <cell r="O132">
            <v>11887</v>
          </cell>
          <cell r="P132">
            <v>11887</v>
          </cell>
          <cell r="Q132">
            <v>12066</v>
          </cell>
        </row>
        <row r="133">
          <cell r="A133">
            <v>911000</v>
          </cell>
          <cell r="B133" t="str">
            <v>Supervision</v>
          </cell>
          <cell r="C133" t="str">
            <v>CSI</v>
          </cell>
          <cell r="D133">
            <v>911</v>
          </cell>
          <cell r="E133">
            <v>20643</v>
          </cell>
          <cell r="F133">
            <v>1716</v>
          </cell>
          <cell r="G133">
            <v>1716</v>
          </cell>
          <cell r="H133">
            <v>1716</v>
          </cell>
          <cell r="I133">
            <v>1716</v>
          </cell>
          <cell r="J133">
            <v>1716</v>
          </cell>
          <cell r="K133">
            <v>1716</v>
          </cell>
          <cell r="L133">
            <v>1716</v>
          </cell>
          <cell r="M133">
            <v>1716</v>
          </cell>
          <cell r="N133">
            <v>1716</v>
          </cell>
          <cell r="O133">
            <v>1733</v>
          </cell>
          <cell r="P133">
            <v>1733</v>
          </cell>
          <cell r="Q133">
            <v>1733</v>
          </cell>
        </row>
        <row r="134">
          <cell r="A134">
            <v>912000</v>
          </cell>
          <cell r="B134" t="str">
            <v>Demonstrating &amp; Selling Exp</v>
          </cell>
          <cell r="C134" t="str">
            <v>SE</v>
          </cell>
          <cell r="D134">
            <v>912</v>
          </cell>
          <cell r="E134">
            <v>173485</v>
          </cell>
          <cell r="F134">
            <v>14750</v>
          </cell>
          <cell r="G134">
            <v>14715</v>
          </cell>
          <cell r="H134">
            <v>14707</v>
          </cell>
          <cell r="I134">
            <v>14711</v>
          </cell>
          <cell r="J134">
            <v>14711</v>
          </cell>
          <cell r="K134">
            <v>14708</v>
          </cell>
          <cell r="L134">
            <v>14712</v>
          </cell>
          <cell r="M134">
            <v>14760</v>
          </cell>
          <cell r="N134">
            <v>14764</v>
          </cell>
          <cell r="O134">
            <v>13647</v>
          </cell>
          <cell r="P134">
            <v>13520</v>
          </cell>
          <cell r="Q134">
            <v>13780</v>
          </cell>
        </row>
        <row r="135">
          <cell r="A135">
            <v>913001</v>
          </cell>
          <cell r="B135" t="str">
            <v>Advertising Expense</v>
          </cell>
          <cell r="C135" t="str">
            <v>SE</v>
          </cell>
          <cell r="D135">
            <v>913</v>
          </cell>
          <cell r="E135">
            <v>6339</v>
          </cell>
          <cell r="F135">
            <v>530</v>
          </cell>
          <cell r="G135">
            <v>530</v>
          </cell>
          <cell r="H135">
            <v>530</v>
          </cell>
          <cell r="I135">
            <v>530</v>
          </cell>
          <cell r="J135">
            <v>530</v>
          </cell>
          <cell r="K135">
            <v>530</v>
          </cell>
          <cell r="L135">
            <v>530</v>
          </cell>
          <cell r="M135">
            <v>530</v>
          </cell>
          <cell r="N135">
            <v>530</v>
          </cell>
          <cell r="O135">
            <v>517</v>
          </cell>
          <cell r="P135">
            <v>517</v>
          </cell>
          <cell r="Q135">
            <v>535</v>
          </cell>
        </row>
        <row r="136">
          <cell r="A136">
            <v>920000</v>
          </cell>
          <cell r="B136" t="str">
            <v>A &amp; G Salaries</v>
          </cell>
          <cell r="C136" t="str">
            <v>AGO</v>
          </cell>
          <cell r="D136">
            <v>920</v>
          </cell>
          <cell r="E136">
            <v>2190228</v>
          </cell>
          <cell r="F136">
            <v>184900</v>
          </cell>
          <cell r="G136">
            <v>185697</v>
          </cell>
          <cell r="H136">
            <v>237059</v>
          </cell>
          <cell r="I136">
            <v>185891</v>
          </cell>
          <cell r="J136">
            <v>187675</v>
          </cell>
          <cell r="K136">
            <v>147126</v>
          </cell>
          <cell r="L136">
            <v>186011</v>
          </cell>
          <cell r="M136">
            <v>176269</v>
          </cell>
          <cell r="N136">
            <v>237313</v>
          </cell>
          <cell r="O136">
            <v>160062</v>
          </cell>
          <cell r="P136">
            <v>162391</v>
          </cell>
          <cell r="Q136">
            <v>139834</v>
          </cell>
        </row>
        <row r="137">
          <cell r="A137">
            <v>921100</v>
          </cell>
          <cell r="B137" t="str">
            <v>Employee Expenses</v>
          </cell>
          <cell r="C137" t="str">
            <v>AGO</v>
          </cell>
          <cell r="D137">
            <v>921</v>
          </cell>
          <cell r="E137">
            <v>80402</v>
          </cell>
          <cell r="F137">
            <v>5687</v>
          </cell>
          <cell r="G137">
            <v>5652</v>
          </cell>
          <cell r="H137">
            <v>6452</v>
          </cell>
          <cell r="I137">
            <v>5617</v>
          </cell>
          <cell r="J137">
            <v>5750</v>
          </cell>
          <cell r="K137">
            <v>6409</v>
          </cell>
          <cell r="L137">
            <v>6517</v>
          </cell>
          <cell r="M137">
            <v>13137</v>
          </cell>
          <cell r="N137">
            <v>7275</v>
          </cell>
          <cell r="O137">
            <v>5752</v>
          </cell>
          <cell r="P137">
            <v>5695</v>
          </cell>
          <cell r="Q137">
            <v>6459</v>
          </cell>
        </row>
        <row r="138">
          <cell r="A138">
            <v>921101</v>
          </cell>
          <cell r="B138" t="str">
            <v>Employee Exp - NC</v>
          </cell>
          <cell r="C138" t="str">
            <v>AGO</v>
          </cell>
          <cell r="D138">
            <v>921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921110</v>
          </cell>
          <cell r="B139" t="str">
            <v>Relocation Expenses</v>
          </cell>
          <cell r="C139" t="str">
            <v>AGO</v>
          </cell>
          <cell r="D139">
            <v>921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921200</v>
          </cell>
          <cell r="B140" t="str">
            <v>Office Expenses</v>
          </cell>
          <cell r="C140" t="str">
            <v>AGO</v>
          </cell>
          <cell r="D140">
            <v>921</v>
          </cell>
          <cell r="E140">
            <v>240037</v>
          </cell>
          <cell r="F140">
            <v>19411</v>
          </cell>
          <cell r="G140">
            <v>19682</v>
          </cell>
          <cell r="H140">
            <v>19881</v>
          </cell>
          <cell r="I140">
            <v>18826</v>
          </cell>
          <cell r="J140">
            <v>18853</v>
          </cell>
          <cell r="K140">
            <v>19762</v>
          </cell>
          <cell r="L140">
            <v>20868</v>
          </cell>
          <cell r="M140">
            <v>20217</v>
          </cell>
          <cell r="N140">
            <v>20684</v>
          </cell>
          <cell r="O140">
            <v>20644</v>
          </cell>
          <cell r="P140">
            <v>18489</v>
          </cell>
          <cell r="Q140">
            <v>22720</v>
          </cell>
        </row>
        <row r="141">
          <cell r="A141">
            <v>921300</v>
          </cell>
          <cell r="B141" t="str">
            <v>Telephone And Telegraph Exp</v>
          </cell>
          <cell r="C141" t="str">
            <v>AGO</v>
          </cell>
          <cell r="D141">
            <v>921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921400</v>
          </cell>
          <cell r="B142" t="str">
            <v>Computer Services Expenses</v>
          </cell>
          <cell r="C142" t="str">
            <v>AGO</v>
          </cell>
          <cell r="D142">
            <v>921</v>
          </cell>
          <cell r="E142">
            <v>268922</v>
          </cell>
          <cell r="F142">
            <v>15066</v>
          </cell>
          <cell r="G142">
            <v>19927</v>
          </cell>
          <cell r="H142">
            <v>19238</v>
          </cell>
          <cell r="I142">
            <v>21808</v>
          </cell>
          <cell r="J142">
            <v>18477</v>
          </cell>
          <cell r="K142">
            <v>16924</v>
          </cell>
          <cell r="L142">
            <v>16572</v>
          </cell>
          <cell r="M142">
            <v>17101</v>
          </cell>
          <cell r="N142">
            <v>22836</v>
          </cell>
          <cell r="O142">
            <v>61766</v>
          </cell>
          <cell r="P142">
            <v>19610</v>
          </cell>
          <cell r="Q142">
            <v>19597</v>
          </cell>
        </row>
        <row r="143">
          <cell r="A143">
            <v>921540</v>
          </cell>
          <cell r="B143" t="str">
            <v>Computer Rent (Go Only)</v>
          </cell>
          <cell r="C143" t="str">
            <v>AGO</v>
          </cell>
          <cell r="D143">
            <v>921</v>
          </cell>
          <cell r="E143">
            <v>1727</v>
          </cell>
          <cell r="F143">
            <v>27</v>
          </cell>
          <cell r="G143">
            <v>27</v>
          </cell>
          <cell r="H143">
            <v>1263</v>
          </cell>
          <cell r="I143">
            <v>27</v>
          </cell>
          <cell r="J143">
            <v>27</v>
          </cell>
          <cell r="K143">
            <v>27</v>
          </cell>
          <cell r="L143">
            <v>27</v>
          </cell>
          <cell r="M143">
            <v>27</v>
          </cell>
          <cell r="N143">
            <v>27</v>
          </cell>
          <cell r="O143">
            <v>27</v>
          </cell>
          <cell r="P143">
            <v>46</v>
          </cell>
          <cell r="Q143">
            <v>175</v>
          </cell>
        </row>
        <row r="144">
          <cell r="A144">
            <v>921600</v>
          </cell>
          <cell r="B144" t="str">
            <v>Other</v>
          </cell>
          <cell r="C144" t="str">
            <v>AGO</v>
          </cell>
          <cell r="D144">
            <v>921</v>
          </cell>
          <cell r="E144">
            <v>243</v>
          </cell>
          <cell r="F144">
            <v>20</v>
          </cell>
          <cell r="G144">
            <v>20</v>
          </cell>
          <cell r="H144">
            <v>20</v>
          </cell>
          <cell r="I144">
            <v>20</v>
          </cell>
          <cell r="J144">
            <v>20</v>
          </cell>
          <cell r="K144">
            <v>20</v>
          </cell>
          <cell r="L144">
            <v>20</v>
          </cell>
          <cell r="M144">
            <v>20</v>
          </cell>
          <cell r="N144">
            <v>20</v>
          </cell>
          <cell r="O144">
            <v>21</v>
          </cell>
          <cell r="P144">
            <v>21</v>
          </cell>
          <cell r="Q144">
            <v>21</v>
          </cell>
        </row>
        <row r="145">
          <cell r="A145">
            <v>921980</v>
          </cell>
          <cell r="B145" t="str">
            <v>Office Supplies &amp; Expenses</v>
          </cell>
          <cell r="C145" t="str">
            <v>AGO</v>
          </cell>
          <cell r="D145">
            <v>921</v>
          </cell>
          <cell r="E145">
            <v>407873</v>
          </cell>
          <cell r="F145">
            <v>32047</v>
          </cell>
          <cell r="G145">
            <v>32032</v>
          </cell>
          <cell r="H145">
            <v>32030</v>
          </cell>
          <cell r="I145">
            <v>35510</v>
          </cell>
          <cell r="J145">
            <v>35423</v>
          </cell>
          <cell r="K145">
            <v>35526</v>
          </cell>
          <cell r="L145">
            <v>35571</v>
          </cell>
          <cell r="M145">
            <v>35584</v>
          </cell>
          <cell r="N145">
            <v>35583</v>
          </cell>
          <cell r="O145">
            <v>32869</v>
          </cell>
          <cell r="P145">
            <v>32944</v>
          </cell>
          <cell r="Q145">
            <v>32754</v>
          </cell>
        </row>
        <row r="146">
          <cell r="A146">
            <v>922000</v>
          </cell>
          <cell r="B146" t="str">
            <v>Admin  Exp Transfer</v>
          </cell>
          <cell r="C146" t="str">
            <v>AGO</v>
          </cell>
          <cell r="D146">
            <v>922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>
            <v>923000</v>
          </cell>
          <cell r="B147" t="str">
            <v>Outside Services Employed</v>
          </cell>
          <cell r="C147" t="str">
            <v>AGO</v>
          </cell>
          <cell r="D147">
            <v>923</v>
          </cell>
          <cell r="E147">
            <v>460263</v>
          </cell>
          <cell r="F147">
            <v>30443</v>
          </cell>
          <cell r="G147">
            <v>45093</v>
          </cell>
          <cell r="H147">
            <v>39312</v>
          </cell>
          <cell r="I147">
            <v>32671</v>
          </cell>
          <cell r="J147">
            <v>39838</v>
          </cell>
          <cell r="K147">
            <v>37399</v>
          </cell>
          <cell r="L147">
            <v>32279</v>
          </cell>
          <cell r="M147">
            <v>42834</v>
          </cell>
          <cell r="N147">
            <v>41410</v>
          </cell>
          <cell r="O147">
            <v>36091</v>
          </cell>
          <cell r="P147">
            <v>44717</v>
          </cell>
          <cell r="Q147">
            <v>38176</v>
          </cell>
        </row>
        <row r="148">
          <cell r="A148">
            <v>923980</v>
          </cell>
          <cell r="B148" t="str">
            <v>Outside Services Employee &amp;</v>
          </cell>
          <cell r="C148" t="str">
            <v>AGO</v>
          </cell>
          <cell r="D148">
            <v>923</v>
          </cell>
          <cell r="E148">
            <v>1017</v>
          </cell>
          <cell r="F148">
            <v>78</v>
          </cell>
          <cell r="G148">
            <v>78</v>
          </cell>
          <cell r="H148">
            <v>78</v>
          </cell>
          <cell r="I148">
            <v>115</v>
          </cell>
          <cell r="J148">
            <v>79</v>
          </cell>
          <cell r="K148">
            <v>79</v>
          </cell>
          <cell r="L148">
            <v>79</v>
          </cell>
          <cell r="M148">
            <v>79</v>
          </cell>
          <cell r="N148">
            <v>115</v>
          </cell>
          <cell r="O148">
            <v>79</v>
          </cell>
          <cell r="P148">
            <v>79</v>
          </cell>
          <cell r="Q148">
            <v>79</v>
          </cell>
        </row>
        <row r="149">
          <cell r="A149">
            <v>924000</v>
          </cell>
          <cell r="B149" t="str">
            <v>Property Insurance</v>
          </cell>
          <cell r="C149" t="str">
            <v>AGO</v>
          </cell>
          <cell r="D149">
            <v>924</v>
          </cell>
          <cell r="E149">
            <v>783</v>
          </cell>
          <cell r="F149">
            <v>0</v>
          </cell>
          <cell r="G149">
            <v>0</v>
          </cell>
          <cell r="H149">
            <v>0</v>
          </cell>
          <cell r="I149">
            <v>783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924050</v>
          </cell>
          <cell r="B150" t="str">
            <v>Inter-Co Prop Ins Exp</v>
          </cell>
          <cell r="C150" t="str">
            <v>AGO</v>
          </cell>
          <cell r="D150">
            <v>924</v>
          </cell>
          <cell r="E150">
            <v>3009</v>
          </cell>
          <cell r="F150">
            <v>250</v>
          </cell>
          <cell r="G150">
            <v>250</v>
          </cell>
          <cell r="H150">
            <v>250</v>
          </cell>
          <cell r="I150">
            <v>250</v>
          </cell>
          <cell r="J150">
            <v>250</v>
          </cell>
          <cell r="K150">
            <v>250</v>
          </cell>
          <cell r="L150">
            <v>250</v>
          </cell>
          <cell r="M150">
            <v>250</v>
          </cell>
          <cell r="N150">
            <v>250</v>
          </cell>
          <cell r="O150">
            <v>253</v>
          </cell>
          <cell r="P150">
            <v>253</v>
          </cell>
          <cell r="Q150">
            <v>253</v>
          </cell>
        </row>
        <row r="151">
          <cell r="A151">
            <v>924980</v>
          </cell>
          <cell r="B151" t="str">
            <v>Property Insurance For Corp.</v>
          </cell>
          <cell r="C151" t="str">
            <v>AGO</v>
          </cell>
          <cell r="D151">
            <v>924</v>
          </cell>
          <cell r="E151">
            <v>57744</v>
          </cell>
          <cell r="F151">
            <v>4800</v>
          </cell>
          <cell r="G151">
            <v>4800</v>
          </cell>
          <cell r="H151">
            <v>4800</v>
          </cell>
          <cell r="I151">
            <v>4800</v>
          </cell>
          <cell r="J151">
            <v>4800</v>
          </cell>
          <cell r="K151">
            <v>4800</v>
          </cell>
          <cell r="L151">
            <v>4800</v>
          </cell>
          <cell r="M151">
            <v>4800</v>
          </cell>
          <cell r="N151">
            <v>4800</v>
          </cell>
          <cell r="O151">
            <v>4848</v>
          </cell>
          <cell r="P151">
            <v>4848</v>
          </cell>
          <cell r="Q151">
            <v>4848</v>
          </cell>
        </row>
        <row r="152">
          <cell r="A152">
            <v>925000</v>
          </cell>
          <cell r="B152" t="str">
            <v>Injuries &amp; Damages</v>
          </cell>
          <cell r="C152" t="str">
            <v>AGO</v>
          </cell>
          <cell r="D152">
            <v>925</v>
          </cell>
          <cell r="E152">
            <v>13920</v>
          </cell>
          <cell r="F152">
            <v>1157</v>
          </cell>
          <cell r="G152">
            <v>1157</v>
          </cell>
          <cell r="H152">
            <v>1157</v>
          </cell>
          <cell r="I152">
            <v>1157</v>
          </cell>
          <cell r="J152">
            <v>1157</v>
          </cell>
          <cell r="K152">
            <v>1157</v>
          </cell>
          <cell r="L152">
            <v>1157</v>
          </cell>
          <cell r="M152">
            <v>1157</v>
          </cell>
          <cell r="N152">
            <v>1157</v>
          </cell>
          <cell r="O152">
            <v>1169</v>
          </cell>
          <cell r="P152">
            <v>1169</v>
          </cell>
          <cell r="Q152">
            <v>1169</v>
          </cell>
        </row>
        <row r="153">
          <cell r="A153">
            <v>925050</v>
          </cell>
          <cell r="B153" t="str">
            <v>INTER-CO NON-PROP EXP</v>
          </cell>
          <cell r="C153" t="str">
            <v>AGO</v>
          </cell>
          <cell r="D153">
            <v>925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>
            <v>925051</v>
          </cell>
          <cell r="B154" t="str">
            <v>INTER-CO GEN LIAB EXP</v>
          </cell>
          <cell r="C154" t="str">
            <v>AGO</v>
          </cell>
          <cell r="D154">
            <v>925</v>
          </cell>
          <cell r="E154">
            <v>71580</v>
          </cell>
          <cell r="F154">
            <v>5950</v>
          </cell>
          <cell r="G154">
            <v>5950</v>
          </cell>
          <cell r="H154">
            <v>5950</v>
          </cell>
          <cell r="I154">
            <v>5950</v>
          </cell>
          <cell r="J154">
            <v>5950</v>
          </cell>
          <cell r="K154">
            <v>5950</v>
          </cell>
          <cell r="L154">
            <v>5950</v>
          </cell>
          <cell r="M154">
            <v>5950</v>
          </cell>
          <cell r="N154">
            <v>5950</v>
          </cell>
          <cell r="O154">
            <v>6010</v>
          </cell>
          <cell r="P154">
            <v>6010</v>
          </cell>
          <cell r="Q154">
            <v>6010</v>
          </cell>
        </row>
        <row r="155">
          <cell r="A155">
            <v>925200</v>
          </cell>
          <cell r="B155" t="str">
            <v>Injuries And Damages-Other</v>
          </cell>
          <cell r="C155" t="str">
            <v>AGO</v>
          </cell>
          <cell r="D155">
            <v>925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925300</v>
          </cell>
          <cell r="B156" t="str">
            <v>Environmental Inj &amp; Damages</v>
          </cell>
          <cell r="C156" t="str">
            <v>AGO</v>
          </cell>
          <cell r="D156">
            <v>925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A157">
            <v>925980</v>
          </cell>
          <cell r="B157" t="str">
            <v>Injuries And Damages For Corp.</v>
          </cell>
          <cell r="C157" t="str">
            <v>AGO</v>
          </cell>
          <cell r="D157">
            <v>925</v>
          </cell>
          <cell r="E157">
            <v>4896</v>
          </cell>
          <cell r="F157">
            <v>407</v>
          </cell>
          <cell r="G157">
            <v>407</v>
          </cell>
          <cell r="H157">
            <v>407</v>
          </cell>
          <cell r="I157">
            <v>407</v>
          </cell>
          <cell r="J157">
            <v>407</v>
          </cell>
          <cell r="K157">
            <v>407</v>
          </cell>
          <cell r="L157">
            <v>407</v>
          </cell>
          <cell r="M157">
            <v>407</v>
          </cell>
          <cell r="N157">
            <v>407</v>
          </cell>
          <cell r="O157">
            <v>411</v>
          </cell>
          <cell r="P157">
            <v>411</v>
          </cell>
          <cell r="Q157">
            <v>411</v>
          </cell>
        </row>
        <row r="158">
          <cell r="A158">
            <v>926000</v>
          </cell>
          <cell r="B158" t="str">
            <v>EMPL PENSIONS AND BENEFITS</v>
          </cell>
          <cell r="C158" t="str">
            <v>AGO</v>
          </cell>
          <cell r="D158">
            <v>926</v>
          </cell>
          <cell r="E158">
            <v>1604029</v>
          </cell>
          <cell r="F158">
            <v>125532</v>
          </cell>
          <cell r="G158">
            <v>123989</v>
          </cell>
          <cell r="H158">
            <v>144312</v>
          </cell>
          <cell r="I158">
            <v>123152</v>
          </cell>
          <cell r="J158">
            <v>122944</v>
          </cell>
          <cell r="K158">
            <v>106490</v>
          </cell>
          <cell r="L158">
            <v>122698</v>
          </cell>
          <cell r="M158">
            <v>122743</v>
          </cell>
          <cell r="N158">
            <v>174995</v>
          </cell>
          <cell r="O158">
            <v>154002</v>
          </cell>
          <cell r="P158">
            <v>151495</v>
          </cell>
          <cell r="Q158">
            <v>131677</v>
          </cell>
        </row>
        <row r="159">
          <cell r="A159">
            <v>926430</v>
          </cell>
          <cell r="B159" t="str">
            <v>Employees'Recreation Expense</v>
          </cell>
          <cell r="C159" t="str">
            <v>AGO</v>
          </cell>
          <cell r="D159">
            <v>926</v>
          </cell>
          <cell r="E159">
            <v>1179</v>
          </cell>
          <cell r="F159">
            <v>98</v>
          </cell>
          <cell r="G159">
            <v>98</v>
          </cell>
          <cell r="H159">
            <v>98</v>
          </cell>
          <cell r="I159">
            <v>98</v>
          </cell>
          <cell r="J159">
            <v>98</v>
          </cell>
          <cell r="K159">
            <v>98</v>
          </cell>
          <cell r="L159">
            <v>98</v>
          </cell>
          <cell r="M159">
            <v>98</v>
          </cell>
          <cell r="N159">
            <v>98</v>
          </cell>
          <cell r="O159">
            <v>99</v>
          </cell>
          <cell r="P159">
            <v>99</v>
          </cell>
          <cell r="Q159">
            <v>99</v>
          </cell>
        </row>
        <row r="160">
          <cell r="A160">
            <v>926600</v>
          </cell>
          <cell r="B160" t="str">
            <v>Employee Benefits-Transferred</v>
          </cell>
          <cell r="C160" t="str">
            <v>AGO</v>
          </cell>
          <cell r="D160">
            <v>926</v>
          </cell>
          <cell r="E160">
            <v>776239</v>
          </cell>
          <cell r="F160">
            <v>83228</v>
          </cell>
          <cell r="G160">
            <v>70180</v>
          </cell>
          <cell r="H160">
            <v>63234</v>
          </cell>
          <cell r="I160">
            <v>46075</v>
          </cell>
          <cell r="J160">
            <v>33544</v>
          </cell>
          <cell r="K160">
            <v>58264</v>
          </cell>
          <cell r="L160">
            <v>48568</v>
          </cell>
          <cell r="M160">
            <v>58175</v>
          </cell>
          <cell r="N160">
            <v>69585</v>
          </cell>
          <cell r="O160">
            <v>94350</v>
          </cell>
          <cell r="P160">
            <v>77635</v>
          </cell>
          <cell r="Q160">
            <v>73401</v>
          </cell>
        </row>
        <row r="161">
          <cell r="A161">
            <v>926999</v>
          </cell>
          <cell r="B161" t="str">
            <v>Non Serv Pension (ASU 2017-07)</v>
          </cell>
          <cell r="C161" t="str">
            <v>AGO</v>
          </cell>
          <cell r="D161">
            <v>926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928006</v>
          </cell>
          <cell r="B162" t="str">
            <v>State Reg Comm Proceeding</v>
          </cell>
          <cell r="C162" t="str">
            <v>AGO</v>
          </cell>
          <cell r="D162">
            <v>928</v>
          </cell>
          <cell r="E162">
            <v>203247</v>
          </cell>
          <cell r="F162">
            <v>16895</v>
          </cell>
          <cell r="G162">
            <v>16895</v>
          </cell>
          <cell r="H162">
            <v>16895</v>
          </cell>
          <cell r="I162">
            <v>16895</v>
          </cell>
          <cell r="J162">
            <v>16895</v>
          </cell>
          <cell r="K162">
            <v>16895</v>
          </cell>
          <cell r="L162">
            <v>16895</v>
          </cell>
          <cell r="M162">
            <v>16895</v>
          </cell>
          <cell r="N162">
            <v>16895</v>
          </cell>
          <cell r="O162">
            <v>17064</v>
          </cell>
          <cell r="P162">
            <v>17064</v>
          </cell>
          <cell r="Q162">
            <v>17064</v>
          </cell>
        </row>
        <row r="163">
          <cell r="A163">
            <v>928053</v>
          </cell>
          <cell r="B163" t="str">
            <v>Travel Expense</v>
          </cell>
          <cell r="C163" t="str">
            <v>AGO</v>
          </cell>
          <cell r="D163">
            <v>928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929000</v>
          </cell>
          <cell r="B164" t="str">
            <v>Duplicate Chrgs-Enrgy To Exp</v>
          </cell>
          <cell r="C164" t="str">
            <v>AGO</v>
          </cell>
          <cell r="D164">
            <v>929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929500</v>
          </cell>
          <cell r="B165" t="str">
            <v>Admin Exp Transf</v>
          </cell>
          <cell r="C165" t="str">
            <v>AGO</v>
          </cell>
          <cell r="D165">
            <v>929</v>
          </cell>
          <cell r="E165">
            <v>-11725</v>
          </cell>
          <cell r="F165">
            <v>-502</v>
          </cell>
          <cell r="G165">
            <v>-502</v>
          </cell>
          <cell r="H165">
            <v>-502</v>
          </cell>
          <cell r="I165">
            <v>-502</v>
          </cell>
          <cell r="J165">
            <v>-502</v>
          </cell>
          <cell r="K165">
            <v>-3348</v>
          </cell>
          <cell r="L165">
            <v>-502</v>
          </cell>
          <cell r="M165">
            <v>-502</v>
          </cell>
          <cell r="N165">
            <v>-502</v>
          </cell>
          <cell r="O165">
            <v>-490</v>
          </cell>
          <cell r="P165">
            <v>-490</v>
          </cell>
          <cell r="Q165">
            <v>-3381</v>
          </cell>
        </row>
        <row r="166">
          <cell r="A166">
            <v>930150</v>
          </cell>
          <cell r="B166" t="str">
            <v>Miscellaneous Advertising Exp</v>
          </cell>
          <cell r="C166" t="str">
            <v>AGO</v>
          </cell>
          <cell r="D166">
            <v>930</v>
          </cell>
          <cell r="E166">
            <v>38844</v>
          </cell>
          <cell r="F166">
            <v>3190</v>
          </cell>
          <cell r="G166">
            <v>3190</v>
          </cell>
          <cell r="H166">
            <v>3267</v>
          </cell>
          <cell r="I166">
            <v>3190</v>
          </cell>
          <cell r="J166">
            <v>3190</v>
          </cell>
          <cell r="K166">
            <v>3267</v>
          </cell>
          <cell r="L166">
            <v>3190</v>
          </cell>
          <cell r="M166">
            <v>3190</v>
          </cell>
          <cell r="N166">
            <v>3267</v>
          </cell>
          <cell r="O166">
            <v>3390</v>
          </cell>
          <cell r="P166">
            <v>3213</v>
          </cell>
          <cell r="Q166">
            <v>3300</v>
          </cell>
        </row>
        <row r="167">
          <cell r="A167">
            <v>930200</v>
          </cell>
          <cell r="B167" t="str">
            <v>Misc General Expenses</v>
          </cell>
          <cell r="C167" t="str">
            <v>AGO</v>
          </cell>
          <cell r="D167">
            <v>930</v>
          </cell>
          <cell r="E167">
            <v>489723</v>
          </cell>
          <cell r="F167">
            <v>41361</v>
          </cell>
          <cell r="G167">
            <v>31294</v>
          </cell>
          <cell r="H167">
            <v>29674</v>
          </cell>
          <cell r="I167">
            <v>24826</v>
          </cell>
          <cell r="J167">
            <v>35103</v>
          </cell>
          <cell r="K167">
            <v>40150</v>
          </cell>
          <cell r="L167">
            <v>51649</v>
          </cell>
          <cell r="M167">
            <v>69414</v>
          </cell>
          <cell r="N167">
            <v>65542</v>
          </cell>
          <cell r="O167">
            <v>34356</v>
          </cell>
          <cell r="P167">
            <v>40764</v>
          </cell>
          <cell r="Q167">
            <v>25590</v>
          </cell>
        </row>
        <row r="168">
          <cell r="A168">
            <v>930210</v>
          </cell>
          <cell r="B168" t="str">
            <v>Industry Association Dues</v>
          </cell>
          <cell r="C168" t="str">
            <v>AGO</v>
          </cell>
          <cell r="D168">
            <v>930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69">
          <cell r="A169">
            <v>930220</v>
          </cell>
          <cell r="B169" t="str">
            <v>Exp Of Servicing Securities</v>
          </cell>
          <cell r="C169" t="str">
            <v>AGO</v>
          </cell>
          <cell r="D169">
            <v>930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A170">
            <v>930230</v>
          </cell>
          <cell r="B170" t="str">
            <v>Dues To Various Organizations</v>
          </cell>
          <cell r="C170" t="str">
            <v>AGO</v>
          </cell>
          <cell r="D170">
            <v>930</v>
          </cell>
          <cell r="E170">
            <v>13419</v>
          </cell>
          <cell r="F170">
            <v>606</v>
          </cell>
          <cell r="G170">
            <v>2475</v>
          </cell>
          <cell r="H170">
            <v>454</v>
          </cell>
          <cell r="I170">
            <v>574</v>
          </cell>
          <cell r="J170">
            <v>2366</v>
          </cell>
          <cell r="K170">
            <v>2658</v>
          </cell>
          <cell r="L170">
            <v>1327</v>
          </cell>
          <cell r="M170">
            <v>1353</v>
          </cell>
          <cell r="N170">
            <v>343</v>
          </cell>
          <cell r="O170">
            <v>435</v>
          </cell>
          <cell r="P170">
            <v>481</v>
          </cell>
          <cell r="Q170">
            <v>347</v>
          </cell>
        </row>
        <row r="171">
          <cell r="A171">
            <v>930240</v>
          </cell>
          <cell r="B171" t="str">
            <v>Director'S Expenses</v>
          </cell>
          <cell r="C171" t="str">
            <v>AGO</v>
          </cell>
          <cell r="D171">
            <v>930</v>
          </cell>
          <cell r="E171">
            <v>8400</v>
          </cell>
          <cell r="F171">
            <v>0</v>
          </cell>
          <cell r="G171">
            <v>8400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>
            <v>930250</v>
          </cell>
          <cell r="B172" t="str">
            <v>Buy\Sell Transf Employee Homes</v>
          </cell>
          <cell r="C172" t="str">
            <v>AGO</v>
          </cell>
          <cell r="D172">
            <v>930</v>
          </cell>
          <cell r="E172">
            <v>555</v>
          </cell>
          <cell r="F172">
            <v>46</v>
          </cell>
          <cell r="G172">
            <v>46</v>
          </cell>
          <cell r="H172">
            <v>46</v>
          </cell>
          <cell r="I172">
            <v>46</v>
          </cell>
          <cell r="J172">
            <v>46</v>
          </cell>
          <cell r="K172">
            <v>46</v>
          </cell>
          <cell r="L172">
            <v>46</v>
          </cell>
          <cell r="M172">
            <v>46</v>
          </cell>
          <cell r="N172">
            <v>46</v>
          </cell>
          <cell r="O172">
            <v>47</v>
          </cell>
          <cell r="P172">
            <v>47</v>
          </cell>
          <cell r="Q172">
            <v>47</v>
          </cell>
        </row>
        <row r="173">
          <cell r="A173">
            <v>930700</v>
          </cell>
          <cell r="B173" t="str">
            <v>Research &amp; Development</v>
          </cell>
          <cell r="C173" t="str">
            <v>AGO</v>
          </cell>
          <cell r="D173">
            <v>930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>
            <v>930940</v>
          </cell>
          <cell r="B174" t="str">
            <v>General Expenses</v>
          </cell>
          <cell r="C174" t="str">
            <v>AGO</v>
          </cell>
          <cell r="D174">
            <v>930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A175">
            <v>931001</v>
          </cell>
          <cell r="B175" t="str">
            <v>Rents-A&amp;G</v>
          </cell>
          <cell r="C175" t="str">
            <v>AGO</v>
          </cell>
          <cell r="D175">
            <v>931</v>
          </cell>
          <cell r="E175">
            <v>37222</v>
          </cell>
          <cell r="F175">
            <v>3580</v>
          </cell>
          <cell r="G175">
            <v>2784</v>
          </cell>
          <cell r="H175">
            <v>2764</v>
          </cell>
          <cell r="I175">
            <v>3526</v>
          </cell>
          <cell r="J175">
            <v>2754</v>
          </cell>
          <cell r="K175">
            <v>2767</v>
          </cell>
          <cell r="L175">
            <v>3549</v>
          </cell>
          <cell r="M175">
            <v>2767</v>
          </cell>
          <cell r="N175">
            <v>3523</v>
          </cell>
          <cell r="O175">
            <v>3596</v>
          </cell>
          <cell r="P175">
            <v>2805</v>
          </cell>
          <cell r="Q175">
            <v>2807</v>
          </cell>
        </row>
        <row r="176">
          <cell r="A176">
            <v>931008</v>
          </cell>
          <cell r="B176" t="str">
            <v>A&amp;G Rents-IC</v>
          </cell>
          <cell r="C176" t="str">
            <v>AGO</v>
          </cell>
          <cell r="D176">
            <v>931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932000</v>
          </cell>
          <cell r="B177" t="str">
            <v>Maintenance Of Gen Plant-Gas</v>
          </cell>
          <cell r="C177" t="str">
            <v>AGO</v>
          </cell>
          <cell r="D177">
            <v>932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935001</v>
          </cell>
          <cell r="B178" t="str">
            <v>Inactive O&amp;M and A&amp;G</v>
          </cell>
          <cell r="C178" t="str">
            <v>AGO</v>
          </cell>
          <cell r="D178">
            <v>935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935100</v>
          </cell>
          <cell r="B179" t="str">
            <v>Maint General Plant-Elec</v>
          </cell>
          <cell r="C179" t="str">
            <v>AGM</v>
          </cell>
          <cell r="D179">
            <v>935</v>
          </cell>
          <cell r="E179">
            <v>97</v>
          </cell>
          <cell r="F179">
            <v>8</v>
          </cell>
          <cell r="G179">
            <v>8</v>
          </cell>
          <cell r="H179">
            <v>8</v>
          </cell>
          <cell r="I179">
            <v>8</v>
          </cell>
          <cell r="J179">
            <v>8</v>
          </cell>
          <cell r="K179">
            <v>8</v>
          </cell>
          <cell r="L179">
            <v>8</v>
          </cell>
          <cell r="M179">
            <v>8</v>
          </cell>
          <cell r="N179">
            <v>8</v>
          </cell>
          <cell r="O179">
            <v>8</v>
          </cell>
          <cell r="P179">
            <v>8</v>
          </cell>
          <cell r="Q179">
            <v>9</v>
          </cell>
        </row>
        <row r="180">
          <cell r="A180">
            <v>935200</v>
          </cell>
          <cell r="B180" t="str">
            <v>Cust Infor &amp; Computer Control</v>
          </cell>
          <cell r="C180" t="str">
            <v>AGM</v>
          </cell>
          <cell r="D180">
            <v>935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</sheetData>
      <sheetData sheetId="13">
        <row r="12">
          <cell r="A12">
            <v>480000</v>
          </cell>
          <cell r="D12" t="str">
            <v>BOTHRV</v>
          </cell>
          <cell r="G12">
            <v>1646826</v>
          </cell>
          <cell r="H12">
            <v>852594</v>
          </cell>
          <cell r="I12">
            <v>518587</v>
          </cell>
          <cell r="J12">
            <v>301960</v>
          </cell>
          <cell r="K12">
            <v>202820</v>
          </cell>
          <cell r="L12">
            <v>211103</v>
          </cell>
          <cell r="M12">
            <v>410041</v>
          </cell>
          <cell r="N12">
            <v>1262287</v>
          </cell>
          <cell r="O12">
            <v>3319001</v>
          </cell>
          <cell r="P12">
            <v>4807904</v>
          </cell>
          <cell r="Q12">
            <v>4581106</v>
          </cell>
          <cell r="R12">
            <v>3439772</v>
          </cell>
        </row>
        <row r="13">
          <cell r="A13">
            <v>480000</v>
          </cell>
          <cell r="D13" t="str">
            <v>RCCHRG</v>
          </cell>
          <cell r="G13">
            <v>1477639</v>
          </cell>
          <cell r="H13">
            <v>1467949</v>
          </cell>
          <cell r="I13">
            <v>1460339</v>
          </cell>
          <cell r="J13">
            <v>1453953</v>
          </cell>
          <cell r="K13">
            <v>1450328</v>
          </cell>
          <cell r="L13">
            <v>1451919</v>
          </cell>
          <cell r="M13">
            <v>1458137</v>
          </cell>
          <cell r="N13">
            <v>1471691</v>
          </cell>
          <cell r="O13">
            <v>1483777</v>
          </cell>
          <cell r="P13">
            <v>1489044</v>
          </cell>
          <cell r="Q13">
            <v>1490614</v>
          </cell>
          <cell r="R13">
            <v>1490998</v>
          </cell>
        </row>
        <row r="14">
          <cell r="A14">
            <v>480000</v>
          </cell>
          <cell r="D14" t="str">
            <v>RGDSM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>
            <v>480000</v>
          </cell>
          <cell r="D15" t="str">
            <v>RGGCA</v>
          </cell>
          <cell r="G15">
            <v>1171760</v>
          </cell>
          <cell r="H15">
            <v>768538</v>
          </cell>
          <cell r="I15">
            <v>576847</v>
          </cell>
          <cell r="J15">
            <v>466893</v>
          </cell>
          <cell r="K15">
            <v>326766</v>
          </cell>
          <cell r="L15">
            <v>397467</v>
          </cell>
          <cell r="M15">
            <v>754072</v>
          </cell>
          <cell r="N15">
            <v>2027317</v>
          </cell>
          <cell r="O15">
            <v>3813124</v>
          </cell>
          <cell r="P15">
            <v>4953011</v>
          </cell>
          <cell r="Q15">
            <v>4518499</v>
          </cell>
          <cell r="R15">
            <v>3138972</v>
          </cell>
        </row>
        <row r="16">
          <cell r="A16">
            <v>480000</v>
          </cell>
          <cell r="D16" t="str">
            <v>ROEASR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>
            <v>480990</v>
          </cell>
          <cell r="D17" t="str">
            <v>UNBILL</v>
          </cell>
          <cell r="G17">
            <v>-1510009</v>
          </cell>
          <cell r="H17">
            <v>-226167</v>
          </cell>
          <cell r="I17">
            <v>131201</v>
          </cell>
          <cell r="J17">
            <v>615799</v>
          </cell>
          <cell r="K17">
            <v>159399</v>
          </cell>
          <cell r="L17">
            <v>495758</v>
          </cell>
          <cell r="M17">
            <v>774603</v>
          </cell>
          <cell r="N17">
            <v>1445742</v>
          </cell>
          <cell r="O17">
            <v>32238</v>
          </cell>
          <cell r="P17">
            <v>-118934</v>
          </cell>
          <cell r="Q17">
            <v>-415334</v>
          </cell>
          <cell r="R17">
            <v>-1093973</v>
          </cell>
        </row>
        <row r="18">
          <cell r="A18">
            <v>481000</v>
          </cell>
          <cell r="D18" t="str">
            <v>BOTHRV</v>
          </cell>
          <cell r="G18">
            <v>33767</v>
          </cell>
          <cell r="H18">
            <v>13120</v>
          </cell>
          <cell r="I18">
            <v>12249</v>
          </cell>
          <cell r="J18">
            <v>4842</v>
          </cell>
          <cell r="K18">
            <v>6810</v>
          </cell>
          <cell r="L18">
            <v>7097</v>
          </cell>
          <cell r="M18">
            <v>7650</v>
          </cell>
          <cell r="N18">
            <v>13855</v>
          </cell>
          <cell r="O18">
            <v>57365</v>
          </cell>
          <cell r="P18">
            <v>84936</v>
          </cell>
          <cell r="Q18">
            <v>65400</v>
          </cell>
          <cell r="R18">
            <v>45445</v>
          </cell>
        </row>
        <row r="19">
          <cell r="A19">
            <v>481000</v>
          </cell>
          <cell r="D19" t="str">
            <v>RCCHRG</v>
          </cell>
          <cell r="G19">
            <v>9997</v>
          </cell>
          <cell r="H19">
            <v>9931</v>
          </cell>
          <cell r="I19">
            <v>9880</v>
          </cell>
          <cell r="J19">
            <v>9837</v>
          </cell>
          <cell r="K19">
            <v>9812</v>
          </cell>
          <cell r="L19">
            <v>9823</v>
          </cell>
          <cell r="M19">
            <v>9864</v>
          </cell>
          <cell r="N19">
            <v>9956</v>
          </cell>
          <cell r="O19">
            <v>10038</v>
          </cell>
          <cell r="P19">
            <v>10074</v>
          </cell>
          <cell r="Q19">
            <v>10084</v>
          </cell>
          <cell r="R19">
            <v>10087</v>
          </cell>
        </row>
        <row r="20">
          <cell r="A20">
            <v>481000</v>
          </cell>
          <cell r="D20" t="str">
            <v>RGGCA</v>
          </cell>
          <cell r="G20">
            <v>43550</v>
          </cell>
          <cell r="H20">
            <v>21437</v>
          </cell>
          <cell r="I20">
            <v>24698</v>
          </cell>
          <cell r="J20">
            <v>13571</v>
          </cell>
          <cell r="K20">
            <v>19887</v>
          </cell>
          <cell r="L20">
            <v>24222</v>
          </cell>
          <cell r="M20">
            <v>25501</v>
          </cell>
          <cell r="N20">
            <v>40336</v>
          </cell>
          <cell r="O20">
            <v>119461</v>
          </cell>
          <cell r="P20">
            <v>158604</v>
          </cell>
          <cell r="Q20">
            <v>116925</v>
          </cell>
          <cell r="R20">
            <v>75171</v>
          </cell>
        </row>
        <row r="21">
          <cell r="A21">
            <v>481000</v>
          </cell>
          <cell r="D21" t="str">
            <v>ROEASR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>
            <v>481090</v>
          </cell>
          <cell r="D22" t="str">
            <v>UNBILL</v>
          </cell>
          <cell r="G22">
            <v>-23297</v>
          </cell>
          <cell r="H22">
            <v>2470</v>
          </cell>
          <cell r="I22">
            <v>3172</v>
          </cell>
          <cell r="J22">
            <v>8250</v>
          </cell>
          <cell r="K22">
            <v>3022</v>
          </cell>
          <cell r="L22">
            <v>6060</v>
          </cell>
          <cell r="M22">
            <v>5311</v>
          </cell>
          <cell r="N22">
            <v>12667</v>
          </cell>
          <cell r="O22">
            <v>-22670</v>
          </cell>
          <cell r="P22">
            <v>-3804</v>
          </cell>
          <cell r="Q22">
            <v>-17465</v>
          </cell>
          <cell r="R22">
            <v>-1168</v>
          </cell>
        </row>
        <row r="23">
          <cell r="A23">
            <v>481200</v>
          </cell>
          <cell r="D23" t="str">
            <v>BOTHRV</v>
          </cell>
          <cell r="G23">
            <v>538587</v>
          </cell>
          <cell r="H23">
            <v>244585</v>
          </cell>
          <cell r="I23">
            <v>234174</v>
          </cell>
          <cell r="J23">
            <v>170591</v>
          </cell>
          <cell r="K23">
            <v>199370</v>
          </cell>
          <cell r="L23">
            <v>139902</v>
          </cell>
          <cell r="M23">
            <v>251356</v>
          </cell>
          <cell r="N23">
            <v>455459</v>
          </cell>
          <cell r="O23">
            <v>970573</v>
          </cell>
          <cell r="P23">
            <v>1333565</v>
          </cell>
          <cell r="Q23">
            <v>1168827</v>
          </cell>
          <cell r="R23">
            <v>876435</v>
          </cell>
        </row>
        <row r="24">
          <cell r="A24">
            <v>481200</v>
          </cell>
          <cell r="D24" t="str">
            <v>RCCHRG</v>
          </cell>
          <cell r="G24">
            <v>296932</v>
          </cell>
          <cell r="H24">
            <v>286056</v>
          </cell>
          <cell r="I24">
            <v>282341</v>
          </cell>
          <cell r="J24">
            <v>278885</v>
          </cell>
          <cell r="K24">
            <v>278190</v>
          </cell>
          <cell r="L24">
            <v>276276</v>
          </cell>
          <cell r="M24">
            <v>279687</v>
          </cell>
          <cell r="N24">
            <v>286786</v>
          </cell>
          <cell r="O24">
            <v>295920</v>
          </cell>
          <cell r="P24">
            <v>303752</v>
          </cell>
          <cell r="Q24">
            <v>301817</v>
          </cell>
          <cell r="R24">
            <v>301895</v>
          </cell>
        </row>
        <row r="25">
          <cell r="A25">
            <v>481200</v>
          </cell>
          <cell r="D25" t="str">
            <v>RGDSM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>
            <v>481200</v>
          </cell>
          <cell r="D26" t="str">
            <v>RGGCA</v>
          </cell>
          <cell r="G26">
            <v>594075</v>
          </cell>
          <cell r="H26">
            <v>330644</v>
          </cell>
          <cell r="I26">
            <v>398522</v>
          </cell>
          <cell r="J26">
            <v>410313</v>
          </cell>
          <cell r="K26">
            <v>492872</v>
          </cell>
          <cell r="L26">
            <v>404891</v>
          </cell>
          <cell r="M26">
            <v>704539</v>
          </cell>
          <cell r="N26">
            <v>1097034</v>
          </cell>
          <cell r="O26">
            <v>1683420</v>
          </cell>
          <cell r="P26">
            <v>2190923</v>
          </cell>
          <cell r="Q26">
            <v>1838541</v>
          </cell>
          <cell r="R26">
            <v>1258555</v>
          </cell>
        </row>
        <row r="27">
          <cell r="A27">
            <v>481200</v>
          </cell>
          <cell r="D27" t="str">
            <v>ROEASR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>
            <v>481290</v>
          </cell>
          <cell r="D28" t="str">
            <v>UNBILL</v>
          </cell>
          <cell r="G28">
            <v>-553941</v>
          </cell>
          <cell r="H28">
            <v>54499</v>
          </cell>
          <cell r="I28">
            <v>42951</v>
          </cell>
          <cell r="J28">
            <v>318887</v>
          </cell>
          <cell r="K28">
            <v>-26764</v>
          </cell>
          <cell r="L28">
            <v>270992</v>
          </cell>
          <cell r="M28">
            <v>144687</v>
          </cell>
          <cell r="N28">
            <v>550510</v>
          </cell>
          <cell r="O28">
            <v>-28900</v>
          </cell>
          <cell r="P28">
            <v>-301228</v>
          </cell>
          <cell r="Q28">
            <v>-129947</v>
          </cell>
          <cell r="R28">
            <v>-266364</v>
          </cell>
        </row>
        <row r="29">
          <cell r="A29">
            <v>482000</v>
          </cell>
          <cell r="D29" t="str">
            <v>BOTHRV</v>
          </cell>
          <cell r="G29">
            <v>59514</v>
          </cell>
          <cell r="H29">
            <v>7746</v>
          </cell>
          <cell r="I29">
            <v>19888</v>
          </cell>
          <cell r="J29">
            <v>8444</v>
          </cell>
          <cell r="K29">
            <v>5627</v>
          </cell>
          <cell r="L29">
            <v>8328</v>
          </cell>
          <cell r="M29">
            <v>20370</v>
          </cell>
          <cell r="N29">
            <v>37296</v>
          </cell>
          <cell r="O29">
            <v>108466</v>
          </cell>
          <cell r="P29">
            <v>155552</v>
          </cell>
          <cell r="Q29">
            <v>147599</v>
          </cell>
          <cell r="R29">
            <v>96520</v>
          </cell>
        </row>
        <row r="30">
          <cell r="A30">
            <v>482000</v>
          </cell>
          <cell r="D30" t="str">
            <v>RCCHRG</v>
          </cell>
          <cell r="G30">
            <v>17832</v>
          </cell>
          <cell r="H30">
            <v>17715</v>
          </cell>
          <cell r="I30">
            <v>17623</v>
          </cell>
          <cell r="J30">
            <v>17546</v>
          </cell>
          <cell r="K30">
            <v>17502</v>
          </cell>
          <cell r="L30">
            <v>17521</v>
          </cell>
          <cell r="M30">
            <v>17597</v>
          </cell>
          <cell r="N30">
            <v>17760</v>
          </cell>
          <cell r="O30">
            <v>17906</v>
          </cell>
          <cell r="P30">
            <v>17969</v>
          </cell>
          <cell r="Q30">
            <v>17988</v>
          </cell>
          <cell r="R30">
            <v>17993</v>
          </cell>
        </row>
        <row r="31">
          <cell r="A31">
            <v>482000</v>
          </cell>
          <cell r="D31" t="str">
            <v>RGDSM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A32">
            <v>482000</v>
          </cell>
          <cell r="D32" t="str">
            <v>RGGCA</v>
          </cell>
          <cell r="G32">
            <v>76757</v>
          </cell>
          <cell r="H32">
            <v>12656</v>
          </cell>
          <cell r="I32">
            <v>40100</v>
          </cell>
          <cell r="J32">
            <v>23667</v>
          </cell>
          <cell r="K32">
            <v>16433</v>
          </cell>
          <cell r="L32">
            <v>28422</v>
          </cell>
          <cell r="M32">
            <v>67901</v>
          </cell>
          <cell r="N32">
            <v>108574</v>
          </cell>
          <cell r="O32">
            <v>225878</v>
          </cell>
          <cell r="P32">
            <v>290466</v>
          </cell>
          <cell r="Q32">
            <v>263885</v>
          </cell>
          <cell r="R32">
            <v>159654</v>
          </cell>
        </row>
        <row r="33">
          <cell r="A33">
            <v>482000</v>
          </cell>
          <cell r="D33" t="str">
            <v>ROEASR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A34">
            <v>482090</v>
          </cell>
          <cell r="D34" t="str">
            <v>UNBILL</v>
          </cell>
          <cell r="G34">
            <v>-131283</v>
          </cell>
          <cell r="H34">
            <v>11578</v>
          </cell>
          <cell r="I34">
            <v>-4044</v>
          </cell>
          <cell r="J34">
            <v>41483</v>
          </cell>
          <cell r="K34">
            <v>16768</v>
          </cell>
          <cell r="L34">
            <v>38454</v>
          </cell>
          <cell r="M34">
            <v>35800</v>
          </cell>
          <cell r="N34">
            <v>89375</v>
          </cell>
          <cell r="O34">
            <v>-67270</v>
          </cell>
          <cell r="P34">
            <v>-2014</v>
          </cell>
          <cell r="Q34">
            <v>-21780</v>
          </cell>
          <cell r="R34">
            <v>-16306</v>
          </cell>
        </row>
        <row r="35">
          <cell r="A35">
            <v>482200</v>
          </cell>
          <cell r="D35" t="str">
            <v>BOTHRV</v>
          </cell>
          <cell r="G35">
            <v>11</v>
          </cell>
          <cell r="H35">
            <v>11</v>
          </cell>
          <cell r="I35">
            <v>11</v>
          </cell>
          <cell r="J35">
            <v>11</v>
          </cell>
          <cell r="K35">
            <v>11</v>
          </cell>
          <cell r="L35">
            <v>11</v>
          </cell>
          <cell r="M35">
            <v>10</v>
          </cell>
          <cell r="N35">
            <v>11</v>
          </cell>
          <cell r="O35">
            <v>12</v>
          </cell>
          <cell r="P35">
            <v>11</v>
          </cell>
          <cell r="Q35">
            <v>11</v>
          </cell>
          <cell r="R35">
            <v>11</v>
          </cell>
        </row>
        <row r="36">
          <cell r="A36">
            <v>482200</v>
          </cell>
          <cell r="D36" t="str">
            <v>RCCHRG</v>
          </cell>
          <cell r="G36">
            <v>447</v>
          </cell>
          <cell r="H36">
            <v>443</v>
          </cell>
          <cell r="I36">
            <v>443</v>
          </cell>
          <cell r="J36">
            <v>439</v>
          </cell>
          <cell r="K36">
            <v>439</v>
          </cell>
          <cell r="L36">
            <v>439</v>
          </cell>
          <cell r="M36">
            <v>443</v>
          </cell>
          <cell r="N36">
            <v>447</v>
          </cell>
          <cell r="O36">
            <v>447</v>
          </cell>
          <cell r="P36">
            <v>456</v>
          </cell>
          <cell r="Q36">
            <v>456</v>
          </cell>
          <cell r="R36">
            <v>456</v>
          </cell>
        </row>
        <row r="37">
          <cell r="A37">
            <v>482200</v>
          </cell>
          <cell r="D37" t="str">
            <v>RGGCA</v>
          </cell>
          <cell r="G37">
            <v>14</v>
          </cell>
          <cell r="H37">
            <v>17</v>
          </cell>
          <cell r="I37">
            <v>22</v>
          </cell>
          <cell r="J37">
            <v>31</v>
          </cell>
          <cell r="K37">
            <v>31</v>
          </cell>
          <cell r="L37">
            <v>38</v>
          </cell>
          <cell r="M37">
            <v>35</v>
          </cell>
          <cell r="N37">
            <v>31</v>
          </cell>
          <cell r="O37">
            <v>25</v>
          </cell>
          <cell r="P37">
            <v>21</v>
          </cell>
          <cell r="Q37">
            <v>19</v>
          </cell>
          <cell r="R37">
            <v>18</v>
          </cell>
        </row>
        <row r="38">
          <cell r="A38">
            <v>482200</v>
          </cell>
          <cell r="D38" t="str">
            <v>ROEASR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484000</v>
          </cell>
          <cell r="G39">
            <v>1551</v>
          </cell>
          <cell r="H39">
            <v>910</v>
          </cell>
          <cell r="I39">
            <v>542</v>
          </cell>
          <cell r="J39">
            <v>577</v>
          </cell>
          <cell r="K39">
            <v>597</v>
          </cell>
          <cell r="L39">
            <v>704</v>
          </cell>
          <cell r="M39">
            <v>1274</v>
          </cell>
          <cell r="N39">
            <v>2632</v>
          </cell>
          <cell r="O39">
            <v>4073</v>
          </cell>
          <cell r="P39">
            <v>5127</v>
          </cell>
          <cell r="Q39">
            <v>5634</v>
          </cell>
          <cell r="R39">
            <v>4144</v>
          </cell>
        </row>
        <row r="40">
          <cell r="A40">
            <v>487001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A41">
            <v>488000</v>
          </cell>
          <cell r="G41">
            <v>4333</v>
          </cell>
          <cell r="H41">
            <v>4333</v>
          </cell>
          <cell r="I41">
            <v>4333</v>
          </cell>
          <cell r="J41">
            <v>4333</v>
          </cell>
          <cell r="K41">
            <v>4333</v>
          </cell>
          <cell r="L41">
            <v>4333</v>
          </cell>
          <cell r="M41">
            <v>4333</v>
          </cell>
          <cell r="N41">
            <v>4333</v>
          </cell>
          <cell r="O41">
            <v>4333</v>
          </cell>
          <cell r="P41">
            <v>4333</v>
          </cell>
          <cell r="Q41">
            <v>4333</v>
          </cell>
          <cell r="R41">
            <v>4333</v>
          </cell>
        </row>
        <row r="42">
          <cell r="A42">
            <v>488100</v>
          </cell>
          <cell r="G42">
            <v>42841</v>
          </cell>
          <cell r="H42">
            <v>42841</v>
          </cell>
          <cell r="I42">
            <v>42841</v>
          </cell>
          <cell r="J42">
            <v>42841</v>
          </cell>
          <cell r="K42">
            <v>42841</v>
          </cell>
          <cell r="L42">
            <v>42841</v>
          </cell>
          <cell r="M42">
            <v>42841</v>
          </cell>
          <cell r="N42">
            <v>42841</v>
          </cell>
          <cell r="O42">
            <v>42841</v>
          </cell>
          <cell r="P42">
            <v>42841</v>
          </cell>
          <cell r="Q42">
            <v>42841</v>
          </cell>
          <cell r="R42">
            <v>42841</v>
          </cell>
        </row>
        <row r="43">
          <cell r="A43">
            <v>489000</v>
          </cell>
          <cell r="D43" t="str">
            <v>BOTHRV</v>
          </cell>
          <cell r="G43">
            <v>108193</v>
          </cell>
          <cell r="H43">
            <v>112973</v>
          </cell>
          <cell r="I43">
            <v>109117</v>
          </cell>
          <cell r="J43">
            <v>108417</v>
          </cell>
          <cell r="K43">
            <v>115593</v>
          </cell>
          <cell r="L43">
            <v>110457</v>
          </cell>
          <cell r="M43">
            <v>127247</v>
          </cell>
          <cell r="N43">
            <v>129403</v>
          </cell>
          <cell r="O43">
            <v>115324</v>
          </cell>
          <cell r="P43">
            <v>131227</v>
          </cell>
          <cell r="Q43">
            <v>115964</v>
          </cell>
          <cell r="R43">
            <v>121043</v>
          </cell>
        </row>
        <row r="44">
          <cell r="A44">
            <v>489000</v>
          </cell>
          <cell r="D44" t="str">
            <v>RCCHRG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>
            <v>489010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489020</v>
          </cell>
          <cell r="D46" t="str">
            <v>BFTARV</v>
          </cell>
          <cell r="G46">
            <v>85544</v>
          </cell>
          <cell r="H46">
            <v>51139</v>
          </cell>
          <cell r="I46">
            <v>52807</v>
          </cell>
          <cell r="J46">
            <v>41286</v>
          </cell>
          <cell r="K46">
            <v>58321</v>
          </cell>
          <cell r="L46">
            <v>39034</v>
          </cell>
          <cell r="M46">
            <v>80336</v>
          </cell>
          <cell r="N46">
            <v>112016</v>
          </cell>
          <cell r="O46">
            <v>160423</v>
          </cell>
          <cell r="P46">
            <v>189075</v>
          </cell>
          <cell r="Q46">
            <v>165718</v>
          </cell>
          <cell r="R46">
            <v>150995</v>
          </cell>
        </row>
        <row r="47">
          <cell r="A47">
            <v>489020</v>
          </cell>
          <cell r="D47" t="str">
            <v>RCCHRG</v>
          </cell>
          <cell r="G47">
            <v>31138</v>
          </cell>
          <cell r="H47">
            <v>30933</v>
          </cell>
          <cell r="I47">
            <v>30773</v>
          </cell>
          <cell r="J47">
            <v>30638</v>
          </cell>
          <cell r="K47">
            <v>30562</v>
          </cell>
          <cell r="L47">
            <v>30596</v>
          </cell>
          <cell r="M47">
            <v>30727</v>
          </cell>
          <cell r="N47">
            <v>31012</v>
          </cell>
          <cell r="O47">
            <v>31267</v>
          </cell>
          <cell r="P47">
            <v>31378</v>
          </cell>
          <cell r="Q47">
            <v>31411</v>
          </cell>
          <cell r="R47">
            <v>31419</v>
          </cell>
        </row>
        <row r="48">
          <cell r="A48">
            <v>489020</v>
          </cell>
          <cell r="D48" t="str">
            <v>RGGCA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489020</v>
          </cell>
          <cell r="D49" t="str">
            <v>ROEASR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489025</v>
          </cell>
          <cell r="D50" t="str">
            <v>UNBILL</v>
          </cell>
          <cell r="G50">
            <v>-25936</v>
          </cell>
          <cell r="H50">
            <v>-7343</v>
          </cell>
          <cell r="I50">
            <v>-8105</v>
          </cell>
          <cell r="J50">
            <v>4909</v>
          </cell>
          <cell r="K50">
            <v>-5872</v>
          </cell>
          <cell r="L50">
            <v>8391</v>
          </cell>
          <cell r="M50">
            <v>15108</v>
          </cell>
          <cell r="N50">
            <v>54259</v>
          </cell>
          <cell r="O50">
            <v>28525</v>
          </cell>
          <cell r="P50">
            <v>-8305</v>
          </cell>
          <cell r="Q50">
            <v>-4471</v>
          </cell>
          <cell r="R50">
            <v>-13577</v>
          </cell>
        </row>
        <row r="51">
          <cell r="A51">
            <v>489030</v>
          </cell>
          <cell r="D51" t="str">
            <v>BFTARV</v>
          </cell>
          <cell r="G51">
            <v>257112</v>
          </cell>
          <cell r="H51">
            <v>210896</v>
          </cell>
          <cell r="I51">
            <v>196904</v>
          </cell>
          <cell r="J51">
            <v>200729</v>
          </cell>
          <cell r="K51">
            <v>186283</v>
          </cell>
          <cell r="L51">
            <v>194146</v>
          </cell>
          <cell r="M51">
            <v>209269</v>
          </cell>
          <cell r="N51">
            <v>222720</v>
          </cell>
          <cell r="O51">
            <v>355904</v>
          </cell>
          <cell r="P51">
            <v>377258</v>
          </cell>
          <cell r="Q51">
            <v>339887</v>
          </cell>
          <cell r="R51">
            <v>281950</v>
          </cell>
        </row>
        <row r="52">
          <cell r="A52">
            <v>489030</v>
          </cell>
          <cell r="D52" t="str">
            <v>RCCHRG</v>
          </cell>
          <cell r="G52">
            <v>17237</v>
          </cell>
          <cell r="H52">
            <v>17124</v>
          </cell>
          <cell r="I52">
            <v>17036</v>
          </cell>
          <cell r="J52">
            <v>16961</v>
          </cell>
          <cell r="K52">
            <v>16919</v>
          </cell>
          <cell r="L52">
            <v>16937</v>
          </cell>
          <cell r="M52">
            <v>17009</v>
          </cell>
          <cell r="N52">
            <v>17168</v>
          </cell>
          <cell r="O52">
            <v>17309</v>
          </cell>
          <cell r="P52">
            <v>17371</v>
          </cell>
          <cell r="Q52">
            <v>17389</v>
          </cell>
          <cell r="R52">
            <v>17393</v>
          </cell>
        </row>
        <row r="53">
          <cell r="A53">
            <v>489030</v>
          </cell>
          <cell r="D53" t="str">
            <v>ROEASR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489035</v>
          </cell>
          <cell r="D54" t="str">
            <v>UNBILL</v>
          </cell>
          <cell r="G54">
            <v>-49886</v>
          </cell>
          <cell r="H54">
            <v>-9886</v>
          </cell>
          <cell r="I54">
            <v>-6056</v>
          </cell>
          <cell r="J54">
            <v>-3449</v>
          </cell>
          <cell r="K54">
            <v>12211</v>
          </cell>
          <cell r="L54">
            <v>3203</v>
          </cell>
          <cell r="M54">
            <v>39223</v>
          </cell>
          <cell r="N54">
            <v>74285</v>
          </cell>
          <cell r="O54">
            <v>-16561</v>
          </cell>
          <cell r="P54">
            <v>-974</v>
          </cell>
          <cell r="Q54">
            <v>-30405</v>
          </cell>
          <cell r="R54">
            <v>-14</v>
          </cell>
        </row>
        <row r="55">
          <cell r="A55">
            <v>489040</v>
          </cell>
          <cell r="D55" t="str">
            <v>BFTARV</v>
          </cell>
          <cell r="G55">
            <v>33567</v>
          </cell>
          <cell r="H55">
            <v>1342</v>
          </cell>
          <cell r="I55">
            <v>4746</v>
          </cell>
          <cell r="J55">
            <v>2381</v>
          </cell>
          <cell r="K55">
            <v>2240</v>
          </cell>
          <cell r="L55">
            <v>2878</v>
          </cell>
          <cell r="M55">
            <v>14100</v>
          </cell>
          <cell r="N55">
            <v>31553</v>
          </cell>
          <cell r="O55">
            <v>66451</v>
          </cell>
          <cell r="P55">
            <v>64819</v>
          </cell>
          <cell r="Q55">
            <v>56103</v>
          </cell>
          <cell r="R55">
            <v>45933</v>
          </cell>
        </row>
        <row r="56">
          <cell r="A56">
            <v>489040</v>
          </cell>
          <cell r="D56" t="str">
            <v>RCCHRG</v>
          </cell>
          <cell r="G56">
            <v>4993</v>
          </cell>
          <cell r="H56">
            <v>4960</v>
          </cell>
          <cell r="I56">
            <v>4934</v>
          </cell>
          <cell r="J56">
            <v>4912</v>
          </cell>
          <cell r="K56">
            <v>4900</v>
          </cell>
          <cell r="L56">
            <v>4906</v>
          </cell>
          <cell r="M56">
            <v>4927</v>
          </cell>
          <cell r="N56">
            <v>4972</v>
          </cell>
          <cell r="O56">
            <v>5013</v>
          </cell>
          <cell r="P56">
            <v>5031</v>
          </cell>
          <cell r="Q56">
            <v>5036</v>
          </cell>
          <cell r="R56">
            <v>5038</v>
          </cell>
        </row>
        <row r="57">
          <cell r="A57">
            <v>489040</v>
          </cell>
          <cell r="D57" t="str">
            <v>ROEASR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489045</v>
          </cell>
          <cell r="D58" t="str">
            <v>UNBILL</v>
          </cell>
          <cell r="G58">
            <v>-21756</v>
          </cell>
          <cell r="H58">
            <v>-527</v>
          </cell>
          <cell r="I58">
            <v>-1949</v>
          </cell>
          <cell r="J58">
            <v>411</v>
          </cell>
          <cell r="K58">
            <v>1140</v>
          </cell>
          <cell r="L58">
            <v>1083</v>
          </cell>
          <cell r="M58">
            <v>6392</v>
          </cell>
          <cell r="N58">
            <v>25030</v>
          </cell>
          <cell r="O58">
            <v>1778</v>
          </cell>
          <cell r="P58">
            <v>2673</v>
          </cell>
          <cell r="Q58">
            <v>-1872</v>
          </cell>
          <cell r="R58">
            <v>-613</v>
          </cell>
        </row>
        <row r="59">
          <cell r="A59">
            <v>489200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493010</v>
          </cell>
          <cell r="G60">
            <v>1208</v>
          </cell>
          <cell r="H60">
            <v>1208</v>
          </cell>
          <cell r="I60">
            <v>1208</v>
          </cell>
          <cell r="J60">
            <v>1208</v>
          </cell>
          <cell r="K60">
            <v>1208</v>
          </cell>
          <cell r="L60">
            <v>1208</v>
          </cell>
          <cell r="M60">
            <v>1208</v>
          </cell>
          <cell r="N60">
            <v>1208</v>
          </cell>
          <cell r="O60">
            <v>1208</v>
          </cell>
          <cell r="P60">
            <v>1208</v>
          </cell>
          <cell r="Q60">
            <v>1208</v>
          </cell>
          <cell r="R60">
            <v>1208</v>
          </cell>
        </row>
        <row r="61">
          <cell r="A61">
            <v>495031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495031</v>
          </cell>
          <cell r="D62" t="str">
            <v>PDREV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496020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</sheetData>
      <sheetData sheetId="14" refreshError="1"/>
      <sheetData sheetId="15">
        <row r="16">
          <cell r="C16">
            <v>7.3770000000000002E-2</v>
          </cell>
          <cell r="I16">
            <v>-1.9600000000000034E-3</v>
          </cell>
        </row>
        <row r="20">
          <cell r="C20">
            <v>1.64378</v>
          </cell>
          <cell r="J20">
            <v>-0.30910700000000002</v>
          </cell>
        </row>
      </sheetData>
      <sheetData sheetId="16" refreshError="1"/>
      <sheetData sheetId="17" refreshError="1"/>
      <sheetData sheetId="18">
        <row r="51">
          <cell r="F51">
            <v>0.27631</v>
          </cell>
        </row>
        <row r="106">
          <cell r="T106">
            <v>0.26948</v>
          </cell>
        </row>
      </sheetData>
      <sheetData sheetId="19" refreshError="1"/>
      <sheetData sheetId="20">
        <row r="18">
          <cell r="I18">
            <v>588627191</v>
          </cell>
        </row>
      </sheetData>
      <sheetData sheetId="21" refreshError="1"/>
      <sheetData sheetId="22">
        <row r="160">
          <cell r="C160">
            <v>0.27379999999999999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>
        <row r="9">
          <cell r="B9" t="str">
            <v>Alexandria Odorization Station</v>
          </cell>
          <cell r="C9">
            <v>21100</v>
          </cell>
          <cell r="E9">
            <v>0</v>
          </cell>
          <cell r="F9">
            <v>0</v>
          </cell>
          <cell r="H9">
            <v>0</v>
          </cell>
        </row>
        <row r="10">
          <cell r="B10" t="str">
            <v>Propane Cavern-Processing Facilities</v>
          </cell>
          <cell r="C10">
            <v>21100</v>
          </cell>
          <cell r="E10">
            <v>27221</v>
          </cell>
          <cell r="F10">
            <v>0</v>
          </cell>
          <cell r="H10">
            <v>42399.66</v>
          </cell>
        </row>
        <row r="11">
          <cell r="B11" t="str">
            <v>Propane Cavern-Processing Facilities</v>
          </cell>
          <cell r="C11">
            <v>27500</v>
          </cell>
          <cell r="E11">
            <v>11147</v>
          </cell>
          <cell r="F11">
            <v>8804.0143262100009</v>
          </cell>
          <cell r="H11">
            <v>22694.75</v>
          </cell>
        </row>
        <row r="12">
          <cell r="B12" t="str">
            <v>Alexandria Odorization Station</v>
          </cell>
          <cell r="C12">
            <v>27800</v>
          </cell>
          <cell r="E12">
            <v>49293</v>
          </cell>
          <cell r="F12">
            <v>39874.638398719995</v>
          </cell>
          <cell r="H12">
            <v>100358.94</v>
          </cell>
        </row>
        <row r="13">
          <cell r="B13" t="str">
            <v>Alexandria Odorization Station</v>
          </cell>
          <cell r="C13">
            <v>27801</v>
          </cell>
          <cell r="E13">
            <v>173909</v>
          </cell>
          <cell r="F13">
            <v>55472.764639139998</v>
          </cell>
          <cell r="H13">
            <v>354073.09</v>
          </cell>
        </row>
        <row r="14">
          <cell r="B14" t="str">
            <v>Alexandria Odorization Station</v>
          </cell>
          <cell r="C14">
            <v>27802</v>
          </cell>
          <cell r="E14">
            <v>0</v>
          </cell>
          <cell r="F14">
            <v>0</v>
          </cell>
          <cell r="H14">
            <v>0</v>
          </cell>
        </row>
        <row r="15">
          <cell r="B15" t="str">
            <v>Alexandria Odorization Station</v>
          </cell>
          <cell r="C15">
            <v>29100</v>
          </cell>
          <cell r="E15">
            <v>0</v>
          </cell>
          <cell r="F15">
            <v>0</v>
          </cell>
          <cell r="H15">
            <v>0</v>
          </cell>
        </row>
        <row r="16">
          <cell r="B16" t="str">
            <v>Cold Springs Odorization Station</v>
          </cell>
          <cell r="C16">
            <v>27800</v>
          </cell>
          <cell r="E16">
            <v>47059</v>
          </cell>
          <cell r="F16">
            <v>39362.968965859996</v>
          </cell>
          <cell r="H16">
            <v>95810.99</v>
          </cell>
        </row>
        <row r="17">
          <cell r="B17" t="str">
            <v>Cold Springs Odorization Station</v>
          </cell>
          <cell r="C17">
            <v>27801</v>
          </cell>
          <cell r="E17">
            <v>41634</v>
          </cell>
          <cell r="F17">
            <v>32463.094731729998</v>
          </cell>
          <cell r="H17">
            <v>84765.64</v>
          </cell>
        </row>
        <row r="18">
          <cell r="B18" t="str">
            <v>Propane Cavern-Processing Facilities</v>
          </cell>
          <cell r="C18">
            <v>20400</v>
          </cell>
          <cell r="E18">
            <v>8134</v>
          </cell>
          <cell r="F18">
            <v>0</v>
          </cell>
          <cell r="H18">
            <v>12669.37</v>
          </cell>
        </row>
        <row r="19">
          <cell r="B19" t="str">
            <v>Propane Cavern-Processing Facilities</v>
          </cell>
          <cell r="C19">
            <v>20500</v>
          </cell>
          <cell r="E19">
            <v>607247</v>
          </cell>
          <cell r="F19">
            <v>624214.65599999996</v>
          </cell>
          <cell r="H19">
            <v>945867.02</v>
          </cell>
        </row>
        <row r="20">
          <cell r="B20" t="str">
            <v>Propane Cavern-Processing Facilities</v>
          </cell>
          <cell r="C20">
            <v>21100</v>
          </cell>
          <cell r="E20">
            <v>742986</v>
          </cell>
          <cell r="F20">
            <v>257661.94349999999</v>
          </cell>
          <cell r="H20">
            <v>1157298.3400000001</v>
          </cell>
        </row>
        <row r="21">
          <cell r="B21" t="str">
            <v>Propane Cavern-Processing Facilities</v>
          </cell>
          <cell r="C21">
            <v>27801</v>
          </cell>
          <cell r="E21">
            <v>10741</v>
          </cell>
          <cell r="F21">
            <v>2575.326</v>
          </cell>
          <cell r="H21">
            <v>16729.78</v>
          </cell>
        </row>
        <row r="22">
          <cell r="B22" t="str">
            <v>Propane Cavern-Processing Facilities</v>
          </cell>
          <cell r="C22">
            <v>20400</v>
          </cell>
          <cell r="E22">
            <v>67437</v>
          </cell>
          <cell r="F22">
            <v>0</v>
          </cell>
          <cell r="H22">
            <v>105041.7</v>
          </cell>
        </row>
        <row r="23">
          <cell r="B23" t="str">
            <v>Propane Cavern-Processing Facilities</v>
          </cell>
          <cell r="C23">
            <v>20500</v>
          </cell>
          <cell r="E23">
            <v>500686</v>
          </cell>
          <cell r="F23">
            <v>300326.67599999998</v>
          </cell>
          <cell r="H23">
            <v>779885.28</v>
          </cell>
        </row>
        <row r="24">
          <cell r="B24" t="str">
            <v>Propane Cavern-Processing Facilities</v>
          </cell>
          <cell r="C24">
            <v>21100</v>
          </cell>
          <cell r="E24">
            <v>1862296</v>
          </cell>
          <cell r="F24">
            <v>1184342.3474999999</v>
          </cell>
          <cell r="H24">
            <v>2900772.11</v>
          </cell>
        </row>
        <row r="25">
          <cell r="B25" t="str">
            <v>Propane Cavern-Processing Facilities</v>
          </cell>
          <cell r="C25">
            <v>29100</v>
          </cell>
          <cell r="E25">
            <v>8899</v>
          </cell>
          <cell r="F25">
            <v>9047.6034999999993</v>
          </cell>
          <cell r="H25">
            <v>13861.47</v>
          </cell>
        </row>
        <row r="26">
          <cell r="B26" t="str">
            <v>Propane Cavern-Processing Facilities</v>
          </cell>
          <cell r="C26">
            <v>29400</v>
          </cell>
          <cell r="E26">
            <v>21227</v>
          </cell>
          <cell r="F26">
            <v>18593.737499999999</v>
          </cell>
          <cell r="H26">
            <v>33063.96</v>
          </cell>
        </row>
        <row r="27">
          <cell r="B27" t="str">
            <v>Propane Cavern-Processing Facilities</v>
          </cell>
          <cell r="C27">
            <v>29700</v>
          </cell>
          <cell r="E27">
            <v>237</v>
          </cell>
          <cell r="F27">
            <v>12.077</v>
          </cell>
          <cell r="H27">
            <v>369.82</v>
          </cell>
        </row>
        <row r="28">
          <cell r="B28" t="str">
            <v>Gas Feeder- Line AM</v>
          </cell>
          <cell r="C28">
            <v>27401</v>
          </cell>
          <cell r="E28">
            <v>13237</v>
          </cell>
          <cell r="F28">
            <v>8839.3349859099999</v>
          </cell>
          <cell r="H28">
            <v>26950.67</v>
          </cell>
        </row>
        <row r="29">
          <cell r="B29" t="str">
            <v>Gas Feeder- Line AM</v>
          </cell>
          <cell r="C29">
            <v>27605</v>
          </cell>
          <cell r="E29">
            <v>558789</v>
          </cell>
          <cell r="F29">
            <v>408740.95174237998</v>
          </cell>
          <cell r="H29">
            <v>1137678.95</v>
          </cell>
        </row>
        <row r="30">
          <cell r="B30" t="str">
            <v>Gas Feeder- Line AM-1-Other</v>
          </cell>
          <cell r="C30">
            <v>27400</v>
          </cell>
          <cell r="E30">
            <v>1628</v>
          </cell>
          <cell r="F30">
            <v>0.33276529999999999</v>
          </cell>
          <cell r="H30">
            <v>3314.5</v>
          </cell>
        </row>
        <row r="31">
          <cell r="B31" t="str">
            <v>Gas Feeder- Line AM-1-Other</v>
          </cell>
          <cell r="C31">
            <v>27401</v>
          </cell>
          <cell r="E31">
            <v>10497</v>
          </cell>
          <cell r="F31">
            <v>8285.1951931900003</v>
          </cell>
          <cell r="H31">
            <v>21371.48</v>
          </cell>
        </row>
        <row r="32">
          <cell r="B32" t="str">
            <v>Gas Feeder- Line AM-1-Other</v>
          </cell>
          <cell r="C32">
            <v>27602</v>
          </cell>
          <cell r="E32">
            <v>297904</v>
          </cell>
          <cell r="F32">
            <v>15360.774259509999</v>
          </cell>
          <cell r="H32">
            <v>606523.06999999995</v>
          </cell>
        </row>
        <row r="33">
          <cell r="B33" t="str">
            <v>Gas Feeder- Line AM-1-Other</v>
          </cell>
          <cell r="C33">
            <v>27605</v>
          </cell>
          <cell r="E33">
            <v>1127864</v>
          </cell>
          <cell r="F33">
            <v>743292.76405470003</v>
          </cell>
          <cell r="H33">
            <v>2296298.85</v>
          </cell>
        </row>
        <row r="34">
          <cell r="B34" t="str">
            <v>Gas Feeder- Line AM-1-Other</v>
          </cell>
          <cell r="C34">
            <v>29800</v>
          </cell>
          <cell r="E34">
            <v>0</v>
          </cell>
          <cell r="F34">
            <v>0</v>
          </cell>
          <cell r="H34">
            <v>0</v>
          </cell>
        </row>
        <row r="35">
          <cell r="B35" t="str">
            <v>Gas Feeder- Line AM-1-River Crossing</v>
          </cell>
          <cell r="C35">
            <v>27400</v>
          </cell>
          <cell r="E35">
            <v>0</v>
          </cell>
          <cell r="F35">
            <v>0</v>
          </cell>
          <cell r="H35">
            <v>0</v>
          </cell>
        </row>
        <row r="36">
          <cell r="B36" t="str">
            <v>Gas Feeder- Line AM-1-River Crossing</v>
          </cell>
          <cell r="C36">
            <v>27605</v>
          </cell>
          <cell r="E36">
            <v>0</v>
          </cell>
          <cell r="F36">
            <v>0</v>
          </cell>
          <cell r="H36">
            <v>0</v>
          </cell>
        </row>
        <row r="37">
          <cell r="B37" t="str">
            <v>Gas Feeder- Line AM-1-River Crossing</v>
          </cell>
          <cell r="C37">
            <v>29800</v>
          </cell>
          <cell r="E37">
            <v>0</v>
          </cell>
          <cell r="F37">
            <v>0</v>
          </cell>
          <cell r="H37">
            <v>0</v>
          </cell>
        </row>
        <row r="38">
          <cell r="B38" t="str">
            <v>Gas Feeder- Line AM-2-Other</v>
          </cell>
          <cell r="C38">
            <v>27401</v>
          </cell>
          <cell r="E38">
            <v>59333</v>
          </cell>
          <cell r="F38">
            <v>27686.600630690002</v>
          </cell>
          <cell r="H38">
            <v>120800.25</v>
          </cell>
        </row>
        <row r="39">
          <cell r="B39" t="str">
            <v>Gas Feeder- Line AM-2-Other</v>
          </cell>
          <cell r="C39">
            <v>27605</v>
          </cell>
          <cell r="E39">
            <v>792818</v>
          </cell>
          <cell r="F39">
            <v>651983.28253453004</v>
          </cell>
          <cell r="H39">
            <v>1614155.16</v>
          </cell>
        </row>
        <row r="40">
          <cell r="B40" t="str">
            <v>Gas Feeder- Line AM-2-Other</v>
          </cell>
          <cell r="C40">
            <v>29800</v>
          </cell>
          <cell r="E40">
            <v>0</v>
          </cell>
          <cell r="F40">
            <v>0</v>
          </cell>
          <cell r="H40">
            <v>0</v>
          </cell>
        </row>
        <row r="41">
          <cell r="B41" t="str">
            <v>Gas Feeder- Line AM-2-River Crossing</v>
          </cell>
          <cell r="C41">
            <v>27605</v>
          </cell>
          <cell r="E41">
            <v>561888</v>
          </cell>
          <cell r="F41">
            <v>483057.81</v>
          </cell>
          <cell r="H41">
            <v>561888.46</v>
          </cell>
        </row>
        <row r="42">
          <cell r="B42" t="str">
            <v>Gas Feeder- Line AM-2-River Crossing</v>
          </cell>
          <cell r="C42">
            <v>29800</v>
          </cell>
          <cell r="E42">
            <v>41786</v>
          </cell>
          <cell r="F42">
            <v>11600.6</v>
          </cell>
          <cell r="H42">
            <v>41785.660000000003</v>
          </cell>
        </row>
        <row r="43">
          <cell r="B43" t="str">
            <v>Gas Feeder- Line AM-7-Other</v>
          </cell>
          <cell r="C43">
            <v>27401</v>
          </cell>
          <cell r="E43">
            <v>55687</v>
          </cell>
          <cell r="F43">
            <v>40813.264726640002</v>
          </cell>
          <cell r="H43">
            <v>113376.76</v>
          </cell>
        </row>
        <row r="44">
          <cell r="B44" t="str">
            <v>Gas Feeder- Line AM-7-Other</v>
          </cell>
          <cell r="C44">
            <v>27605</v>
          </cell>
          <cell r="E44">
            <v>2576681</v>
          </cell>
          <cell r="F44">
            <v>1537322.1202942799</v>
          </cell>
          <cell r="H44">
            <v>5246057.51</v>
          </cell>
        </row>
        <row r="45">
          <cell r="B45" t="str">
            <v>Gas Feeder- Line AM-7-Other</v>
          </cell>
          <cell r="C45">
            <v>29800</v>
          </cell>
          <cell r="E45">
            <v>0</v>
          </cell>
          <cell r="F45">
            <v>0</v>
          </cell>
          <cell r="H45">
            <v>0</v>
          </cell>
        </row>
        <row r="46">
          <cell r="B46" t="str">
            <v>Gas Feeder- Line AM-7-River Crossing</v>
          </cell>
          <cell r="C46">
            <v>27605</v>
          </cell>
          <cell r="E46">
            <v>231295</v>
          </cell>
          <cell r="F46">
            <v>232757.74</v>
          </cell>
          <cell r="H46">
            <v>231295.49</v>
          </cell>
        </row>
        <row r="47">
          <cell r="B47" t="str">
            <v>Gas Feeder- Line AM-7-River Crossing</v>
          </cell>
          <cell r="C47">
            <v>29800</v>
          </cell>
          <cell r="E47">
            <v>41805</v>
          </cell>
          <cell r="F47">
            <v>11605.98</v>
          </cell>
          <cell r="H47">
            <v>41805.050000000003</v>
          </cell>
        </row>
        <row r="48">
          <cell r="B48" t="str">
            <v>Gas Feeder- Line UL-6</v>
          </cell>
          <cell r="C48">
            <v>27401</v>
          </cell>
          <cell r="E48">
            <v>90063</v>
          </cell>
          <cell r="F48">
            <v>39056.568185199998</v>
          </cell>
          <cell r="H48">
            <v>183365.26</v>
          </cell>
        </row>
        <row r="49">
          <cell r="B49" t="str">
            <v>Gas Feeder- Line UL-6</v>
          </cell>
          <cell r="C49">
            <v>27605</v>
          </cell>
          <cell r="E49">
            <v>343165</v>
          </cell>
          <cell r="F49">
            <v>195133.70502612001</v>
          </cell>
          <cell r="H49">
            <v>698673.2</v>
          </cell>
        </row>
        <row r="50">
          <cell r="B50" t="str">
            <v>Propane Cavern-Processing Facilities</v>
          </cell>
          <cell r="C50">
            <v>20401</v>
          </cell>
          <cell r="E50">
            <v>15703</v>
          </cell>
          <cell r="F50">
            <v>15885.057500000001</v>
          </cell>
          <cell r="H50">
            <v>24458.9</v>
          </cell>
        </row>
        <row r="51">
          <cell r="B51" t="str">
            <v>Propane Cavern-Processing Facilities</v>
          </cell>
          <cell r="C51">
            <v>21100</v>
          </cell>
          <cell r="E51">
            <v>1190735</v>
          </cell>
          <cell r="F51">
            <v>518123.04700000002</v>
          </cell>
          <cell r="H51">
            <v>1854728.09</v>
          </cell>
        </row>
        <row r="52">
          <cell r="B52" t="str">
            <v>Gas Feeder- Line AM</v>
          </cell>
          <cell r="C52">
            <v>27602</v>
          </cell>
          <cell r="E52">
            <v>3039</v>
          </cell>
          <cell r="F52">
            <v>382.88899999999995</v>
          </cell>
          <cell r="H52">
            <v>4734.26</v>
          </cell>
        </row>
        <row r="53">
          <cell r="B53" t="str">
            <v>Propane Cavern-Processing Facilities</v>
          </cell>
          <cell r="C53">
            <v>27605</v>
          </cell>
          <cell r="E53">
            <v>0</v>
          </cell>
          <cell r="F53">
            <v>0</v>
          </cell>
          <cell r="H53">
            <v>0</v>
          </cell>
        </row>
        <row r="54">
          <cell r="B54" t="str">
            <v>Gas Feeder- Line UL-6</v>
          </cell>
          <cell r="C54">
            <v>27400</v>
          </cell>
          <cell r="E54">
            <v>699</v>
          </cell>
          <cell r="F54">
            <v>0.13785991</v>
          </cell>
          <cell r="H54">
            <v>1422.34</v>
          </cell>
        </row>
        <row r="55">
          <cell r="B55" t="str">
            <v>Gas Feeder- Line UL-6</v>
          </cell>
          <cell r="C55">
            <v>27500</v>
          </cell>
          <cell r="E55">
            <v>13316</v>
          </cell>
          <cell r="F55">
            <v>11601.9572603</v>
          </cell>
          <cell r="H55">
            <v>27111.93</v>
          </cell>
        </row>
        <row r="56">
          <cell r="B56" t="str">
            <v>Gas Feeder- Line UL-6</v>
          </cell>
          <cell r="C56">
            <v>27800</v>
          </cell>
          <cell r="E56">
            <v>90535</v>
          </cell>
          <cell r="F56">
            <v>70476.429440060005</v>
          </cell>
          <cell r="H56">
            <v>184325.8</v>
          </cell>
        </row>
        <row r="57">
          <cell r="B57" t="str">
            <v>Gas Feeder- Line UL-6</v>
          </cell>
          <cell r="C57">
            <v>27801</v>
          </cell>
          <cell r="E57">
            <v>34489</v>
          </cell>
          <cell r="F57">
            <v>21512.56833029</v>
          </cell>
          <cell r="H57">
            <v>70217.94</v>
          </cell>
        </row>
        <row r="58">
          <cell r="B58" t="str">
            <v>Propane Cavern-Processing Facilities</v>
          </cell>
          <cell r="C58">
            <v>20500</v>
          </cell>
          <cell r="E58">
            <v>-1919</v>
          </cell>
          <cell r="F58">
            <v>-439.39</v>
          </cell>
          <cell r="H58">
            <v>-2988.64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7">
          <cell r="G17">
            <v>10542199</v>
          </cell>
        </row>
        <row r="23">
          <cell r="G23">
            <v>21084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93">
          <cell r="AF93">
            <v>-325419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250">
          <cell r="AJ250">
            <v>0.99370000000000003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33">
          <cell r="I33">
            <v>1.334673</v>
          </cell>
        </row>
        <row r="79">
          <cell r="I79">
            <v>1.0020039999999999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>
        <row r="21">
          <cell r="M21">
            <v>7.1809999999999999E-2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 18b"/>
      <sheetName val="DR #22 $$"/>
      <sheetName val="DR #22 MCF"/>
      <sheetName val="DR #23"/>
    </sheetNames>
    <sheetDataSet>
      <sheetData sheetId="0">
        <row r="3">
          <cell r="C3" t="str">
            <v>Rev</v>
          </cell>
          <cell r="E3">
            <v>43225209</v>
          </cell>
          <cell r="G3">
            <v>43245028</v>
          </cell>
          <cell r="I3">
            <v>72852624</v>
          </cell>
          <cell r="K3">
            <v>74539760</v>
          </cell>
          <cell r="M3">
            <v>40255130</v>
          </cell>
          <cell r="O3">
            <v>44716416</v>
          </cell>
          <cell r="P3">
            <v>46897627</v>
          </cell>
        </row>
        <row r="4">
          <cell r="C4" t="str">
            <v>Rev</v>
          </cell>
          <cell r="E4">
            <v>22918789</v>
          </cell>
          <cell r="G4">
            <v>21242524</v>
          </cell>
          <cell r="I4">
            <v>0</v>
          </cell>
          <cell r="K4">
            <v>0</v>
          </cell>
          <cell r="M4">
            <v>17769358</v>
          </cell>
          <cell r="O4">
            <v>18378840</v>
          </cell>
          <cell r="P4">
            <v>20896102</v>
          </cell>
        </row>
        <row r="5">
          <cell r="C5" t="str">
            <v>Rev</v>
          </cell>
          <cell r="E5">
            <v>2889236</v>
          </cell>
          <cell r="G5">
            <v>2767618</v>
          </cell>
          <cell r="I5">
            <v>0</v>
          </cell>
          <cell r="K5">
            <v>0</v>
          </cell>
          <cell r="M5">
            <v>2455857</v>
          </cell>
          <cell r="O5">
            <v>2586227</v>
          </cell>
          <cell r="P5">
            <v>2582528</v>
          </cell>
        </row>
        <row r="6">
          <cell r="C6" t="str">
            <v>Rev</v>
          </cell>
          <cell r="E6">
            <v>101731</v>
          </cell>
          <cell r="G6">
            <v>91777</v>
          </cell>
          <cell r="I6">
            <v>0</v>
          </cell>
          <cell r="K6">
            <v>0</v>
          </cell>
          <cell r="M6">
            <v>75822</v>
          </cell>
          <cell r="O6">
            <v>36806</v>
          </cell>
          <cell r="P6">
            <v>1049238</v>
          </cell>
        </row>
        <row r="7">
          <cell r="C7" t="str">
            <v>Rev</v>
          </cell>
          <cell r="E7">
            <v>35283</v>
          </cell>
          <cell r="G7">
            <v>22055</v>
          </cell>
          <cell r="I7">
            <v>0</v>
          </cell>
          <cell r="K7">
            <v>0</v>
          </cell>
          <cell r="M7">
            <v>23102</v>
          </cell>
          <cell r="O7">
            <v>21949</v>
          </cell>
          <cell r="P7">
            <v>14502</v>
          </cell>
        </row>
        <row r="8">
          <cell r="C8" t="str">
            <v>Rev</v>
          </cell>
          <cell r="E8">
            <v>653592</v>
          </cell>
          <cell r="G8">
            <v>567150</v>
          </cell>
          <cell r="I8">
            <v>687732</v>
          </cell>
          <cell r="K8">
            <v>672037</v>
          </cell>
          <cell r="M8">
            <v>552304</v>
          </cell>
          <cell r="O8">
            <v>605022</v>
          </cell>
          <cell r="P8">
            <v>675861</v>
          </cell>
        </row>
        <row r="9">
          <cell r="C9" t="str">
            <v>Rev</v>
          </cell>
          <cell r="E9">
            <v>261694</v>
          </cell>
          <cell r="G9">
            <v>235188</v>
          </cell>
          <cell r="I9">
            <v>615940</v>
          </cell>
          <cell r="K9">
            <v>217879</v>
          </cell>
          <cell r="M9">
            <v>213921</v>
          </cell>
          <cell r="O9">
            <v>288912</v>
          </cell>
          <cell r="P9">
            <v>288042</v>
          </cell>
        </row>
        <row r="10">
          <cell r="C10" t="str">
            <v>Rev</v>
          </cell>
          <cell r="E10">
            <v>1759557</v>
          </cell>
          <cell r="G10">
            <v>2062325</v>
          </cell>
          <cell r="I10">
            <v>2656682</v>
          </cell>
          <cell r="K10">
            <v>3372942</v>
          </cell>
          <cell r="M10">
            <v>3998668</v>
          </cell>
          <cell r="O10">
            <v>4073517</v>
          </cell>
          <cell r="P10">
            <v>4451019</v>
          </cell>
        </row>
        <row r="11">
          <cell r="C11" t="str">
            <v>Rev</v>
          </cell>
          <cell r="E11">
            <v>99892</v>
          </cell>
          <cell r="G11">
            <v>42240</v>
          </cell>
          <cell r="I11">
            <v>34176</v>
          </cell>
          <cell r="K11">
            <v>34176</v>
          </cell>
          <cell r="M11">
            <v>34176</v>
          </cell>
          <cell r="O11">
            <v>34176</v>
          </cell>
          <cell r="P11">
            <v>34176</v>
          </cell>
        </row>
        <row r="12">
          <cell r="C12" t="str">
            <v>Rev</v>
          </cell>
          <cell r="E12">
            <v>26096</v>
          </cell>
          <cell r="G12">
            <v>12173</v>
          </cell>
          <cell r="I12">
            <v>20342</v>
          </cell>
          <cell r="K12">
            <v>10742</v>
          </cell>
          <cell r="M12">
            <v>75191</v>
          </cell>
          <cell r="O12">
            <v>-14056</v>
          </cell>
          <cell r="P12">
            <v>-69163</v>
          </cell>
        </row>
        <row r="13">
          <cell r="C13" t="str">
            <v>Other</v>
          </cell>
          <cell r="E13">
            <v>3788</v>
          </cell>
          <cell r="G13">
            <v>5094</v>
          </cell>
          <cell r="I13">
            <v>9051</v>
          </cell>
          <cell r="K13">
            <v>714</v>
          </cell>
          <cell r="M13">
            <v>0</v>
          </cell>
          <cell r="O13">
            <v>0</v>
          </cell>
          <cell r="P13">
            <v>0</v>
          </cell>
        </row>
        <row r="14">
          <cell r="C14" t="str">
            <v>Other</v>
          </cell>
          <cell r="E14">
            <v>8565</v>
          </cell>
          <cell r="G14">
            <v>5574</v>
          </cell>
          <cell r="I14">
            <v>12949</v>
          </cell>
          <cell r="K14">
            <v>7875</v>
          </cell>
          <cell r="M14">
            <v>3001</v>
          </cell>
          <cell r="O14">
            <v>1298</v>
          </cell>
          <cell r="P14">
            <v>1269</v>
          </cell>
        </row>
        <row r="15">
          <cell r="C15" t="str">
            <v>Other</v>
          </cell>
          <cell r="E15">
            <v>14540</v>
          </cell>
          <cell r="G15">
            <v>3036</v>
          </cell>
          <cell r="I15">
            <v>1424</v>
          </cell>
          <cell r="K15">
            <v>1263</v>
          </cell>
          <cell r="M15">
            <v>385</v>
          </cell>
          <cell r="O15">
            <v>240</v>
          </cell>
          <cell r="P15">
            <v>222</v>
          </cell>
        </row>
        <row r="16">
          <cell r="C16" t="str">
            <v>Other</v>
          </cell>
          <cell r="E16">
            <v>6107</v>
          </cell>
          <cell r="G16">
            <v>6702</v>
          </cell>
          <cell r="I16">
            <v>7424</v>
          </cell>
          <cell r="K16">
            <v>43511</v>
          </cell>
          <cell r="M16">
            <v>30680</v>
          </cell>
          <cell r="O16">
            <v>41405</v>
          </cell>
          <cell r="P16">
            <v>52025</v>
          </cell>
        </row>
        <row r="17">
          <cell r="C17" t="str">
            <v>Other</v>
          </cell>
          <cell r="E17">
            <v>201463</v>
          </cell>
          <cell r="G17">
            <v>12769</v>
          </cell>
          <cell r="I17">
            <v>149692</v>
          </cell>
          <cell r="K17">
            <v>92905</v>
          </cell>
          <cell r="M17">
            <v>66835</v>
          </cell>
          <cell r="O17">
            <v>22819</v>
          </cell>
          <cell r="P17">
            <v>27018</v>
          </cell>
        </row>
        <row r="18">
          <cell r="C18" t="str">
            <v>Other</v>
          </cell>
          <cell r="E18">
            <v>20493</v>
          </cell>
          <cell r="G18">
            <v>33941</v>
          </cell>
          <cell r="I18">
            <v>-46</v>
          </cell>
          <cell r="K18">
            <v>13822</v>
          </cell>
          <cell r="M18">
            <v>5964</v>
          </cell>
          <cell r="O18">
            <v>12265</v>
          </cell>
          <cell r="P18">
            <v>14113</v>
          </cell>
        </row>
        <row r="19">
          <cell r="C19" t="str">
            <v>Other</v>
          </cell>
          <cell r="E19">
            <v>632</v>
          </cell>
          <cell r="G19">
            <v>339</v>
          </cell>
          <cell r="I19">
            <v>0</v>
          </cell>
          <cell r="K19">
            <v>0</v>
          </cell>
          <cell r="M19">
            <v>0</v>
          </cell>
          <cell r="O19">
            <v>0</v>
          </cell>
          <cell r="P19">
            <v>0</v>
          </cell>
        </row>
        <row r="20">
          <cell r="C20" t="str">
            <v>Other</v>
          </cell>
          <cell r="E20">
            <v>3185</v>
          </cell>
          <cell r="G20">
            <v>3035</v>
          </cell>
          <cell r="I20">
            <v>157</v>
          </cell>
          <cell r="K20">
            <v>0</v>
          </cell>
          <cell r="M20">
            <v>0</v>
          </cell>
          <cell r="O20">
            <v>0</v>
          </cell>
          <cell r="P20">
            <v>0</v>
          </cell>
        </row>
        <row r="21">
          <cell r="C21" t="str">
            <v>Other</v>
          </cell>
          <cell r="E21">
            <v>9212</v>
          </cell>
          <cell r="G21">
            <v>18879</v>
          </cell>
          <cell r="I21">
            <v>43213</v>
          </cell>
          <cell r="K21">
            <v>4595</v>
          </cell>
          <cell r="M21">
            <v>4168</v>
          </cell>
          <cell r="O21">
            <v>3346</v>
          </cell>
          <cell r="P21">
            <v>4323</v>
          </cell>
        </row>
        <row r="22">
          <cell r="C22" t="str">
            <v>PG</v>
          </cell>
          <cell r="E22">
            <v>40868582</v>
          </cell>
          <cell r="G22">
            <v>36805292</v>
          </cell>
          <cell r="I22">
            <v>48833455</v>
          </cell>
          <cell r="K22">
            <v>42885049</v>
          </cell>
          <cell r="M22">
            <v>32293759</v>
          </cell>
          <cell r="O22">
            <v>32960787</v>
          </cell>
          <cell r="P22">
            <v>38402671</v>
          </cell>
        </row>
        <row r="23">
          <cell r="C23" t="str">
            <v>PG</v>
          </cell>
          <cell r="E23">
            <v>353562</v>
          </cell>
          <cell r="G23">
            <v>-18064</v>
          </cell>
          <cell r="I23">
            <v>24791</v>
          </cell>
          <cell r="K23">
            <v>34049</v>
          </cell>
          <cell r="M23">
            <v>3551</v>
          </cell>
          <cell r="O23">
            <v>17256</v>
          </cell>
          <cell r="P23">
            <v>0</v>
          </cell>
        </row>
        <row r="24">
          <cell r="C24" t="str">
            <v>PG</v>
          </cell>
          <cell r="E24">
            <v>-781851</v>
          </cell>
          <cell r="G24">
            <v>-276337</v>
          </cell>
          <cell r="I24">
            <v>-7353260</v>
          </cell>
          <cell r="K24">
            <v>1328328</v>
          </cell>
          <cell r="M24">
            <v>709279</v>
          </cell>
          <cell r="O24">
            <v>1545163</v>
          </cell>
          <cell r="P24">
            <v>1114730</v>
          </cell>
        </row>
        <row r="25">
          <cell r="C25" t="str">
            <v>Other</v>
          </cell>
          <cell r="E25">
            <v>67889</v>
          </cell>
          <cell r="G25">
            <v>234435</v>
          </cell>
          <cell r="I25">
            <v>-319717</v>
          </cell>
          <cell r="K25">
            <v>106420</v>
          </cell>
          <cell r="M25">
            <v>-202771</v>
          </cell>
          <cell r="O25">
            <v>166805</v>
          </cell>
          <cell r="P25">
            <v>-482771</v>
          </cell>
        </row>
        <row r="26">
          <cell r="C26" t="str">
            <v>Other</v>
          </cell>
          <cell r="E26">
            <v>352051</v>
          </cell>
          <cell r="G26">
            <v>389334</v>
          </cell>
          <cell r="I26">
            <v>518063</v>
          </cell>
          <cell r="K26">
            <v>438249</v>
          </cell>
          <cell r="M26">
            <v>384446</v>
          </cell>
          <cell r="O26">
            <v>469187</v>
          </cell>
          <cell r="P26">
            <v>450830</v>
          </cell>
        </row>
        <row r="27">
          <cell r="C27" t="str">
            <v>Dist</v>
          </cell>
          <cell r="E27">
            <v>0</v>
          </cell>
          <cell r="G27">
            <v>0</v>
          </cell>
          <cell r="I27">
            <v>-205</v>
          </cell>
          <cell r="K27">
            <v>7</v>
          </cell>
          <cell r="M27">
            <v>0</v>
          </cell>
          <cell r="O27">
            <v>0</v>
          </cell>
          <cell r="P27">
            <v>0</v>
          </cell>
        </row>
        <row r="28">
          <cell r="C28" t="str">
            <v>Dist</v>
          </cell>
          <cell r="E28">
            <v>448549</v>
          </cell>
          <cell r="G28">
            <v>417480</v>
          </cell>
          <cell r="I28">
            <v>239443</v>
          </cell>
          <cell r="K28">
            <v>225215</v>
          </cell>
          <cell r="M28">
            <v>298882</v>
          </cell>
          <cell r="O28">
            <v>214116</v>
          </cell>
          <cell r="P28">
            <v>184576</v>
          </cell>
        </row>
        <row r="29">
          <cell r="C29" t="str">
            <v>Dist</v>
          </cell>
          <cell r="E29">
            <v>56540</v>
          </cell>
          <cell r="G29">
            <v>44071</v>
          </cell>
          <cell r="I29">
            <v>109503</v>
          </cell>
          <cell r="K29">
            <v>70925</v>
          </cell>
          <cell r="M29">
            <v>54646</v>
          </cell>
          <cell r="O29">
            <v>59118</v>
          </cell>
          <cell r="P29">
            <v>62912</v>
          </cell>
        </row>
        <row r="30">
          <cell r="C30" t="str">
            <v>Dist</v>
          </cell>
          <cell r="E30">
            <v>1100806</v>
          </cell>
          <cell r="G30">
            <v>715080</v>
          </cell>
          <cell r="I30">
            <v>739555</v>
          </cell>
          <cell r="K30">
            <v>876817</v>
          </cell>
          <cell r="M30">
            <v>708744</v>
          </cell>
          <cell r="O30">
            <v>863611</v>
          </cell>
          <cell r="P30">
            <v>805533</v>
          </cell>
        </row>
        <row r="31">
          <cell r="C31" t="str">
            <v>Dist</v>
          </cell>
          <cell r="E31">
            <v>95706</v>
          </cell>
          <cell r="G31">
            <v>97361</v>
          </cell>
          <cell r="I31">
            <v>81073</v>
          </cell>
          <cell r="K31">
            <v>45042</v>
          </cell>
          <cell r="M31">
            <v>48361</v>
          </cell>
          <cell r="O31">
            <v>29777</v>
          </cell>
          <cell r="P31">
            <v>29417</v>
          </cell>
        </row>
        <row r="32">
          <cell r="C32" t="str">
            <v>Dist</v>
          </cell>
          <cell r="E32">
            <v>17460</v>
          </cell>
          <cell r="G32">
            <v>16057</v>
          </cell>
          <cell r="I32">
            <v>16567</v>
          </cell>
          <cell r="K32">
            <v>11772</v>
          </cell>
          <cell r="M32">
            <v>18267</v>
          </cell>
          <cell r="O32">
            <v>17458</v>
          </cell>
          <cell r="P32">
            <v>22103</v>
          </cell>
        </row>
        <row r="33">
          <cell r="C33" t="str">
            <v>Dist</v>
          </cell>
          <cell r="E33">
            <v>0</v>
          </cell>
          <cell r="G33">
            <v>0</v>
          </cell>
          <cell r="I33">
            <v>158</v>
          </cell>
          <cell r="K33">
            <v>0</v>
          </cell>
          <cell r="M33">
            <v>0</v>
          </cell>
          <cell r="O33">
            <v>0</v>
          </cell>
          <cell r="P33">
            <v>0</v>
          </cell>
        </row>
        <row r="34">
          <cell r="C34" t="str">
            <v>Dist</v>
          </cell>
          <cell r="E34">
            <v>634236</v>
          </cell>
          <cell r="G34">
            <v>595567</v>
          </cell>
          <cell r="I34">
            <v>403608</v>
          </cell>
          <cell r="K34">
            <v>225592</v>
          </cell>
          <cell r="M34">
            <v>391652</v>
          </cell>
          <cell r="O34">
            <v>248620</v>
          </cell>
          <cell r="P34">
            <v>320346</v>
          </cell>
        </row>
        <row r="35">
          <cell r="C35" t="str">
            <v>Dist</v>
          </cell>
          <cell r="E35">
            <v>587785</v>
          </cell>
          <cell r="G35">
            <v>500110</v>
          </cell>
          <cell r="I35">
            <v>463558</v>
          </cell>
          <cell r="K35">
            <v>314879</v>
          </cell>
          <cell r="M35">
            <v>408849</v>
          </cell>
          <cell r="O35">
            <v>393687</v>
          </cell>
          <cell r="P35">
            <v>418312</v>
          </cell>
        </row>
        <row r="36">
          <cell r="C36" t="str">
            <v>Dist</v>
          </cell>
          <cell r="E36">
            <v>1394613</v>
          </cell>
          <cell r="G36">
            <v>1060260</v>
          </cell>
          <cell r="I36">
            <v>1419525</v>
          </cell>
          <cell r="K36">
            <v>831759</v>
          </cell>
          <cell r="M36">
            <v>769743</v>
          </cell>
          <cell r="O36">
            <v>1004448</v>
          </cell>
          <cell r="P36">
            <v>1002831</v>
          </cell>
        </row>
        <row r="37">
          <cell r="C37" t="str">
            <v>Dist</v>
          </cell>
          <cell r="E37">
            <v>392281</v>
          </cell>
          <cell r="G37">
            <v>406451</v>
          </cell>
          <cell r="I37">
            <v>387624</v>
          </cell>
          <cell r="K37">
            <v>387624</v>
          </cell>
          <cell r="M37">
            <v>387624</v>
          </cell>
          <cell r="O37">
            <v>387624</v>
          </cell>
          <cell r="P37">
            <v>387624</v>
          </cell>
        </row>
        <row r="38">
          <cell r="C38" t="str">
            <v>Dist</v>
          </cell>
          <cell r="E38">
            <v>115677</v>
          </cell>
          <cell r="G38">
            <v>104429</v>
          </cell>
          <cell r="I38">
            <v>37892</v>
          </cell>
          <cell r="K38">
            <v>171870</v>
          </cell>
          <cell r="M38">
            <v>80818</v>
          </cell>
          <cell r="O38">
            <v>81299</v>
          </cell>
          <cell r="P38">
            <v>100164</v>
          </cell>
        </row>
        <row r="39">
          <cell r="C39" t="str">
            <v>Dist</v>
          </cell>
          <cell r="E39">
            <v>774489</v>
          </cell>
          <cell r="G39">
            <v>605545</v>
          </cell>
          <cell r="I39">
            <v>970728</v>
          </cell>
          <cell r="K39">
            <v>1094575</v>
          </cell>
          <cell r="M39">
            <v>1149399</v>
          </cell>
          <cell r="O39">
            <v>1482574</v>
          </cell>
          <cell r="P39">
            <v>1400193</v>
          </cell>
        </row>
        <row r="40">
          <cell r="C40" t="str">
            <v>Dist</v>
          </cell>
          <cell r="E40">
            <v>63818</v>
          </cell>
          <cell r="G40">
            <v>42952</v>
          </cell>
          <cell r="I40">
            <v>93712</v>
          </cell>
          <cell r="K40">
            <v>23252</v>
          </cell>
          <cell r="M40">
            <v>46575</v>
          </cell>
          <cell r="O40">
            <v>35417</v>
          </cell>
          <cell r="P40">
            <v>45455</v>
          </cell>
        </row>
        <row r="41">
          <cell r="C41" t="str">
            <v>Dist</v>
          </cell>
          <cell r="E41">
            <v>1488</v>
          </cell>
          <cell r="G41">
            <v>2917</v>
          </cell>
          <cell r="I41">
            <v>744</v>
          </cell>
          <cell r="K41">
            <v>1074</v>
          </cell>
          <cell r="M41">
            <v>103</v>
          </cell>
          <cell r="O41">
            <v>380</v>
          </cell>
          <cell r="P41">
            <v>311</v>
          </cell>
        </row>
        <row r="42">
          <cell r="C42" t="str">
            <v>Dist</v>
          </cell>
          <cell r="E42">
            <v>367</v>
          </cell>
          <cell r="G42">
            <v>325</v>
          </cell>
          <cell r="I42">
            <v>218</v>
          </cell>
          <cell r="K42">
            <v>0</v>
          </cell>
          <cell r="M42">
            <v>0</v>
          </cell>
          <cell r="O42">
            <v>0</v>
          </cell>
          <cell r="P42">
            <v>0</v>
          </cell>
        </row>
        <row r="43">
          <cell r="C43" t="str">
            <v>Dist</v>
          </cell>
          <cell r="E43">
            <v>367909</v>
          </cell>
          <cell r="G43">
            <v>290971</v>
          </cell>
          <cell r="I43">
            <v>314140</v>
          </cell>
          <cell r="K43">
            <v>550384</v>
          </cell>
          <cell r="M43">
            <v>345342</v>
          </cell>
          <cell r="O43">
            <v>265001</v>
          </cell>
          <cell r="P43">
            <v>271310</v>
          </cell>
        </row>
        <row r="44">
          <cell r="C44" t="str">
            <v>Dist</v>
          </cell>
          <cell r="E44">
            <v>223536</v>
          </cell>
          <cell r="G44">
            <v>299034</v>
          </cell>
          <cell r="I44">
            <v>254015</v>
          </cell>
          <cell r="K44">
            <v>244849</v>
          </cell>
          <cell r="M44">
            <v>218345</v>
          </cell>
          <cell r="O44">
            <v>209395</v>
          </cell>
          <cell r="P44">
            <v>231336</v>
          </cell>
        </row>
        <row r="45">
          <cell r="C45" t="str">
            <v>Dist</v>
          </cell>
          <cell r="E45">
            <v>28120</v>
          </cell>
          <cell r="G45">
            <v>34480</v>
          </cell>
          <cell r="I45">
            <v>53198</v>
          </cell>
          <cell r="K45">
            <v>-31999</v>
          </cell>
          <cell r="M45">
            <v>-48927</v>
          </cell>
          <cell r="O45">
            <v>-18357</v>
          </cell>
          <cell r="P45">
            <v>-462</v>
          </cell>
        </row>
        <row r="46">
          <cell r="C46" t="str">
            <v>Cust</v>
          </cell>
          <cell r="E46">
            <v>145561</v>
          </cell>
          <cell r="G46">
            <v>119910</v>
          </cell>
          <cell r="I46">
            <v>198306</v>
          </cell>
          <cell r="K46">
            <v>270079</v>
          </cell>
          <cell r="M46">
            <v>288730</v>
          </cell>
          <cell r="O46">
            <v>207438</v>
          </cell>
          <cell r="P46">
            <v>192895</v>
          </cell>
        </row>
        <row r="47">
          <cell r="C47" t="str">
            <v>Cust</v>
          </cell>
          <cell r="E47">
            <v>548990</v>
          </cell>
          <cell r="G47">
            <v>537719</v>
          </cell>
          <cell r="I47">
            <v>447508</v>
          </cell>
          <cell r="K47">
            <v>398116</v>
          </cell>
          <cell r="M47">
            <v>454256</v>
          </cell>
          <cell r="O47">
            <v>529383</v>
          </cell>
          <cell r="P47">
            <v>517515</v>
          </cell>
        </row>
        <row r="48">
          <cell r="C48" t="str">
            <v>Cust</v>
          </cell>
          <cell r="E48">
            <v>1515729</v>
          </cell>
          <cell r="G48">
            <v>1441221</v>
          </cell>
          <cell r="I48">
            <v>1481427</v>
          </cell>
          <cell r="K48">
            <v>1215410</v>
          </cell>
          <cell r="M48">
            <v>1135335</v>
          </cell>
          <cell r="O48">
            <v>1288087</v>
          </cell>
          <cell r="P48">
            <v>1284401</v>
          </cell>
        </row>
        <row r="49">
          <cell r="C49" t="str">
            <v>Cust</v>
          </cell>
          <cell r="E49">
            <v>818365</v>
          </cell>
          <cell r="G49">
            <v>963985</v>
          </cell>
          <cell r="I49">
            <v>620014</v>
          </cell>
          <cell r="K49">
            <v>504032</v>
          </cell>
          <cell r="M49">
            <v>536946</v>
          </cell>
          <cell r="O49">
            <v>643379</v>
          </cell>
          <cell r="P49">
            <v>815289</v>
          </cell>
        </row>
        <row r="50">
          <cell r="C50" t="str">
            <v>Cust</v>
          </cell>
          <cell r="E50">
            <v>9882</v>
          </cell>
          <cell r="G50">
            <v>8792</v>
          </cell>
          <cell r="I50">
            <v>3428</v>
          </cell>
          <cell r="K50">
            <v>1113</v>
          </cell>
          <cell r="M50">
            <v>0</v>
          </cell>
          <cell r="O50">
            <v>0</v>
          </cell>
          <cell r="P50">
            <v>0</v>
          </cell>
        </row>
        <row r="51">
          <cell r="C51" t="str">
            <v>Cust</v>
          </cell>
          <cell r="E51">
            <v>111357</v>
          </cell>
          <cell r="G51">
            <v>82524</v>
          </cell>
          <cell r="I51">
            <v>55230</v>
          </cell>
          <cell r="K51">
            <v>22528</v>
          </cell>
          <cell r="M51">
            <v>21572</v>
          </cell>
          <cell r="O51">
            <v>27977</v>
          </cell>
          <cell r="P51">
            <v>42192</v>
          </cell>
        </row>
        <row r="52">
          <cell r="C52" t="str">
            <v>Cust</v>
          </cell>
          <cell r="E52">
            <v>708494</v>
          </cell>
          <cell r="G52">
            <v>681305</v>
          </cell>
          <cell r="I52">
            <v>540261</v>
          </cell>
          <cell r="K52">
            <v>330341</v>
          </cell>
          <cell r="M52">
            <v>76795</v>
          </cell>
          <cell r="O52">
            <v>167419</v>
          </cell>
          <cell r="P52">
            <v>282386</v>
          </cell>
        </row>
        <row r="53">
          <cell r="C53" t="str">
            <v>Cust</v>
          </cell>
          <cell r="E53">
            <v>40098</v>
          </cell>
          <cell r="G53">
            <v>26409</v>
          </cell>
          <cell r="I53">
            <v>4800</v>
          </cell>
          <cell r="K53">
            <v>6201</v>
          </cell>
          <cell r="M53">
            <v>3082</v>
          </cell>
          <cell r="O53">
            <v>4468</v>
          </cell>
          <cell r="P53">
            <v>7608</v>
          </cell>
        </row>
        <row r="54">
          <cell r="C54" t="str">
            <v>Cust</v>
          </cell>
          <cell r="E54">
            <v>0</v>
          </cell>
          <cell r="G54">
            <v>0</v>
          </cell>
          <cell r="I54">
            <v>52</v>
          </cell>
          <cell r="K54">
            <v>3469</v>
          </cell>
          <cell r="M54">
            <v>2612</v>
          </cell>
          <cell r="O54">
            <v>0</v>
          </cell>
          <cell r="P54">
            <v>0</v>
          </cell>
        </row>
        <row r="55">
          <cell r="C55" t="str">
            <v>Sales</v>
          </cell>
          <cell r="E55">
            <v>16410</v>
          </cell>
          <cell r="G55">
            <v>7714</v>
          </cell>
          <cell r="I55">
            <v>40714</v>
          </cell>
          <cell r="K55">
            <v>630695</v>
          </cell>
          <cell r="M55">
            <v>402177</v>
          </cell>
          <cell r="O55">
            <v>269896</v>
          </cell>
          <cell r="P55">
            <v>225941</v>
          </cell>
        </row>
        <row r="56">
          <cell r="C56" t="str">
            <v>Sales</v>
          </cell>
          <cell r="E56">
            <v>117250</v>
          </cell>
          <cell r="G56">
            <v>85258</v>
          </cell>
          <cell r="I56">
            <v>79095</v>
          </cell>
          <cell r="K56">
            <v>1307</v>
          </cell>
          <cell r="M56">
            <v>-11</v>
          </cell>
          <cell r="O56">
            <v>0</v>
          </cell>
          <cell r="P56">
            <v>0</v>
          </cell>
        </row>
        <row r="57">
          <cell r="C57" t="str">
            <v>Sales</v>
          </cell>
          <cell r="E57">
            <v>4028</v>
          </cell>
          <cell r="G57">
            <v>1799</v>
          </cell>
          <cell r="I57">
            <v>0</v>
          </cell>
          <cell r="K57">
            <v>25</v>
          </cell>
          <cell r="M57">
            <v>163</v>
          </cell>
          <cell r="O57">
            <v>1654</v>
          </cell>
          <cell r="P57">
            <v>727</v>
          </cell>
        </row>
        <row r="58">
          <cell r="C58" t="str">
            <v>Sales</v>
          </cell>
          <cell r="E58">
            <v>0</v>
          </cell>
          <cell r="G58">
            <v>0</v>
          </cell>
          <cell r="I58">
            <v>471</v>
          </cell>
          <cell r="K58">
            <v>103</v>
          </cell>
          <cell r="M58">
            <v>0</v>
          </cell>
          <cell r="O58">
            <v>0</v>
          </cell>
          <cell r="P58">
            <v>0</v>
          </cell>
        </row>
        <row r="59">
          <cell r="C59" t="str">
            <v>A&amp;G</v>
          </cell>
          <cell r="E59">
            <v>1770168</v>
          </cell>
          <cell r="G59">
            <v>1178128</v>
          </cell>
          <cell r="I59">
            <v>1734763</v>
          </cell>
          <cell r="K59">
            <v>2056388</v>
          </cell>
          <cell r="M59">
            <v>1897498</v>
          </cell>
          <cell r="O59">
            <v>1929728</v>
          </cell>
          <cell r="P59">
            <v>1962306</v>
          </cell>
        </row>
        <row r="60">
          <cell r="C60" t="str">
            <v>A&amp;G</v>
          </cell>
          <cell r="E60">
            <v>641721</v>
          </cell>
          <cell r="G60">
            <v>979920</v>
          </cell>
          <cell r="I60">
            <v>607582</v>
          </cell>
          <cell r="K60">
            <v>1087710</v>
          </cell>
          <cell r="M60">
            <v>873820</v>
          </cell>
          <cell r="O60">
            <v>725169</v>
          </cell>
          <cell r="P60">
            <v>588602</v>
          </cell>
        </row>
        <row r="61">
          <cell r="C61" t="str">
            <v>A&amp;G</v>
          </cell>
          <cell r="E61">
            <v>-419139</v>
          </cell>
          <cell r="G61">
            <v>-273916</v>
          </cell>
          <cell r="I61">
            <v>-10060</v>
          </cell>
          <cell r="K61">
            <v>-6277</v>
          </cell>
          <cell r="M61">
            <v>-2176</v>
          </cell>
          <cell r="O61">
            <v>0</v>
          </cell>
          <cell r="P61">
            <v>0</v>
          </cell>
        </row>
        <row r="62">
          <cell r="C62" t="str">
            <v>A&amp;G</v>
          </cell>
          <cell r="E62">
            <v>42281</v>
          </cell>
          <cell r="G62">
            <v>86245</v>
          </cell>
          <cell r="I62">
            <v>335259</v>
          </cell>
          <cell r="K62">
            <v>801064</v>
          </cell>
          <cell r="M62">
            <v>935154</v>
          </cell>
          <cell r="O62">
            <v>363785</v>
          </cell>
          <cell r="P62">
            <v>457038</v>
          </cell>
        </row>
        <row r="63">
          <cell r="C63" t="str">
            <v>A&amp;G</v>
          </cell>
          <cell r="E63">
            <v>13215</v>
          </cell>
          <cell r="G63">
            <v>9683</v>
          </cell>
          <cell r="I63">
            <v>19913</v>
          </cell>
          <cell r="K63">
            <v>15061</v>
          </cell>
          <cell r="M63">
            <v>6568</v>
          </cell>
          <cell r="O63">
            <v>9475</v>
          </cell>
          <cell r="P63">
            <v>14804</v>
          </cell>
        </row>
        <row r="64">
          <cell r="C64" t="str">
            <v>A&amp;G</v>
          </cell>
          <cell r="E64">
            <v>213168</v>
          </cell>
          <cell r="G64">
            <v>509176</v>
          </cell>
          <cell r="I64">
            <v>-234761</v>
          </cell>
          <cell r="K64">
            <v>40506</v>
          </cell>
          <cell r="M64">
            <v>116731</v>
          </cell>
          <cell r="O64">
            <v>385807</v>
          </cell>
          <cell r="P64">
            <v>405970</v>
          </cell>
        </row>
        <row r="65">
          <cell r="C65" t="str">
            <v>A&amp;G</v>
          </cell>
          <cell r="E65">
            <v>1717604</v>
          </cell>
          <cell r="G65">
            <v>1975951</v>
          </cell>
          <cell r="I65">
            <v>2614494</v>
          </cell>
          <cell r="K65">
            <v>2586783</v>
          </cell>
          <cell r="M65">
            <v>2127632</v>
          </cell>
          <cell r="O65">
            <v>1998801</v>
          </cell>
          <cell r="P65">
            <v>2100755</v>
          </cell>
        </row>
        <row r="66">
          <cell r="C66" t="str">
            <v>A&amp;G</v>
          </cell>
          <cell r="E66">
            <v>36908</v>
          </cell>
          <cell r="G66">
            <v>34148</v>
          </cell>
          <cell r="I66">
            <v>67683</v>
          </cell>
          <cell r="K66">
            <v>90071</v>
          </cell>
          <cell r="M66">
            <v>69494</v>
          </cell>
          <cell r="O66">
            <v>8647</v>
          </cell>
          <cell r="P66">
            <v>37840</v>
          </cell>
        </row>
        <row r="67">
          <cell r="C67" t="str">
            <v>A&amp;G</v>
          </cell>
          <cell r="E67">
            <v>-128973</v>
          </cell>
          <cell r="G67">
            <v>-112688</v>
          </cell>
          <cell r="I67">
            <v>-68329</v>
          </cell>
          <cell r="K67">
            <v>-84454</v>
          </cell>
          <cell r="M67">
            <v>-69609</v>
          </cell>
          <cell r="O67">
            <v>-46898</v>
          </cell>
          <cell r="P67">
            <v>-46699</v>
          </cell>
        </row>
        <row r="68">
          <cell r="C68" t="str">
            <v>A&amp;G</v>
          </cell>
          <cell r="E68">
            <v>250857</v>
          </cell>
          <cell r="G68">
            <v>200206</v>
          </cell>
          <cell r="I68">
            <v>156576</v>
          </cell>
          <cell r="K68">
            <v>252405</v>
          </cell>
          <cell r="M68">
            <v>372560</v>
          </cell>
          <cell r="O68">
            <v>520251</v>
          </cell>
          <cell r="P68">
            <v>907476</v>
          </cell>
        </row>
        <row r="69">
          <cell r="C69" t="str">
            <v>A&amp;G</v>
          </cell>
          <cell r="E69">
            <v>840553</v>
          </cell>
          <cell r="G69">
            <v>863034</v>
          </cell>
          <cell r="I69">
            <v>1060991</v>
          </cell>
          <cell r="K69">
            <v>421300</v>
          </cell>
          <cell r="M69">
            <v>1033613</v>
          </cell>
          <cell r="O69">
            <v>1248110</v>
          </cell>
          <cell r="P69">
            <v>1231674</v>
          </cell>
        </row>
        <row r="70">
          <cell r="C70" t="str">
            <v>A&amp;G</v>
          </cell>
          <cell r="E70">
            <v>196831</v>
          </cell>
          <cell r="G70">
            <v>137906</v>
          </cell>
          <cell r="I70">
            <v>165107</v>
          </cell>
          <cell r="K70">
            <v>166909</v>
          </cell>
          <cell r="M70">
            <v>191823</v>
          </cell>
          <cell r="O70">
            <v>145982</v>
          </cell>
          <cell r="P70">
            <v>153128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AD139"/>
  <sheetViews>
    <sheetView tabSelected="1" view="pageLayout" zoomScaleNormal="90" workbookViewId="0">
      <selection activeCell="G3" sqref="G3"/>
    </sheetView>
  </sheetViews>
  <sheetFormatPr defaultColWidth="17.7109375" defaultRowHeight="12.75" x14ac:dyDescent="0.2"/>
  <cols>
    <col min="1" max="1" width="6.42578125" style="5" customWidth="1"/>
    <col min="2" max="2" width="0.7109375" style="5" customWidth="1"/>
    <col min="3" max="3" width="54.42578125" style="5" customWidth="1"/>
    <col min="4" max="4" width="1.7109375" style="5" customWidth="1"/>
    <col min="5" max="5" width="18.7109375" style="5" customWidth="1"/>
    <col min="6" max="6" width="18.5703125" style="5" customWidth="1"/>
    <col min="7" max="7" width="18.42578125" style="5" customWidth="1"/>
    <col min="8" max="8" width="0.7109375" style="5" customWidth="1"/>
    <col min="9" max="9" width="17.7109375" style="5" customWidth="1"/>
    <col min="10" max="16384" width="17.7109375" style="5"/>
  </cols>
  <sheetData>
    <row r="1" spans="1:30" ht="13.15" x14ac:dyDescent="0.25">
      <c r="A1" s="1" t="s">
        <v>0</v>
      </c>
      <c r="B1" s="2"/>
      <c r="C1" s="2"/>
      <c r="D1" s="2"/>
      <c r="E1" s="2"/>
      <c r="F1" s="2"/>
      <c r="G1" s="2"/>
      <c r="H1" s="2"/>
      <c r="I1" s="3" t="s">
        <v>69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3.15" x14ac:dyDescent="0.25">
      <c r="A2" s="1" t="s">
        <v>1</v>
      </c>
      <c r="B2" s="2"/>
      <c r="C2" s="2"/>
      <c r="D2" s="2"/>
      <c r="E2" s="2"/>
      <c r="F2" s="2"/>
      <c r="G2" s="2"/>
      <c r="H2" s="2"/>
      <c r="I2" s="6" t="s">
        <v>2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3.15" x14ac:dyDescent="0.25">
      <c r="A3" s="7" t="s">
        <v>3</v>
      </c>
      <c r="B3" s="2"/>
      <c r="C3" s="2"/>
      <c r="D3" s="2"/>
      <c r="E3" s="2"/>
      <c r="F3" s="2"/>
      <c r="G3" s="2"/>
      <c r="H3" s="2"/>
      <c r="I3" s="6" t="s">
        <v>4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3.15" x14ac:dyDescent="0.25">
      <c r="A4" s="8" t="s">
        <v>5</v>
      </c>
      <c r="B4" s="2"/>
      <c r="C4" s="2"/>
      <c r="D4" s="2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13.15" x14ac:dyDescent="0.25">
      <c r="A5" s="9" t="s">
        <v>6</v>
      </c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3.15" x14ac:dyDescent="0.25">
      <c r="A6" s="9"/>
      <c r="B6" s="2"/>
      <c r="C6" s="2"/>
      <c r="D6" s="2"/>
      <c r="E6" s="2"/>
      <c r="F6" s="2"/>
      <c r="G6" s="2"/>
      <c r="H6" s="2"/>
      <c r="I6" s="2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3.15" x14ac:dyDescent="0.25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3.15" x14ac:dyDescent="0.25">
      <c r="A8" s="10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3.15" x14ac:dyDescent="0.25">
      <c r="A9" s="1"/>
      <c r="B9" s="4"/>
      <c r="C9" s="4"/>
      <c r="D9" s="4"/>
      <c r="E9" s="4"/>
      <c r="F9" s="4"/>
      <c r="G9" s="4"/>
      <c r="H9" s="4"/>
      <c r="I9" s="1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3.15" x14ac:dyDescent="0.25">
      <c r="A10" s="1"/>
      <c r="B10" s="4"/>
      <c r="C10" s="4"/>
      <c r="D10" s="4"/>
      <c r="E10" s="4"/>
      <c r="F10" s="4"/>
      <c r="G10" s="4"/>
      <c r="H10" s="4"/>
      <c r="I10" s="12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3.15" x14ac:dyDescent="0.25">
      <c r="A11" s="1"/>
      <c r="B11" s="4"/>
      <c r="C11" s="4"/>
      <c r="D11" s="4"/>
      <c r="E11" s="13" t="s">
        <v>68</v>
      </c>
      <c r="F11" s="14"/>
      <c r="G11" s="14"/>
      <c r="H11" s="14"/>
      <c r="I11" s="1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3.15" x14ac:dyDescent="0.25">
      <c r="A12" s="4"/>
      <c r="B12" s="4"/>
      <c r="C12" s="4"/>
      <c r="D12" s="4"/>
      <c r="E12" s="16" t="s">
        <v>7</v>
      </c>
      <c r="F12" s="17"/>
      <c r="G12" s="18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3.15" x14ac:dyDescent="0.25">
      <c r="A13" s="19" t="s">
        <v>8</v>
      </c>
      <c r="B13" s="20"/>
      <c r="C13" s="20"/>
      <c r="D13" s="20"/>
      <c r="E13" s="20"/>
      <c r="F13" s="20"/>
      <c r="G13" s="21"/>
      <c r="H13" s="20"/>
      <c r="I13" s="20" t="s">
        <v>9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3.15" x14ac:dyDescent="0.25">
      <c r="A14" s="22" t="s">
        <v>10</v>
      </c>
      <c r="B14" s="23"/>
      <c r="C14" s="22" t="s">
        <v>11</v>
      </c>
      <c r="D14" s="22"/>
      <c r="E14" s="22">
        <v>2015</v>
      </c>
      <c r="F14" s="22">
        <v>2016</v>
      </c>
      <c r="G14" s="22">
        <v>2017</v>
      </c>
      <c r="H14" s="22"/>
      <c r="I14" s="24" t="s">
        <v>12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3.15" x14ac:dyDescent="0.25">
      <c r="A15" s="19">
        <v>1</v>
      </c>
      <c r="B15" s="4"/>
      <c r="C15" s="25" t="s">
        <v>13</v>
      </c>
      <c r="D15" s="25"/>
      <c r="E15" s="1"/>
      <c r="F15" s="1"/>
      <c r="G15" s="1"/>
      <c r="H15" s="1"/>
      <c r="I15" s="2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3.15" x14ac:dyDescent="0.25">
      <c r="A16" s="19">
        <v>2</v>
      </c>
      <c r="B16" s="4"/>
      <c r="C16" s="1" t="s">
        <v>14</v>
      </c>
      <c r="D16" s="1"/>
      <c r="E16" s="27">
        <v>104452723</v>
      </c>
      <c r="F16" s="27">
        <v>93009868</v>
      </c>
      <c r="G16" s="27">
        <v>94164214</v>
      </c>
      <c r="H16" s="1"/>
      <c r="I16" s="27">
        <v>102436819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3.15" x14ac:dyDescent="0.25">
      <c r="A17" s="19"/>
      <c r="B17" s="4"/>
      <c r="C17" s="1"/>
      <c r="D17" s="1"/>
      <c r="E17" s="28"/>
      <c r="F17" s="28"/>
      <c r="G17" s="28"/>
      <c r="H17" s="1"/>
      <c r="I17" s="2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3.15" x14ac:dyDescent="0.25">
      <c r="A18" s="19">
        <v>3</v>
      </c>
      <c r="B18" s="4"/>
      <c r="C18" s="25" t="s">
        <v>15</v>
      </c>
      <c r="D18" s="25"/>
      <c r="E18" s="26"/>
      <c r="F18" s="26"/>
      <c r="G18" s="26"/>
      <c r="H18" s="1"/>
      <c r="I18" s="2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3.15" x14ac:dyDescent="0.25">
      <c r="A19" s="19">
        <v>4</v>
      </c>
      <c r="B19" s="4"/>
      <c r="C19" s="25" t="s">
        <v>16</v>
      </c>
      <c r="D19" s="25"/>
      <c r="E19" s="26"/>
      <c r="F19" s="26"/>
      <c r="G19" s="26"/>
      <c r="H19" s="1"/>
      <c r="I19" s="2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15" x14ac:dyDescent="0.25">
      <c r="A20" s="19">
        <v>5</v>
      </c>
      <c r="B20" s="4"/>
      <c r="C20" s="30" t="s">
        <v>17</v>
      </c>
      <c r="D20" s="30"/>
      <c r="E20" s="29">
        <v>963293</v>
      </c>
      <c r="F20" s="29">
        <v>1064480</v>
      </c>
      <c r="G20" s="29">
        <v>793792</v>
      </c>
      <c r="H20" s="31"/>
      <c r="I20" s="29">
        <v>2047849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3.15" x14ac:dyDescent="0.25">
      <c r="A21" s="19">
        <v>6</v>
      </c>
      <c r="B21" s="4"/>
      <c r="C21" s="30" t="s">
        <v>18</v>
      </c>
      <c r="D21" s="30"/>
      <c r="E21" s="29">
        <v>42038602</v>
      </c>
      <c r="F21" s="29">
        <v>32990045</v>
      </c>
      <c r="G21" s="29">
        <v>37679080</v>
      </c>
      <c r="H21" s="31"/>
      <c r="I21" s="29">
        <v>43784843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3.15" x14ac:dyDescent="0.25">
      <c r="A22" s="19">
        <v>7</v>
      </c>
      <c r="B22" s="4"/>
      <c r="C22" s="30" t="s">
        <v>19</v>
      </c>
      <c r="D22" s="30"/>
      <c r="E22" s="29">
        <v>964793</v>
      </c>
      <c r="F22" s="29">
        <v>875719</v>
      </c>
      <c r="G22" s="29">
        <v>523005</v>
      </c>
      <c r="H22" s="31"/>
      <c r="I22" s="29">
        <v>671111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3.15" x14ac:dyDescent="0.25">
      <c r="A23" s="19">
        <v>8</v>
      </c>
      <c r="B23" s="4"/>
      <c r="C23" s="30" t="s">
        <v>20</v>
      </c>
      <c r="D23" s="30"/>
      <c r="E23" s="29">
        <v>6490</v>
      </c>
      <c r="F23" s="29">
        <v>6885</v>
      </c>
      <c r="G23" s="29">
        <v>2716</v>
      </c>
      <c r="H23" s="31"/>
      <c r="I23" s="29">
        <v>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3.15" x14ac:dyDescent="0.25">
      <c r="A24" s="19">
        <v>9</v>
      </c>
      <c r="B24" s="4"/>
      <c r="C24" s="30" t="s">
        <v>21</v>
      </c>
      <c r="D24" s="30"/>
      <c r="E24" s="29">
        <v>8580421</v>
      </c>
      <c r="F24" s="29">
        <v>9780129</v>
      </c>
      <c r="G24" s="29">
        <v>11105384</v>
      </c>
      <c r="H24" s="31"/>
      <c r="I24" s="29">
        <v>9971602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3.15" x14ac:dyDescent="0.25">
      <c r="A25" s="19">
        <v>10</v>
      </c>
      <c r="B25" s="4"/>
      <c r="C25" s="30" t="s">
        <v>22</v>
      </c>
      <c r="D25" s="30"/>
      <c r="E25" s="29">
        <v>3586726</v>
      </c>
      <c r="F25" s="29">
        <v>4007280</v>
      </c>
      <c r="G25" s="29">
        <v>3628311</v>
      </c>
      <c r="H25" s="31"/>
      <c r="I25" s="29">
        <v>3779036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3.15" x14ac:dyDescent="0.25">
      <c r="A26" s="19">
        <v>11</v>
      </c>
      <c r="B26" s="4"/>
      <c r="C26" s="30" t="s">
        <v>23</v>
      </c>
      <c r="D26" s="30"/>
      <c r="E26" s="29">
        <v>632454</v>
      </c>
      <c r="F26" s="29">
        <v>505759</v>
      </c>
      <c r="G26" s="29">
        <v>451439</v>
      </c>
      <c r="H26" s="31"/>
      <c r="I26" s="29">
        <v>434799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3.15" x14ac:dyDescent="0.25">
      <c r="A27" s="19">
        <v>12</v>
      </c>
      <c r="B27" s="4"/>
      <c r="C27" s="30" t="s">
        <v>24</v>
      </c>
      <c r="D27" s="30"/>
      <c r="E27" s="29">
        <v>114847</v>
      </c>
      <c r="F27" s="29">
        <v>93991</v>
      </c>
      <c r="G27" s="29">
        <v>106331</v>
      </c>
      <c r="H27" s="31"/>
      <c r="I27" s="29">
        <v>168230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3.15" x14ac:dyDescent="0.25">
      <c r="A28" s="19">
        <v>13</v>
      </c>
      <c r="B28" s="4"/>
      <c r="C28" s="30" t="s">
        <v>25</v>
      </c>
      <c r="D28" s="30"/>
      <c r="E28" s="29">
        <v>7786095</v>
      </c>
      <c r="F28" s="29">
        <v>6498886</v>
      </c>
      <c r="G28" s="29">
        <v>6818494</v>
      </c>
      <c r="H28" s="31"/>
      <c r="I28" s="29">
        <v>7557603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3.15" x14ac:dyDescent="0.25">
      <c r="A29" s="19">
        <v>14</v>
      </c>
      <c r="B29" s="4"/>
      <c r="C29" s="30" t="s">
        <v>26</v>
      </c>
      <c r="D29" s="30"/>
      <c r="E29" s="29">
        <v>2098950</v>
      </c>
      <c r="F29" s="29">
        <v>2793990</v>
      </c>
      <c r="G29" s="29">
        <v>544974</v>
      </c>
      <c r="H29" s="31"/>
      <c r="I29" s="29">
        <v>-801635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15" x14ac:dyDescent="0.25">
      <c r="A30" s="19">
        <v>15</v>
      </c>
      <c r="B30" s="4"/>
      <c r="C30" s="32" t="s">
        <v>27</v>
      </c>
      <c r="D30" s="32"/>
      <c r="E30" s="26">
        <v>66772671</v>
      </c>
      <c r="F30" s="26">
        <v>58617164</v>
      </c>
      <c r="G30" s="26">
        <v>61653526</v>
      </c>
      <c r="H30" s="1"/>
      <c r="I30" s="26">
        <v>67613438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3.15" x14ac:dyDescent="0.25">
      <c r="A31" s="19">
        <v>16</v>
      </c>
      <c r="B31" s="4"/>
      <c r="C31" s="30" t="s">
        <v>28</v>
      </c>
      <c r="D31" s="30"/>
      <c r="E31" s="29">
        <v>10701058</v>
      </c>
      <c r="F31" s="29">
        <v>10931716</v>
      </c>
      <c r="G31" s="29">
        <v>11591542</v>
      </c>
      <c r="H31" s="31"/>
      <c r="I31" s="29">
        <v>12841958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3.15" x14ac:dyDescent="0.25">
      <c r="A32" s="19">
        <v>17</v>
      </c>
      <c r="B32" s="4"/>
      <c r="C32" s="30" t="s">
        <v>29</v>
      </c>
      <c r="D32" s="30"/>
      <c r="E32" s="29">
        <v>814067</v>
      </c>
      <c r="F32" s="29">
        <v>831341</v>
      </c>
      <c r="G32" s="29">
        <v>1422574</v>
      </c>
      <c r="H32" s="31"/>
      <c r="I32" s="29">
        <v>1553689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3.15" x14ac:dyDescent="0.25">
      <c r="A33" s="19">
        <v>18</v>
      </c>
      <c r="B33" s="4"/>
      <c r="C33" s="30" t="s">
        <v>30</v>
      </c>
      <c r="D33" s="30"/>
      <c r="E33" s="29">
        <v>4077676</v>
      </c>
      <c r="F33" s="29">
        <v>4858897</v>
      </c>
      <c r="G33" s="29">
        <v>3364888</v>
      </c>
      <c r="H33" s="31"/>
      <c r="I33" s="29">
        <v>3606329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3.15" x14ac:dyDescent="0.25">
      <c r="A34" s="19">
        <v>19</v>
      </c>
      <c r="B34" s="4"/>
      <c r="C34" s="30" t="s">
        <v>31</v>
      </c>
      <c r="D34" s="30"/>
      <c r="E34" s="29">
        <v>7940333</v>
      </c>
      <c r="F34" s="29">
        <v>6908014</v>
      </c>
      <c r="G34" s="29">
        <v>-7656112</v>
      </c>
      <c r="H34" s="31"/>
      <c r="I34" s="29">
        <v>3692225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3.15" x14ac:dyDescent="0.25">
      <c r="A35" s="19">
        <v>20</v>
      </c>
      <c r="B35" s="4"/>
      <c r="C35" s="30" t="s">
        <v>32</v>
      </c>
      <c r="D35" s="30"/>
      <c r="E35" s="29">
        <v>936373</v>
      </c>
      <c r="F35" s="29">
        <v>1105745</v>
      </c>
      <c r="G35" s="29">
        <v>-896836</v>
      </c>
      <c r="H35" s="31"/>
      <c r="I35" s="29">
        <v>347419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3.15" x14ac:dyDescent="0.25">
      <c r="A36" s="19">
        <v>21</v>
      </c>
      <c r="B36" s="26"/>
      <c r="C36" s="33" t="s">
        <v>33</v>
      </c>
      <c r="D36" s="33"/>
      <c r="E36" s="29">
        <v>-1219192</v>
      </c>
      <c r="F36" s="29">
        <v>-3590389</v>
      </c>
      <c r="G36" s="29">
        <v>12717213</v>
      </c>
      <c r="H36" s="31"/>
      <c r="I36" s="29">
        <v>-589838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3.15" x14ac:dyDescent="0.25">
      <c r="A37" s="19">
        <v>22</v>
      </c>
      <c r="B37" s="4"/>
      <c r="C37" s="30" t="s">
        <v>34</v>
      </c>
      <c r="D37" s="30"/>
      <c r="E37" s="29">
        <v>-69155</v>
      </c>
      <c r="F37" s="29">
        <v>-68708</v>
      </c>
      <c r="G37" s="29">
        <v>-67351</v>
      </c>
      <c r="H37" s="31"/>
      <c r="I37" s="29">
        <v>-67241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3.15" x14ac:dyDescent="0.25">
      <c r="A38" s="19">
        <v>23</v>
      </c>
      <c r="B38" s="4"/>
      <c r="C38" s="30" t="s">
        <v>35</v>
      </c>
      <c r="D38" s="30"/>
      <c r="E38" s="29">
        <v>0</v>
      </c>
      <c r="F38" s="29">
        <v>0</v>
      </c>
      <c r="G38" s="29">
        <v>0</v>
      </c>
      <c r="H38" s="31"/>
      <c r="I38" s="29">
        <v>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3.15" x14ac:dyDescent="0.25">
      <c r="A39" s="19">
        <v>24</v>
      </c>
      <c r="B39" s="4"/>
      <c r="C39" s="30" t="s">
        <v>36</v>
      </c>
      <c r="D39" s="30"/>
      <c r="E39" s="29">
        <v>0</v>
      </c>
      <c r="F39" s="29">
        <v>0</v>
      </c>
      <c r="G39" s="29">
        <v>0</v>
      </c>
      <c r="H39" s="31"/>
      <c r="I39" s="29">
        <v>0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3.15" x14ac:dyDescent="0.25">
      <c r="A40" s="19">
        <v>25</v>
      </c>
      <c r="B40" s="4"/>
      <c r="C40" s="1" t="s">
        <v>37</v>
      </c>
      <c r="D40" s="1"/>
      <c r="E40" s="34">
        <f>E30+SUM(E31:E39)</f>
        <v>89953831</v>
      </c>
      <c r="F40" s="34">
        <f>F30+SUM(F31:F39)</f>
        <v>79593780</v>
      </c>
      <c r="G40" s="34">
        <f>G30+SUM(G31:G39)</f>
        <v>82129444</v>
      </c>
      <c r="H40" s="1"/>
      <c r="I40" s="34">
        <f>I30+SUM(I31:I39)</f>
        <v>88997979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3.15" x14ac:dyDescent="0.25">
      <c r="A41" s="19">
        <v>26</v>
      </c>
      <c r="B41" s="4"/>
      <c r="C41" s="1" t="s">
        <v>38</v>
      </c>
      <c r="D41" s="1"/>
      <c r="E41" s="27">
        <f>E16-E40</f>
        <v>14498892</v>
      </c>
      <c r="F41" s="27">
        <f>F16-F40</f>
        <v>13416088</v>
      </c>
      <c r="G41" s="27">
        <f>G16-G40</f>
        <v>12034770</v>
      </c>
      <c r="H41" s="1"/>
      <c r="I41" s="27">
        <v>13438840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3.15" x14ac:dyDescent="0.25">
      <c r="A42" s="19"/>
      <c r="B42" s="4"/>
      <c r="C42" s="1"/>
      <c r="D42" s="1"/>
      <c r="E42" s="29"/>
      <c r="F42" s="29"/>
      <c r="G42" s="29"/>
      <c r="H42" s="1"/>
      <c r="I42" s="29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3.15" x14ac:dyDescent="0.25">
      <c r="A43" s="19">
        <v>27</v>
      </c>
      <c r="B43" s="4"/>
      <c r="C43" s="25" t="s">
        <v>39</v>
      </c>
      <c r="D43" s="25"/>
      <c r="E43" s="26"/>
      <c r="F43" s="26"/>
      <c r="G43" s="26"/>
      <c r="H43" s="1"/>
      <c r="I43" s="26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3.15" x14ac:dyDescent="0.25">
      <c r="A44" s="19">
        <v>28</v>
      </c>
      <c r="B44" s="4"/>
      <c r="C44" s="35" t="s">
        <v>40</v>
      </c>
      <c r="D44" s="35"/>
      <c r="E44" s="26"/>
      <c r="F44" s="26"/>
      <c r="G44" s="26"/>
      <c r="H44" s="1"/>
      <c r="I44" s="26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3.15" x14ac:dyDescent="0.25">
      <c r="A45" s="19">
        <v>29</v>
      </c>
      <c r="B45" s="4"/>
      <c r="C45" s="30" t="s">
        <v>41</v>
      </c>
      <c r="D45" s="30"/>
      <c r="E45" s="29">
        <v>0</v>
      </c>
      <c r="F45" s="29">
        <v>0</v>
      </c>
      <c r="G45" s="29">
        <v>0</v>
      </c>
      <c r="H45" s="31"/>
      <c r="I45" s="29">
        <v>0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3.15" x14ac:dyDescent="0.25">
      <c r="A46" s="19">
        <v>30</v>
      </c>
      <c r="B46" s="4"/>
      <c r="C46" s="30" t="s">
        <v>42</v>
      </c>
      <c r="D46" s="30"/>
      <c r="E46" s="29">
        <v>0</v>
      </c>
      <c r="F46" s="29">
        <v>0</v>
      </c>
      <c r="G46" s="29">
        <v>0</v>
      </c>
      <c r="H46" s="31"/>
      <c r="I46" s="29">
        <v>0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3.15" x14ac:dyDescent="0.25">
      <c r="A47" s="19">
        <v>31</v>
      </c>
      <c r="B47" s="4"/>
      <c r="C47" s="1" t="s">
        <v>43</v>
      </c>
      <c r="D47" s="1"/>
      <c r="E47" s="29">
        <v>0</v>
      </c>
      <c r="F47" s="29">
        <v>0</v>
      </c>
      <c r="G47" s="29">
        <v>0</v>
      </c>
      <c r="H47" s="31"/>
      <c r="I47" s="29">
        <v>157130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3.15" x14ac:dyDescent="0.25">
      <c r="A48" s="19">
        <v>32</v>
      </c>
      <c r="B48" s="4"/>
      <c r="C48" s="1" t="s">
        <v>44</v>
      </c>
      <c r="D48" s="1"/>
      <c r="E48" s="29">
        <v>52466</v>
      </c>
      <c r="F48" s="29">
        <v>293820</v>
      </c>
      <c r="G48" s="29">
        <v>600389</v>
      </c>
      <c r="H48" s="31"/>
      <c r="I48" s="29">
        <v>982198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3.15" x14ac:dyDescent="0.25">
      <c r="A49" s="19">
        <v>33</v>
      </c>
      <c r="B49" s="4"/>
      <c r="C49" s="1" t="s">
        <v>45</v>
      </c>
      <c r="D49" s="1"/>
      <c r="E49" s="29">
        <v>0</v>
      </c>
      <c r="F49" s="29">
        <v>0</v>
      </c>
      <c r="G49" s="29">
        <v>0</v>
      </c>
      <c r="H49" s="31"/>
      <c r="I49" s="29">
        <v>29173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3.15" x14ac:dyDescent="0.25">
      <c r="A50" s="19">
        <v>34</v>
      </c>
      <c r="B50" s="4"/>
      <c r="C50" s="1" t="s">
        <v>46</v>
      </c>
      <c r="D50" s="1"/>
      <c r="E50" s="29">
        <v>0</v>
      </c>
      <c r="F50" s="29">
        <v>0</v>
      </c>
      <c r="G50" s="29">
        <v>0</v>
      </c>
      <c r="H50" s="31"/>
      <c r="I50" s="29">
        <v>0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x14ac:dyDescent="0.2">
      <c r="A51" s="19">
        <v>35</v>
      </c>
      <c r="B51" s="4"/>
      <c r="C51" s="1" t="s">
        <v>47</v>
      </c>
      <c r="D51" s="1"/>
      <c r="E51" s="34">
        <f>SUM(E45:E50)</f>
        <v>52466</v>
      </c>
      <c r="F51" s="34">
        <f>SUM(F45:F50)</f>
        <v>293820</v>
      </c>
      <c r="G51" s="34">
        <f>SUM(G45:G50)</f>
        <v>600389</v>
      </c>
      <c r="H51" s="1"/>
      <c r="I51" s="34">
        <f>SUM(I45:I50)</f>
        <v>1168501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x14ac:dyDescent="0.2">
      <c r="A52" s="19"/>
      <c r="B52" s="4"/>
      <c r="C52" s="1"/>
      <c r="D52" s="1"/>
      <c r="E52" s="29"/>
      <c r="F52" s="29"/>
      <c r="G52" s="29"/>
      <c r="H52" s="1"/>
      <c r="I52" s="29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x14ac:dyDescent="0.2">
      <c r="A53" s="19">
        <v>36</v>
      </c>
      <c r="B53" s="4"/>
      <c r="C53" s="35" t="s">
        <v>48</v>
      </c>
      <c r="D53" s="35"/>
      <c r="E53" s="26"/>
      <c r="F53" s="26"/>
      <c r="G53" s="26"/>
      <c r="H53" s="1"/>
      <c r="I53" s="26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x14ac:dyDescent="0.2">
      <c r="A54" s="19">
        <v>37</v>
      </c>
      <c r="B54" s="4"/>
      <c r="C54" s="1" t="s">
        <v>49</v>
      </c>
      <c r="D54" s="1"/>
      <c r="E54" s="29">
        <v>0</v>
      </c>
      <c r="F54" s="29">
        <v>0</v>
      </c>
      <c r="G54" s="29">
        <v>0</v>
      </c>
      <c r="H54" s="31"/>
      <c r="I54" s="29">
        <v>0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x14ac:dyDescent="0.2">
      <c r="A55" s="19">
        <v>38</v>
      </c>
      <c r="B55" s="4"/>
      <c r="C55" s="1" t="s">
        <v>50</v>
      </c>
      <c r="D55" s="1"/>
      <c r="E55" s="29">
        <v>0</v>
      </c>
      <c r="F55" s="29">
        <v>0</v>
      </c>
      <c r="G55" s="29">
        <v>0</v>
      </c>
      <c r="H55" s="31"/>
      <c r="I55" s="29">
        <v>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">
      <c r="A56" s="19">
        <v>39</v>
      </c>
      <c r="B56" s="4"/>
      <c r="C56" s="1" t="s">
        <v>51</v>
      </c>
      <c r="D56" s="1"/>
      <c r="E56" s="34">
        <f>SUM(E54:E55)</f>
        <v>0</v>
      </c>
      <c r="F56" s="34">
        <f>SUM(F54:F55)</f>
        <v>0</v>
      </c>
      <c r="G56" s="34">
        <f>SUM(G54:G55)</f>
        <v>0</v>
      </c>
      <c r="H56" s="1"/>
      <c r="I56" s="34">
        <f>SUM(I54:I55)</f>
        <v>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2">
      <c r="A57" s="19"/>
      <c r="B57" s="4"/>
      <c r="C57" s="1"/>
      <c r="D57" s="1"/>
      <c r="E57" s="29"/>
      <c r="F57" s="29"/>
      <c r="G57" s="29"/>
      <c r="H57" s="1"/>
      <c r="I57" s="29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19">
        <v>40</v>
      </c>
      <c r="B58" s="4"/>
      <c r="C58" s="35" t="s">
        <v>52</v>
      </c>
      <c r="D58" s="35"/>
      <c r="E58" s="26"/>
      <c r="F58" s="26"/>
      <c r="G58" s="26"/>
      <c r="H58" s="1"/>
      <c r="I58" s="26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">
      <c r="A59" s="19">
        <v>41</v>
      </c>
      <c r="B59" s="4"/>
      <c r="C59" s="1" t="s">
        <v>53</v>
      </c>
      <c r="D59" s="1"/>
      <c r="E59" s="29">
        <v>0</v>
      </c>
      <c r="F59" s="29">
        <v>0</v>
      </c>
      <c r="G59" s="29">
        <v>0</v>
      </c>
      <c r="H59" s="31"/>
      <c r="I59" s="29">
        <v>0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x14ac:dyDescent="0.2">
      <c r="A60" s="19">
        <v>42</v>
      </c>
      <c r="B60" s="4"/>
      <c r="C60" s="30" t="s">
        <v>30</v>
      </c>
      <c r="D60" s="30"/>
      <c r="E60" s="29">
        <v>0</v>
      </c>
      <c r="F60" s="29">
        <v>0</v>
      </c>
      <c r="G60" s="29">
        <v>0</v>
      </c>
      <c r="H60" s="31"/>
      <c r="I60" s="29">
        <v>0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x14ac:dyDescent="0.2">
      <c r="A61" s="19">
        <v>43</v>
      </c>
      <c r="B61" s="4"/>
      <c r="C61" s="1" t="s">
        <v>54</v>
      </c>
      <c r="D61" s="1"/>
      <c r="E61" s="34">
        <f>SUM(E59:E60)</f>
        <v>0</v>
      </c>
      <c r="F61" s="34">
        <f>SUM(F59:F60)</f>
        <v>0</v>
      </c>
      <c r="G61" s="34">
        <f>SUM(G59:G60)</f>
        <v>0</v>
      </c>
      <c r="H61" s="1"/>
      <c r="I61" s="34">
        <f>SUM(I59:I60)</f>
        <v>0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x14ac:dyDescent="0.2">
      <c r="A62" s="19">
        <v>44</v>
      </c>
      <c r="B62" s="4"/>
      <c r="C62" s="1" t="s">
        <v>55</v>
      </c>
      <c r="D62" s="1"/>
      <c r="E62" s="27">
        <f>E51-E56-E61</f>
        <v>52466</v>
      </c>
      <c r="F62" s="27">
        <f>F51-F56-F61</f>
        <v>293820</v>
      </c>
      <c r="G62" s="27">
        <f>G51-G56-G61</f>
        <v>600389</v>
      </c>
      <c r="H62" s="1"/>
      <c r="I62" s="27">
        <f>I51-I56-I61</f>
        <v>1168501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x14ac:dyDescent="0.2">
      <c r="A63" s="19"/>
      <c r="B63" s="4"/>
      <c r="C63" s="1"/>
      <c r="D63" s="1"/>
      <c r="E63" s="29"/>
      <c r="F63" s="29"/>
      <c r="G63" s="29"/>
      <c r="H63" s="1"/>
      <c r="I63" s="29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x14ac:dyDescent="0.2">
      <c r="A64" s="19">
        <v>45</v>
      </c>
      <c r="B64" s="4"/>
      <c r="C64" s="25" t="s">
        <v>56</v>
      </c>
      <c r="D64" s="25"/>
      <c r="E64" s="4"/>
      <c r="F64" s="4"/>
      <c r="G64" s="4"/>
      <c r="H64" s="1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2">
      <c r="A65" s="19">
        <v>46</v>
      </c>
      <c r="B65" s="4"/>
      <c r="C65" s="1" t="s">
        <v>57</v>
      </c>
      <c r="D65" s="1"/>
      <c r="E65" s="29">
        <v>3740374</v>
      </c>
      <c r="F65" s="29">
        <v>4229545</v>
      </c>
      <c r="G65" s="29">
        <v>4493448</v>
      </c>
      <c r="H65" s="31"/>
      <c r="I65" s="29">
        <v>5736149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2">
      <c r="A66" s="19">
        <v>47</v>
      </c>
      <c r="B66" s="4"/>
      <c r="C66" s="1" t="s">
        <v>58</v>
      </c>
      <c r="D66" s="1"/>
      <c r="E66" s="29">
        <v>128397</v>
      </c>
      <c r="F66" s="29">
        <v>230016</v>
      </c>
      <c r="G66" s="29">
        <v>92749</v>
      </c>
      <c r="H66" s="31"/>
      <c r="I66" s="29">
        <v>119047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x14ac:dyDescent="0.2">
      <c r="A67" s="19">
        <v>48</v>
      </c>
      <c r="B67" s="4"/>
      <c r="C67" s="1" t="s">
        <v>59</v>
      </c>
      <c r="D67" s="1"/>
      <c r="E67" s="29">
        <v>81909</v>
      </c>
      <c r="F67" s="29">
        <v>81909</v>
      </c>
      <c r="G67" s="29">
        <v>81909</v>
      </c>
      <c r="H67" s="31"/>
      <c r="I67" s="29">
        <v>40954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x14ac:dyDescent="0.2">
      <c r="A68" s="19">
        <v>49</v>
      </c>
      <c r="B68" s="4"/>
      <c r="C68" s="1" t="s">
        <v>60</v>
      </c>
      <c r="D68" s="1"/>
      <c r="E68" s="29">
        <v>0</v>
      </c>
      <c r="F68" s="29">
        <v>0</v>
      </c>
      <c r="G68" s="29">
        <v>0</v>
      </c>
      <c r="H68" s="31"/>
      <c r="I68" s="29">
        <v>0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">
      <c r="A69" s="19">
        <v>50</v>
      </c>
      <c r="B69" s="4"/>
      <c r="C69" s="1" t="s">
        <v>61</v>
      </c>
      <c r="D69" s="1"/>
      <c r="E69" s="29">
        <v>58197</v>
      </c>
      <c r="F69" s="29">
        <v>70423</v>
      </c>
      <c r="G69" s="29">
        <v>139450</v>
      </c>
      <c r="H69" s="31"/>
      <c r="I69" s="29">
        <v>151321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">
      <c r="A70" s="19">
        <v>51</v>
      </c>
      <c r="B70" s="4"/>
      <c r="C70" s="1" t="s">
        <v>62</v>
      </c>
      <c r="D70" s="1"/>
      <c r="E70" s="29">
        <v>539468</v>
      </c>
      <c r="F70" s="29">
        <v>456757</v>
      </c>
      <c r="G70" s="29">
        <v>425506</v>
      </c>
      <c r="H70" s="31"/>
      <c r="I70" s="29">
        <v>263077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">
      <c r="A71" s="19">
        <v>52</v>
      </c>
      <c r="B71" s="4"/>
      <c r="C71" s="1" t="s">
        <v>63</v>
      </c>
      <c r="D71" s="1"/>
      <c r="E71" s="29">
        <v>-20041</v>
      </c>
      <c r="F71" s="29">
        <v>-100423</v>
      </c>
      <c r="G71" s="29">
        <v>-205612</v>
      </c>
      <c r="H71" s="31"/>
      <c r="I71" s="29">
        <v>-345489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x14ac:dyDescent="0.2">
      <c r="A72" s="19">
        <v>53</v>
      </c>
      <c r="B72" s="4"/>
      <c r="C72" s="1" t="s">
        <v>64</v>
      </c>
      <c r="D72" s="1"/>
      <c r="E72" s="34">
        <f>SUM(E65:E71)</f>
        <v>4528304</v>
      </c>
      <c r="F72" s="34">
        <f>SUM(F65:F71)</f>
        <v>4968227</v>
      </c>
      <c r="G72" s="34">
        <f>SUM(G65:G71)</f>
        <v>5027450</v>
      </c>
      <c r="H72" s="1"/>
      <c r="I72" s="34">
        <f>SUM(I65:I71)</f>
        <v>5965059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3.5" thickBot="1" x14ac:dyDescent="0.25">
      <c r="A73" s="19">
        <v>54</v>
      </c>
      <c r="B73" s="4"/>
      <c r="C73" s="1" t="s">
        <v>65</v>
      </c>
      <c r="D73" s="1"/>
      <c r="E73" s="36">
        <f>E41+E62-E72</f>
        <v>10023054</v>
      </c>
      <c r="F73" s="36">
        <f>F41+F62-F72</f>
        <v>8741681</v>
      </c>
      <c r="G73" s="36">
        <f>G41+G62-G72</f>
        <v>7607709</v>
      </c>
      <c r="H73" s="1"/>
      <c r="I73" s="36">
        <f>I41+I62-I72</f>
        <v>8642282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3.5" thickTop="1" x14ac:dyDescent="0.2">
      <c r="A74" s="4"/>
      <c r="B74" s="4"/>
      <c r="C74" s="4"/>
      <c r="D74" s="4"/>
      <c r="E74" s="26"/>
      <c r="F74" s="26"/>
      <c r="G74" s="26"/>
      <c r="H74" s="4"/>
      <c r="I74" s="26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x14ac:dyDescent="0.2">
      <c r="A75" s="20">
        <v>55</v>
      </c>
      <c r="B75" s="4"/>
      <c r="C75" s="42" t="s">
        <v>66</v>
      </c>
      <c r="D75" s="4"/>
      <c r="E75" s="26">
        <v>13203617</v>
      </c>
      <c r="F75" s="26">
        <v>11941728</v>
      </c>
      <c r="G75" s="26">
        <v>12037889</v>
      </c>
      <c r="H75" s="4"/>
      <c r="I75" s="26">
        <v>13892110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x14ac:dyDescent="0.2">
      <c r="A76" s="20">
        <v>56</v>
      </c>
      <c r="B76" s="4"/>
      <c r="C76" s="4" t="s">
        <v>67</v>
      </c>
      <c r="D76" s="4"/>
      <c r="E76" s="37">
        <f>ROUND(E73/E75,2)</f>
        <v>0.76</v>
      </c>
      <c r="F76" s="37">
        <f>ROUND(F73/F75,2)</f>
        <v>0.73</v>
      </c>
      <c r="G76" s="37">
        <f>ROUND(G73/G75,2)</f>
        <v>0.63</v>
      </c>
      <c r="H76" s="4"/>
      <c r="I76" s="37">
        <f>ROUND(I73/I75,2)</f>
        <v>0.62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x14ac:dyDescent="0.2">
      <c r="A77" s="4"/>
      <c r="B77" s="4"/>
      <c r="C77" s="4"/>
      <c r="D77" s="4"/>
      <c r="E77" s="26"/>
      <c r="F77" s="26"/>
      <c r="G77" s="4"/>
      <c r="H77" s="4"/>
      <c r="I77" s="26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4.25" x14ac:dyDescent="0.2">
      <c r="A78" s="38"/>
      <c r="B78" s="4"/>
      <c r="C78" s="39"/>
      <c r="D78" s="39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x14ac:dyDescent="0.2">
      <c r="A79" s="4"/>
      <c r="B79" s="4"/>
      <c r="C79" s="4"/>
      <c r="D79" s="4"/>
      <c r="E79" s="4"/>
      <c r="F79" s="4"/>
      <c r="G79" s="4"/>
      <c r="H79" s="4"/>
      <c r="I79" s="26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x14ac:dyDescent="0.2">
      <c r="A80" s="4"/>
      <c r="B80" s="4"/>
      <c r="C80" s="4"/>
      <c r="D80" s="4"/>
      <c r="E80" s="4"/>
      <c r="F80" s="4"/>
      <c r="G80" s="4"/>
      <c r="H80" s="4"/>
      <c r="I80" s="26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x14ac:dyDescent="0.2">
      <c r="A84" s="4"/>
      <c r="B84" s="4"/>
      <c r="C84" s="4"/>
      <c r="D84" s="4"/>
      <c r="E84" s="4"/>
      <c r="F84" s="4"/>
      <c r="G84" s="4"/>
      <c r="H84" s="4"/>
      <c r="I84" s="26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x14ac:dyDescent="0.2">
      <c r="A85" s="4"/>
      <c r="B85" s="4"/>
      <c r="C85" s="4"/>
      <c r="D85" s="4"/>
      <c r="E85" s="4"/>
      <c r="F85" s="4"/>
      <c r="G85" s="4"/>
      <c r="H85" s="4"/>
      <c r="I85" s="40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x14ac:dyDescent="0.2">
      <c r="A86" s="4"/>
      <c r="B86" s="4"/>
      <c r="C86" s="4"/>
      <c r="D86" s="4"/>
      <c r="E86" s="4"/>
      <c r="F86" s="4"/>
      <c r="G86" s="4"/>
      <c r="H86" s="4"/>
      <c r="I86" s="26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x14ac:dyDescent="0.2">
      <c r="A87" s="4"/>
      <c r="B87" s="4"/>
      <c r="C87" s="4"/>
      <c r="D87" s="4"/>
      <c r="E87" s="4"/>
      <c r="F87" s="4"/>
      <c r="G87" s="4"/>
      <c r="H87" s="4"/>
      <c r="I87" s="26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x14ac:dyDescent="0.2">
      <c r="A88" s="4"/>
      <c r="B88" s="4"/>
      <c r="C88" s="4"/>
      <c r="D88" s="4"/>
      <c r="E88" s="4"/>
      <c r="F88" s="4"/>
      <c r="G88" s="4"/>
      <c r="H88" s="4"/>
      <c r="I88" s="26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">
      <c r="A89" s="4"/>
      <c r="B89" s="4"/>
      <c r="C89" s="4"/>
      <c r="D89" s="4"/>
      <c r="E89" s="4"/>
      <c r="F89" s="4"/>
      <c r="G89" s="4"/>
      <c r="H89" s="4"/>
      <c r="I89" s="26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">
      <c r="A90" s="4"/>
      <c r="B90" s="4"/>
      <c r="C90" s="4"/>
      <c r="D90" s="4"/>
      <c r="E90" s="4"/>
      <c r="F90" s="4"/>
      <c r="G90" s="4"/>
      <c r="H90" s="4"/>
      <c r="I90" s="26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1"/>
      <c r="W137" s="41"/>
      <c r="X137" s="41"/>
      <c r="Y137" s="41"/>
      <c r="Z137" s="41"/>
      <c r="AA137" s="41"/>
      <c r="AB137" s="41"/>
      <c r="AC137" s="41"/>
      <c r="AD137" s="41"/>
    </row>
    <row r="138" spans="1:30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</sheetData>
  <printOptions horizontalCentered="1"/>
  <pageMargins left="1" right="0.75" top="1" bottom="0.5" header="0" footer="0"/>
  <pageSetup scale="63" orientation="portrait" r:id="rId1"/>
  <headerFooter alignWithMargins="0">
    <oddHeader>&amp;R&amp;"Times New Roman,Bold"&amp;10
KyPSC Case No. 2018-00261
STAFF-DR-01-031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b9d8ba39-ee9f-49d4-886c-5a19d7852603">Covington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AAC2DF297EF4AAAB18C12C14394A6" ma:contentTypeVersion="3" ma:contentTypeDescription="Create a new document." ma:contentTypeScope="" ma:versionID="7fc2e36abf7e4763f7a3830366bb39e6">
  <xsd:schema xmlns:xsd="http://www.w3.org/2001/XMLSchema" xmlns:xs="http://www.w3.org/2001/XMLSchema" xmlns:p="http://schemas.microsoft.com/office/2006/metadata/properties" xmlns:ns2="b9d8ba39-ee9f-49d4-886c-5a19d7852603" xmlns:ns3="e8140ab9-1a87-4657-a6c4-99cca0129bf1" targetNamespace="http://schemas.microsoft.com/office/2006/metadata/properties" ma:root="true" ma:fieldsID="d278129e1cff69c7909c0d1b013fbb82" ns2:_="" ns3:_="">
    <xsd:import namespace="b9d8ba39-ee9f-49d4-886c-5a19d7852603"/>
    <xsd:import namespace="e8140ab9-1a87-4657-a6c4-99cca0129bf1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8ba39-ee9f-49d4-886c-5a19d7852603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0ab9-1a87-4657-a6c4-99cca0129b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8CAA0A-95BF-462F-9039-34CFA0523C2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b9d8ba39-ee9f-49d4-886c-5a19d7852603"/>
    <ds:schemaRef ds:uri="http://purl.org/dc/dcmitype/"/>
    <ds:schemaRef ds:uri="http://schemas.microsoft.com/office/infopath/2007/PartnerControls"/>
    <ds:schemaRef ds:uri="e8140ab9-1a87-4657-a6c4-99cca0129bf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E33C72B-17EF-493A-A2E8-A7AE50B7FF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34E21C-C451-40D9-99F7-3E9DEC96F2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8ba39-ee9f-49d4-886c-5a19d7852603"/>
    <ds:schemaRef ds:uri="e8140ab9-1a87-4657-a6c4-99cca0129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STAFF-DR-01-031</vt:lpstr>
      <vt:lpstr>Staff_DR_01_031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of Gas operations net income per MCF sold</dc:title>
  <dc:subject>Schedule of Gas operations net income per MCF sold</dc:subject>
  <dc:creator>Dani Weatherston</dc:creator>
  <cp:lastModifiedBy>Allyson Honaker</cp:lastModifiedBy>
  <cp:lastPrinted>2018-09-11T19:20:19Z</cp:lastPrinted>
  <dcterms:created xsi:type="dcterms:W3CDTF">2018-09-07T17:07:10Z</dcterms:created>
  <dcterms:modified xsi:type="dcterms:W3CDTF">2018-09-11T19:20:32Z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0x010100B46AAC2DF297EF4AAAB18C12C14394A6</vt:lpwstr>
  </property>
</Properties>
</file>