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480" yWindow="96" windowWidth="19668" windowHeight="1280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54" i="1" l="1"/>
  <c r="B53" i="1"/>
  <c r="E32" i="1" l="1"/>
  <c r="E31" i="1"/>
</calcChain>
</file>

<file path=xl/sharedStrings.xml><?xml version="1.0" encoding="utf-8"?>
<sst xmlns="http://schemas.openxmlformats.org/spreadsheetml/2006/main" count="12" uniqueCount="8">
  <si>
    <t>Daily Average and End of Month</t>
  </si>
  <si>
    <t>Daily Average</t>
  </si>
  <si>
    <t>End of Month</t>
  </si>
  <si>
    <t>Borrowings</t>
  </si>
  <si>
    <t>Rate</t>
  </si>
  <si>
    <t>Historical Information:</t>
  </si>
  <si>
    <t>Forecasted information:</t>
  </si>
  <si>
    <t>Money Pool Borrowings - Including $25 million long-term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</si>
</sst>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0" fontId="2" fillId="0" borderId="0" xfId="0" applyFont="1" applyAlignment="1">
      <alignment horizontal="centerContinuous"/>
    </xf>
    <xf numFmtId="166" fontId="0" fillId="0" borderId="0" xfId="0" applyNumberFormat="1"/>
    <xf numFmtId="166" fontId="3" fillId="0" borderId="0" xfId="0" applyNumberFormat="1" applyFont="1" applyBorder="1" applyAlignment="1">
      <alignment horizontal="center" vertical="top"/>
    </xf>
    <xf numFmtId="164" fontId="0" fillId="0" borderId="0" xfId="2" applyNumberFormat="1" applyFont="1"/>
    <xf numFmtId="0" fontId="4" fillId="0" borderId="0" xfId="0" applyFont="1"/>
    <xf numFmtId="5" fontId="0" fillId="0" borderId="0" xfId="2" applyNumberFormat="1" applyFont="1"/>
    <xf numFmtId="5" fontId="0" fillId="0" borderId="0" xfId="0" applyNumberFormat="1"/>
    <xf numFmtId="164" fontId="0" fillId="0" borderId="0" xfId="2" applyNumberFormat="1" applyFont="1" applyFill="1"/>
    <xf numFmtId="165" fontId="0" fillId="0" borderId="0" xfId="1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view="pageLayout" zoomScaleNormal="100" workbookViewId="0"/>
  </sheetViews>
  <sheetFormatPr defaultRowHeight="14.4" x14ac:dyDescent="0.3"/>
  <cols>
    <col min="1" max="1" width="9.77734375" bestFit="1" customWidth="1"/>
    <col min="2" max="2" width="14" customWidth="1"/>
    <col min="3" max="3" width="9.44140625" customWidth="1"/>
    <col min="4" max="4" width="3.21875" customWidth="1"/>
    <col min="5" max="5" width="13.21875" customWidth="1"/>
    <col min="6" max="6" width="10.21875" customWidth="1"/>
    <col min="8" max="8" width="12.5546875" bestFit="1" customWidth="1"/>
    <col min="9" max="9" width="11.5546875" bestFit="1" customWidth="1"/>
  </cols>
  <sheetData>
    <row r="2" spans="1:6" ht="15.6" x14ac:dyDescent="0.3">
      <c r="A2" s="8" t="s">
        <v>7</v>
      </c>
    </row>
    <row r="4" spans="1:6" ht="15.6" x14ac:dyDescent="0.3">
      <c r="A4" s="8" t="s">
        <v>5</v>
      </c>
    </row>
    <row r="5" spans="1:6" x14ac:dyDescent="0.3">
      <c r="B5" s="4" t="s">
        <v>1</v>
      </c>
      <c r="C5" s="4"/>
      <c r="D5" s="1"/>
      <c r="E5" s="4" t="s">
        <v>2</v>
      </c>
      <c r="F5" s="4"/>
    </row>
    <row r="6" spans="1:6" x14ac:dyDescent="0.3">
      <c r="B6" s="1" t="s">
        <v>3</v>
      </c>
      <c r="C6" s="1" t="s">
        <v>4</v>
      </c>
      <c r="D6" s="1"/>
      <c r="E6" s="1" t="s">
        <v>3</v>
      </c>
      <c r="F6" s="1" t="s">
        <v>4</v>
      </c>
    </row>
    <row r="7" spans="1:6" x14ac:dyDescent="0.3">
      <c r="A7" s="6">
        <v>42400</v>
      </c>
      <c r="B7" s="9">
        <v>32171225.806451611</v>
      </c>
      <c r="C7" s="3">
        <v>8.0253262633008058E-3</v>
      </c>
      <c r="E7" s="9">
        <v>25000000</v>
      </c>
      <c r="F7" s="3">
        <v>8.8709999999999987E-3</v>
      </c>
    </row>
    <row r="8" spans="1:6" x14ac:dyDescent="0.3">
      <c r="A8" s="6">
        <v>42429</v>
      </c>
      <c r="B8" s="7">
        <v>25000000</v>
      </c>
      <c r="C8" s="3">
        <v>9.2868275862068965E-3</v>
      </c>
      <c r="E8" s="7">
        <v>25000000</v>
      </c>
      <c r="F8" s="3">
        <v>9.3090000000000013E-3</v>
      </c>
    </row>
    <row r="9" spans="1:6" x14ac:dyDescent="0.3">
      <c r="A9" s="6">
        <v>42460</v>
      </c>
      <c r="B9" s="7">
        <v>25000000</v>
      </c>
      <c r="C9" s="3">
        <v>9.4936129032258069E-3</v>
      </c>
      <c r="E9" s="7">
        <v>25000000</v>
      </c>
      <c r="F9" s="3">
        <v>9.306E-3</v>
      </c>
    </row>
    <row r="10" spans="1:6" x14ac:dyDescent="0.3">
      <c r="A10" s="6">
        <v>42490</v>
      </c>
      <c r="B10" s="7">
        <v>25000000</v>
      </c>
      <c r="C10" s="3">
        <v>8.8700333333333343E-3</v>
      </c>
      <c r="E10" s="7">
        <v>25000000</v>
      </c>
      <c r="F10" s="3">
        <v>8.8489999999999992E-3</v>
      </c>
    </row>
    <row r="11" spans="1:6" x14ac:dyDescent="0.3">
      <c r="A11" s="6">
        <v>42521</v>
      </c>
      <c r="B11" s="7">
        <v>25000000</v>
      </c>
      <c r="C11" s="3">
        <v>8.517709677419355E-3</v>
      </c>
      <c r="E11" s="7">
        <v>25000000</v>
      </c>
      <c r="F11" s="3">
        <v>8.1700000000000002E-3</v>
      </c>
    </row>
    <row r="12" spans="1:6" x14ac:dyDescent="0.3">
      <c r="A12" s="6">
        <v>42551</v>
      </c>
      <c r="B12" s="7">
        <v>25000000</v>
      </c>
      <c r="C12" s="3">
        <v>8.2629000000000001E-3</v>
      </c>
      <c r="E12" s="7">
        <v>25000000</v>
      </c>
      <c r="F12" s="3">
        <v>8.4159999999999999E-3</v>
      </c>
    </row>
    <row r="13" spans="1:6" x14ac:dyDescent="0.3">
      <c r="A13" s="6">
        <v>42582</v>
      </c>
      <c r="B13" s="7">
        <v>25024354.838709679</v>
      </c>
      <c r="C13" s="3">
        <v>7.8541100669670197E-3</v>
      </c>
      <c r="E13" s="7">
        <v>25000000</v>
      </c>
      <c r="F13" s="3">
        <v>7.6459999999999992E-3</v>
      </c>
    </row>
    <row r="14" spans="1:6" x14ac:dyDescent="0.3">
      <c r="A14" s="6">
        <v>42613</v>
      </c>
      <c r="B14" s="7">
        <v>25060419.35483871</v>
      </c>
      <c r="C14" s="3">
        <v>8.3169056409477474E-3</v>
      </c>
      <c r="E14" s="7">
        <v>25000000</v>
      </c>
      <c r="F14" s="3">
        <v>8.8249999999999995E-3</v>
      </c>
    </row>
    <row r="15" spans="1:6" x14ac:dyDescent="0.3">
      <c r="A15" s="6">
        <v>42643</v>
      </c>
      <c r="B15" s="7">
        <v>25000000</v>
      </c>
      <c r="C15" s="3">
        <v>8.590533333333334E-3</v>
      </c>
      <c r="E15" s="7">
        <v>25000000</v>
      </c>
      <c r="F15" s="3">
        <v>8.0470000000000003E-3</v>
      </c>
    </row>
    <row r="16" spans="1:6" x14ac:dyDescent="0.3">
      <c r="A16" s="6">
        <v>42674</v>
      </c>
      <c r="B16" s="7">
        <v>26470516.129032258</v>
      </c>
      <c r="C16" s="3">
        <v>7.9436295525392824E-3</v>
      </c>
      <c r="E16" s="11">
        <v>33991000</v>
      </c>
      <c r="F16" s="12">
        <v>6.9831161189726687E-3</v>
      </c>
    </row>
    <row r="17" spans="1:6" x14ac:dyDescent="0.3">
      <c r="A17" s="6">
        <v>42704</v>
      </c>
      <c r="B17" s="7">
        <v>26135800</v>
      </c>
      <c r="C17" s="3">
        <v>8.4841114486642836E-3</v>
      </c>
      <c r="E17" s="11">
        <v>31838000</v>
      </c>
      <c r="F17" s="12">
        <v>8.5154532319869341E-3</v>
      </c>
    </row>
    <row r="18" spans="1:6" x14ac:dyDescent="0.3">
      <c r="A18" s="6">
        <v>42735</v>
      </c>
      <c r="B18" s="7">
        <v>31035935.483870968</v>
      </c>
      <c r="C18" s="3">
        <v>9.1106571175557163E-3</v>
      </c>
      <c r="E18" s="11">
        <v>44656000</v>
      </c>
      <c r="F18" s="12">
        <v>8.7680945673593701E-3</v>
      </c>
    </row>
    <row r="19" spans="1:6" x14ac:dyDescent="0.3">
      <c r="A19" s="6">
        <v>42766</v>
      </c>
      <c r="B19" s="7">
        <v>37653838.709677421</v>
      </c>
      <c r="C19" s="3">
        <v>8.7820961337960676E-3</v>
      </c>
      <c r="E19" s="11">
        <v>45398000</v>
      </c>
      <c r="F19" s="12">
        <v>8.2179347107802104E-3</v>
      </c>
    </row>
    <row r="20" spans="1:6" x14ac:dyDescent="0.3">
      <c r="A20" s="6">
        <v>42794</v>
      </c>
      <c r="B20" s="7">
        <v>35389678.571428575</v>
      </c>
      <c r="C20" s="3">
        <v>9.0229753267447831E-3</v>
      </c>
      <c r="E20" s="11">
        <v>48981000</v>
      </c>
      <c r="F20" s="12">
        <v>8.463573712255772E-3</v>
      </c>
    </row>
    <row r="21" spans="1:6" x14ac:dyDescent="0.3">
      <c r="A21" s="6">
        <v>42825</v>
      </c>
      <c r="B21" s="7">
        <v>29971225.806451611</v>
      </c>
      <c r="C21" s="3">
        <v>1.0504145146742899E-2</v>
      </c>
      <c r="E21" s="11">
        <v>34227000</v>
      </c>
      <c r="F21" s="12">
        <v>1.1625283109825578E-2</v>
      </c>
    </row>
    <row r="22" spans="1:6" x14ac:dyDescent="0.3">
      <c r="A22" s="6">
        <v>42855</v>
      </c>
      <c r="B22" s="7">
        <v>28438233.333333332</v>
      </c>
      <c r="C22" s="3">
        <v>1.2294688217856948E-2</v>
      </c>
      <c r="E22" s="7">
        <v>35801000</v>
      </c>
      <c r="F22" s="12">
        <v>1.2156673975587274E-2</v>
      </c>
    </row>
    <row r="23" spans="1:6" x14ac:dyDescent="0.3">
      <c r="A23" s="6">
        <v>42886</v>
      </c>
      <c r="B23" s="7">
        <v>34506580.645161293</v>
      </c>
      <c r="C23" s="3">
        <v>1.2216956435612093E-2</v>
      </c>
      <c r="E23" s="7">
        <v>47074000</v>
      </c>
      <c r="F23" s="12">
        <v>1.2048180311849429E-2</v>
      </c>
    </row>
    <row r="24" spans="1:6" x14ac:dyDescent="0.3">
      <c r="A24" s="6">
        <v>42916</v>
      </c>
      <c r="B24" s="7">
        <v>39622900</v>
      </c>
      <c r="C24" s="3">
        <v>1.3005559286843384E-2</v>
      </c>
      <c r="E24" s="7">
        <v>49544000</v>
      </c>
      <c r="F24" s="12">
        <v>1.3968489120781526E-2</v>
      </c>
    </row>
    <row r="25" spans="1:6" x14ac:dyDescent="0.3">
      <c r="A25" s="6">
        <v>42947</v>
      </c>
      <c r="B25" s="7">
        <v>49931709.677419357</v>
      </c>
      <c r="C25" s="3">
        <v>1.4016513136974823E-2</v>
      </c>
      <c r="E25" s="7">
        <v>64546000</v>
      </c>
      <c r="F25" s="12">
        <v>1.3956428082297896E-2</v>
      </c>
    </row>
    <row r="26" spans="1:6" x14ac:dyDescent="0.3">
      <c r="A26" s="6">
        <v>42978</v>
      </c>
      <c r="B26" s="7">
        <v>59219580.645161293</v>
      </c>
      <c r="C26" s="3">
        <v>1.3772852261702894E-2</v>
      </c>
      <c r="E26" s="7">
        <v>67229000</v>
      </c>
      <c r="F26" s="12">
        <v>1.3688189531303456E-2</v>
      </c>
    </row>
    <row r="27" spans="1:6" x14ac:dyDescent="0.3">
      <c r="A27" s="6">
        <v>43008</v>
      </c>
      <c r="B27" s="7">
        <v>33343366.666666668</v>
      </c>
      <c r="C27" s="3">
        <v>1.4067247953366037E-2</v>
      </c>
      <c r="E27" s="7">
        <v>25000000</v>
      </c>
      <c r="F27" s="3">
        <v>1.4296E-2</v>
      </c>
    </row>
    <row r="28" spans="1:6" x14ac:dyDescent="0.3">
      <c r="A28" s="6">
        <v>43039</v>
      </c>
      <c r="B28" s="7">
        <v>25000000</v>
      </c>
      <c r="C28" s="3">
        <v>1.4412064516129032E-2</v>
      </c>
      <c r="E28" s="7">
        <v>25000000</v>
      </c>
      <c r="F28" s="3">
        <v>1.4416999999999999E-2</v>
      </c>
    </row>
    <row r="29" spans="1:6" x14ac:dyDescent="0.3">
      <c r="A29" s="6">
        <v>43069</v>
      </c>
      <c r="B29" s="7">
        <v>25000000</v>
      </c>
      <c r="C29" s="3">
        <v>1.461113E-2</v>
      </c>
      <c r="E29" s="7">
        <v>25000000</v>
      </c>
      <c r="F29" s="3">
        <v>1.4825E-2</v>
      </c>
    </row>
    <row r="30" spans="1:6" x14ac:dyDescent="0.3">
      <c r="A30" s="6">
        <v>43100</v>
      </c>
      <c r="B30" s="7">
        <v>25000000</v>
      </c>
      <c r="C30" s="3">
        <v>1.556807E-2</v>
      </c>
      <c r="E30" s="7">
        <v>25000000</v>
      </c>
      <c r="F30" s="3">
        <v>1.6641E-2</v>
      </c>
    </row>
    <row r="31" spans="1:6" x14ac:dyDescent="0.3">
      <c r="A31" s="6">
        <v>43131</v>
      </c>
      <c r="B31" s="7">
        <v>28508322.579999998</v>
      </c>
      <c r="C31" s="3">
        <v>1.738352E-2</v>
      </c>
      <c r="E31" s="7">
        <f>25000000+9367000</f>
        <v>34367000</v>
      </c>
      <c r="F31" s="3">
        <v>1.7709115000000001E-2</v>
      </c>
    </row>
    <row r="32" spans="1:6" x14ac:dyDescent="0.3">
      <c r="A32" s="6">
        <v>43159</v>
      </c>
      <c r="B32" s="7">
        <v>28214964.289999999</v>
      </c>
      <c r="C32" s="3">
        <v>1.7889550000000001E-2</v>
      </c>
      <c r="E32" s="7">
        <f>25000000+11870000</f>
        <v>36870000</v>
      </c>
      <c r="F32" s="3">
        <v>1.8236486E-2</v>
      </c>
    </row>
    <row r="33" spans="1:9" x14ac:dyDescent="0.3">
      <c r="A33" s="6">
        <v>43190</v>
      </c>
      <c r="B33" s="7">
        <v>31577433.329999998</v>
      </c>
      <c r="C33" s="3">
        <v>2.0195040000000001E-2</v>
      </c>
      <c r="E33" s="7">
        <v>57007000</v>
      </c>
      <c r="F33" s="3">
        <v>2.2750513E-2</v>
      </c>
    </row>
    <row r="34" spans="1:9" x14ac:dyDescent="0.3">
      <c r="A34" s="6">
        <v>43220</v>
      </c>
      <c r="B34" s="7">
        <v>61167000</v>
      </c>
      <c r="C34" s="3">
        <v>2.2824420000000002E-2</v>
      </c>
      <c r="E34" s="7">
        <v>84967000</v>
      </c>
      <c r="F34" s="3">
        <v>2.2875148000000001E-2</v>
      </c>
    </row>
    <row r="35" spans="1:9" x14ac:dyDescent="0.3">
      <c r="A35" s="6">
        <v>43251</v>
      </c>
      <c r="B35" s="7">
        <v>87583677.420000002</v>
      </c>
      <c r="C35" s="3">
        <v>2.207458E-2</v>
      </c>
      <c r="E35" s="7">
        <v>121319000</v>
      </c>
      <c r="F35" s="3">
        <v>2.1923384000000001E-2</v>
      </c>
    </row>
    <row r="36" spans="1:9" x14ac:dyDescent="0.3">
      <c r="A36" s="6">
        <v>43281</v>
      </c>
      <c r="B36" s="7">
        <v>110830275.86</v>
      </c>
      <c r="C36" s="3">
        <v>2.230364E-2</v>
      </c>
      <c r="E36" s="7">
        <v>99892000</v>
      </c>
      <c r="F36" s="3">
        <v>2.2309907E-2</v>
      </c>
    </row>
    <row r="37" spans="1:9" x14ac:dyDescent="0.3">
      <c r="A37" s="6">
        <v>43312</v>
      </c>
      <c r="B37" s="7">
        <v>106836870.97</v>
      </c>
      <c r="C37" s="3">
        <v>2.227821E-2</v>
      </c>
      <c r="E37" s="7">
        <v>120005000</v>
      </c>
      <c r="F37" s="3">
        <v>2.2179820999999999E-2</v>
      </c>
    </row>
    <row r="38" spans="1:9" x14ac:dyDescent="0.3">
      <c r="A38" s="6">
        <v>43343</v>
      </c>
      <c r="B38" s="7">
        <v>111937870.97</v>
      </c>
      <c r="C38" s="3">
        <v>2.1481030000000002E-2</v>
      </c>
      <c r="E38" s="7">
        <v>113395000</v>
      </c>
      <c r="F38" s="3">
        <v>2.1172960000000001E-2</v>
      </c>
      <c r="H38" s="2"/>
      <c r="I38" s="2"/>
    </row>
    <row r="39" spans="1:9" x14ac:dyDescent="0.3">
      <c r="A39" s="6">
        <v>43373</v>
      </c>
      <c r="B39" s="7">
        <v>108016321.43000001</v>
      </c>
      <c r="C39" s="3">
        <v>2.1412069999999998E-2</v>
      </c>
      <c r="E39" s="7">
        <v>127357000</v>
      </c>
      <c r="F39" s="3">
        <v>2.2899579999999999E-2</v>
      </c>
      <c r="H39" s="2"/>
      <c r="I39" s="2"/>
    </row>
    <row r="41" spans="1:9" ht="15.6" x14ac:dyDescent="0.3">
      <c r="A41" s="8" t="s">
        <v>6</v>
      </c>
    </row>
    <row r="42" spans="1:9" x14ac:dyDescent="0.3">
      <c r="B42" s="4" t="s">
        <v>0</v>
      </c>
      <c r="C42" s="4"/>
    </row>
    <row r="43" spans="1:9" x14ac:dyDescent="0.3">
      <c r="B43" s="1" t="s">
        <v>3</v>
      </c>
      <c r="C43" s="1" t="s">
        <v>4</v>
      </c>
    </row>
    <row r="44" spans="1:9" x14ac:dyDescent="0.3">
      <c r="A44" s="5">
        <v>43374</v>
      </c>
      <c r="B44" s="10">
        <v>25000000</v>
      </c>
      <c r="C44" s="3">
        <v>2.5165E-2</v>
      </c>
    </row>
    <row r="45" spans="1:9" x14ac:dyDescent="0.3">
      <c r="A45" s="5">
        <v>43405</v>
      </c>
      <c r="B45" s="7">
        <v>25000000</v>
      </c>
      <c r="C45" s="3">
        <v>2.5645999999999999E-2</v>
      </c>
    </row>
    <row r="46" spans="1:9" x14ac:dyDescent="0.3">
      <c r="A46" s="5">
        <v>43435</v>
      </c>
      <c r="B46" s="7">
        <v>25000000</v>
      </c>
      <c r="C46" s="3">
        <v>2.6232999999999999E-2</v>
      </c>
    </row>
    <row r="47" spans="1:9" x14ac:dyDescent="0.3">
      <c r="A47" s="5">
        <v>43466</v>
      </c>
      <c r="B47" s="7">
        <v>25000000</v>
      </c>
      <c r="C47" s="3">
        <v>2.6662999999999999E-2</v>
      </c>
    </row>
    <row r="48" spans="1:9" x14ac:dyDescent="0.3">
      <c r="A48" s="5">
        <v>43497</v>
      </c>
      <c r="B48" s="7">
        <v>25000000</v>
      </c>
      <c r="C48" s="3">
        <v>2.6667E-2</v>
      </c>
    </row>
    <row r="49" spans="1:3" x14ac:dyDescent="0.3">
      <c r="A49" s="5">
        <v>43525</v>
      </c>
      <c r="B49" s="7">
        <v>25000000</v>
      </c>
      <c r="C49" s="3">
        <v>2.6844E-2</v>
      </c>
    </row>
    <row r="50" spans="1:3" x14ac:dyDescent="0.3">
      <c r="A50" s="5">
        <v>43556</v>
      </c>
      <c r="B50" s="7">
        <v>25000000</v>
      </c>
      <c r="C50" s="3">
        <v>2.7111E-2</v>
      </c>
    </row>
    <row r="51" spans="1:3" x14ac:dyDescent="0.3">
      <c r="A51" s="5">
        <v>43586</v>
      </c>
      <c r="B51" s="7">
        <v>25000000</v>
      </c>
      <c r="C51" s="3">
        <v>2.8071999999999996E-2</v>
      </c>
    </row>
    <row r="52" spans="1:3" x14ac:dyDescent="0.3">
      <c r="A52" s="5">
        <v>43617</v>
      </c>
      <c r="B52" s="7">
        <v>25000000</v>
      </c>
      <c r="C52" s="3">
        <v>2.8476999999999999E-2</v>
      </c>
    </row>
    <row r="53" spans="1:3" x14ac:dyDescent="0.3">
      <c r="A53" s="5">
        <v>43647</v>
      </c>
      <c r="B53" s="7">
        <f>4012941.96771804+25000000</f>
        <v>29012941.967718039</v>
      </c>
      <c r="C53" s="3">
        <v>2.8414211000000002E-2</v>
      </c>
    </row>
    <row r="54" spans="1:3" x14ac:dyDescent="0.3">
      <c r="A54" s="5">
        <v>43678</v>
      </c>
      <c r="B54" s="7">
        <f>2371188.85772302+25000000</f>
        <v>27371188.85772302</v>
      </c>
      <c r="C54" s="3">
        <v>2.8769422999999999E-2</v>
      </c>
    </row>
    <row r="55" spans="1:3" x14ac:dyDescent="0.3">
      <c r="A55" s="5">
        <v>43709</v>
      </c>
      <c r="B55" s="7">
        <v>25000000</v>
      </c>
      <c r="C55" s="3">
        <v>2.9183999999999998E-2</v>
      </c>
    </row>
    <row r="56" spans="1:3" x14ac:dyDescent="0.3">
      <c r="A56" s="5">
        <v>43739</v>
      </c>
      <c r="B56" s="7">
        <v>25000000</v>
      </c>
      <c r="C56" s="3">
        <v>2.9356E-2</v>
      </c>
    </row>
    <row r="57" spans="1:3" x14ac:dyDescent="0.3">
      <c r="A57" s="5">
        <v>43770</v>
      </c>
      <c r="B57" s="7">
        <v>25000000</v>
      </c>
      <c r="C57" s="3">
        <v>2.9413999999999996E-2</v>
      </c>
    </row>
    <row r="58" spans="1:3" x14ac:dyDescent="0.3">
      <c r="A58" s="5">
        <v>43800</v>
      </c>
      <c r="B58" s="7">
        <v>25000000</v>
      </c>
      <c r="C58" s="3">
        <v>2.9534999999999999E-2</v>
      </c>
    </row>
    <row r="59" spans="1:3" x14ac:dyDescent="0.3">
      <c r="A59" s="5">
        <v>43831</v>
      </c>
      <c r="B59" s="7">
        <v>25000000</v>
      </c>
      <c r="C59" s="3">
        <v>2.9636999999999997E-2</v>
      </c>
    </row>
    <row r="60" spans="1:3" x14ac:dyDescent="0.3">
      <c r="A60" s="5">
        <v>43862</v>
      </c>
      <c r="B60" s="7">
        <v>25000000</v>
      </c>
      <c r="C60" s="3">
        <v>2.9711999999999999E-2</v>
      </c>
    </row>
    <row r="61" spans="1:3" x14ac:dyDescent="0.3">
      <c r="A61" s="5">
        <v>43891</v>
      </c>
      <c r="B61" s="7">
        <v>25000000</v>
      </c>
      <c r="C61" s="3">
        <v>2.9763000000000001E-2</v>
      </c>
    </row>
  </sheetData>
  <pageMargins left="0.7" right="0.7" top="0.75" bottom="0.75" header="0.3" footer="0.3"/>
  <pageSetup scale="77" orientation="portrait" r:id="rId1"/>
  <headerFooter>
    <oddHeader>&amp;R&amp;"Times New Roman,Bold"&amp;10KyPSC Case No. 2018-00261
AG-DR-01-115 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FC1F56-7614-4C6C-B265-77F253E5B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991EDC-AF5F-4F7E-8A4E-73E32E20515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8140ab9-1a87-4657-a6c4-99cca0129bf1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E11CF2-E66D-4EF1-A50A-DF52BC263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Glenn, Erica N</dc:creator>
  <cp:lastModifiedBy>Frisch, Adele M</cp:lastModifiedBy>
  <cp:lastPrinted>2018-10-22T16:09:07Z</cp:lastPrinted>
  <dcterms:created xsi:type="dcterms:W3CDTF">2017-11-01T19:45:37Z</dcterms:created>
  <dcterms:modified xsi:type="dcterms:W3CDTF">2018-10-22T16:09:14Z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