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0" yWindow="0" windowWidth="28800" windowHeight="10992"/>
  </bookViews>
  <sheets>
    <sheet name="D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8" i="1"/>
  <c r="M8" i="1"/>
  <c r="Q8" i="1"/>
  <c r="E9" i="1"/>
  <c r="I9" i="1"/>
  <c r="M9" i="1"/>
  <c r="Q9" i="1"/>
  <c r="E10" i="1"/>
  <c r="I10" i="1"/>
  <c r="M10" i="1"/>
  <c r="Q10" i="1"/>
  <c r="E11" i="1"/>
  <c r="I11" i="1"/>
  <c r="M11" i="1"/>
  <c r="Q11" i="1"/>
  <c r="E12" i="1"/>
  <c r="I12" i="1"/>
  <c r="M12" i="1"/>
  <c r="Q12" i="1"/>
  <c r="E13" i="1"/>
  <c r="I13" i="1"/>
  <c r="M13" i="1"/>
  <c r="Q13" i="1"/>
  <c r="E14" i="1"/>
  <c r="I14" i="1"/>
  <c r="M14" i="1"/>
  <c r="Q14" i="1"/>
  <c r="E15" i="1"/>
  <c r="I15" i="1"/>
  <c r="M15" i="1"/>
  <c r="Q15" i="1"/>
  <c r="E16" i="1"/>
  <c r="I16" i="1"/>
  <c r="M16" i="1"/>
  <c r="Q16" i="1"/>
  <c r="E17" i="1"/>
  <c r="I17" i="1"/>
  <c r="M17" i="1"/>
  <c r="Q17" i="1"/>
  <c r="E18" i="1"/>
  <c r="I18" i="1"/>
  <c r="M18" i="1"/>
  <c r="Q18" i="1"/>
  <c r="E19" i="1"/>
  <c r="I19" i="1"/>
  <c r="M19" i="1"/>
  <c r="Q19" i="1"/>
  <c r="E20" i="1"/>
  <c r="I20" i="1"/>
  <c r="M20" i="1"/>
  <c r="Q20" i="1"/>
  <c r="E21" i="1"/>
  <c r="I21" i="1"/>
  <c r="M21" i="1"/>
  <c r="Q21" i="1"/>
  <c r="E22" i="1"/>
  <c r="I22" i="1"/>
  <c r="M22" i="1"/>
  <c r="Q22" i="1"/>
  <c r="E23" i="1"/>
  <c r="I23" i="1"/>
  <c r="M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E33" i="1"/>
  <c r="I33" i="1"/>
  <c r="M33" i="1"/>
  <c r="Q33" i="1"/>
  <c r="E34" i="1"/>
  <c r="I34" i="1"/>
  <c r="M34" i="1"/>
  <c r="Q34" i="1"/>
  <c r="E35" i="1"/>
  <c r="I35" i="1"/>
  <c r="M35" i="1"/>
  <c r="Q35" i="1"/>
</calcChain>
</file>

<file path=xl/sharedStrings.xml><?xml version="1.0" encoding="utf-8"?>
<sst xmlns="http://schemas.openxmlformats.org/spreadsheetml/2006/main" count="19" uniqueCount="10">
  <si>
    <t>Calendar</t>
  </si>
  <si>
    <t>Unbilled Change</t>
  </si>
  <si>
    <t>Billed</t>
  </si>
  <si>
    <t>Other Public Authorities</t>
  </si>
  <si>
    <t>Commercial</t>
  </si>
  <si>
    <t>Industrial</t>
  </si>
  <si>
    <t>Residential</t>
  </si>
  <si>
    <t>Sales Volumes</t>
  </si>
  <si>
    <t>CASE NO. 2018-00261</t>
  </si>
  <si>
    <t>DUKE ENERGY KENTUCKY,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</si>
</sst>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164" fontId="0" fillId="0" borderId="0" xfId="1" applyNumberFormat="1" applyFont="1"/>
    <xf numFmtId="17" fontId="0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2" quotePrefix="1" applyFont="1" applyAlignment="1"/>
    <xf numFmtId="0" fontId="3" fillId="0" borderId="0" xfId="2" applyFont="1" applyAlignment="1"/>
    <xf numFmtId="0" fontId="4" fillId="0" borderId="0" xfId="2" applyFont="1" applyAlignment="1"/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view="pageLayout" zoomScaleNormal="100" workbookViewId="0">
      <selection activeCell="D21" sqref="D21"/>
    </sheetView>
  </sheetViews>
  <sheetFormatPr defaultRowHeight="14.4" x14ac:dyDescent="0.3"/>
  <cols>
    <col min="1" max="1" width="8.88671875" customWidth="1"/>
    <col min="2" max="2" width="2.44140625" customWidth="1"/>
    <col min="3" max="5" width="10.88671875" customWidth="1"/>
    <col min="6" max="6" width="1.6640625" customWidth="1"/>
    <col min="7" max="9" width="10.88671875" customWidth="1"/>
    <col min="10" max="10" width="1.5546875" customWidth="1"/>
    <col min="11" max="13" width="10.88671875" customWidth="1"/>
    <col min="14" max="14" width="1.5546875" customWidth="1"/>
    <col min="15" max="17" width="10.88671875" customWidth="1"/>
  </cols>
  <sheetData>
    <row r="1" spans="1:17" ht="15.6" x14ac:dyDescent="0.3">
      <c r="A1" s="7" t="s">
        <v>9</v>
      </c>
    </row>
    <row r="2" spans="1:17" x14ac:dyDescent="0.3">
      <c r="A2" s="6" t="s">
        <v>8</v>
      </c>
    </row>
    <row r="3" spans="1:17" x14ac:dyDescent="0.3">
      <c r="A3" s="5" t="s">
        <v>7</v>
      </c>
    </row>
    <row r="4" spans="1:17" x14ac:dyDescent="0.3">
      <c r="A4" s="5"/>
    </row>
    <row r="6" spans="1:17" x14ac:dyDescent="0.3">
      <c r="C6" s="8" t="s">
        <v>6</v>
      </c>
      <c r="D6" s="8"/>
      <c r="E6" s="8"/>
      <c r="G6" s="8" t="s">
        <v>5</v>
      </c>
      <c r="H6" s="8"/>
      <c r="I6" s="8"/>
      <c r="K6" s="8" t="s">
        <v>4</v>
      </c>
      <c r="L6" s="8"/>
      <c r="M6" s="8"/>
      <c r="O6" s="8" t="s">
        <v>3</v>
      </c>
      <c r="P6" s="8"/>
      <c r="Q6" s="8"/>
    </row>
    <row r="7" spans="1:17" ht="33" customHeight="1" x14ac:dyDescent="0.3">
      <c r="C7" s="3" t="s">
        <v>2</v>
      </c>
      <c r="D7" s="4" t="s">
        <v>1</v>
      </c>
      <c r="E7" s="3" t="s">
        <v>0</v>
      </c>
      <c r="G7" s="3" t="s">
        <v>2</v>
      </c>
      <c r="H7" s="4" t="s">
        <v>1</v>
      </c>
      <c r="I7" s="3" t="s">
        <v>0</v>
      </c>
      <c r="K7" s="3" t="s">
        <v>2</v>
      </c>
      <c r="L7" s="4" t="s">
        <v>1</v>
      </c>
      <c r="M7" s="3" t="s">
        <v>0</v>
      </c>
      <c r="O7" s="3" t="s">
        <v>2</v>
      </c>
      <c r="P7" s="4" t="s">
        <v>1</v>
      </c>
      <c r="Q7" s="3" t="s">
        <v>0</v>
      </c>
    </row>
    <row r="8" spans="1:17" x14ac:dyDescent="0.3">
      <c r="A8" s="2">
        <v>43070</v>
      </c>
      <c r="C8" s="1">
        <v>867409</v>
      </c>
      <c r="D8" s="1">
        <v>337054.24899999984</v>
      </c>
      <c r="E8" s="1">
        <f t="shared" ref="E8:E35" si="0">SUM(C8:D8)</f>
        <v>1204463.2489999998</v>
      </c>
      <c r="F8" s="1"/>
      <c r="G8" s="1">
        <v>200531</v>
      </c>
      <c r="H8" s="1">
        <v>-5170.0020000000368</v>
      </c>
      <c r="I8" s="1">
        <f t="shared" ref="I8:I35" si="1">SUM(G8:H8)</f>
        <v>195360.99799999996</v>
      </c>
      <c r="J8" s="1"/>
      <c r="K8" s="1">
        <v>497147</v>
      </c>
      <c r="L8" s="1">
        <v>135815.723</v>
      </c>
      <c r="M8" s="1">
        <f t="shared" ref="M8:M35" si="2">SUM(K8:L8)</f>
        <v>632962.723</v>
      </c>
      <c r="N8" s="1"/>
      <c r="O8" s="1">
        <v>76311</v>
      </c>
      <c r="P8" s="1">
        <v>19096.236000000004</v>
      </c>
      <c r="Q8" s="1">
        <f t="shared" ref="Q8:Q35" si="3">SUM(O8:P8)</f>
        <v>95407.236000000004</v>
      </c>
    </row>
    <row r="9" spans="1:17" x14ac:dyDescent="0.3">
      <c r="A9" s="2">
        <v>43101</v>
      </c>
      <c r="C9" s="1">
        <v>1507073</v>
      </c>
      <c r="D9" s="1">
        <v>-136184.02399999974</v>
      </c>
      <c r="E9" s="1">
        <f t="shared" si="0"/>
        <v>1370888.9760000003</v>
      </c>
      <c r="F9" s="1"/>
      <c r="G9" s="1">
        <v>249809</v>
      </c>
      <c r="H9" s="1">
        <v>-25593.93200000003</v>
      </c>
      <c r="I9" s="1">
        <f t="shared" si="1"/>
        <v>224215.06799999997</v>
      </c>
      <c r="J9" s="1"/>
      <c r="K9" s="1">
        <v>821007</v>
      </c>
      <c r="L9" s="1">
        <v>-91142.988999999943</v>
      </c>
      <c r="M9" s="1">
        <f t="shared" si="2"/>
        <v>729864.01100000006</v>
      </c>
      <c r="N9" s="1"/>
      <c r="O9" s="1">
        <v>119577</v>
      </c>
      <c r="P9" s="1">
        <v>-29001.365000000005</v>
      </c>
      <c r="Q9" s="1">
        <f t="shared" si="3"/>
        <v>90575.634999999995</v>
      </c>
    </row>
    <row r="10" spans="1:17" x14ac:dyDescent="0.3">
      <c r="A10" s="2">
        <v>43132</v>
      </c>
      <c r="C10" s="1">
        <v>1152366</v>
      </c>
      <c r="D10" s="1">
        <v>-168906.81200000003</v>
      </c>
      <c r="E10" s="1">
        <f t="shared" si="0"/>
        <v>983459.18799999997</v>
      </c>
      <c r="F10" s="1"/>
      <c r="G10" s="1">
        <v>198460</v>
      </c>
      <c r="H10" s="1">
        <v>-36095.230999999971</v>
      </c>
      <c r="I10" s="1">
        <f t="shared" si="1"/>
        <v>162364.76900000003</v>
      </c>
      <c r="J10" s="1"/>
      <c r="K10" s="1">
        <v>610734</v>
      </c>
      <c r="L10" s="1">
        <v>-58438.282000000007</v>
      </c>
      <c r="M10" s="1">
        <f t="shared" si="2"/>
        <v>552295.71799999999</v>
      </c>
      <c r="N10" s="1"/>
      <c r="O10" s="1">
        <v>85824</v>
      </c>
      <c r="P10" s="1">
        <v>-15978.043000000005</v>
      </c>
      <c r="Q10" s="1">
        <f t="shared" si="3"/>
        <v>69845.956999999995</v>
      </c>
    </row>
    <row r="11" spans="1:17" x14ac:dyDescent="0.3">
      <c r="A11" s="2">
        <v>43160</v>
      </c>
      <c r="C11" s="1">
        <v>795434</v>
      </c>
      <c r="D11" s="1">
        <v>29106.185999999987</v>
      </c>
      <c r="E11" s="1">
        <f t="shared" si="0"/>
        <v>824540.18599999999</v>
      </c>
      <c r="F11" s="1"/>
      <c r="G11" s="1">
        <v>198967</v>
      </c>
      <c r="H11" s="1">
        <v>14288.837999999989</v>
      </c>
      <c r="I11" s="1">
        <f t="shared" si="1"/>
        <v>213255.83799999999</v>
      </c>
      <c r="J11" s="1"/>
      <c r="K11" s="1">
        <v>482095</v>
      </c>
      <c r="L11" s="1">
        <v>-3210.5690000000177</v>
      </c>
      <c r="M11" s="1">
        <f t="shared" si="2"/>
        <v>478884.43099999998</v>
      </c>
      <c r="N11" s="1"/>
      <c r="O11" s="1">
        <v>71771</v>
      </c>
      <c r="P11" s="1">
        <v>20167.141000000003</v>
      </c>
      <c r="Q11" s="1">
        <f t="shared" si="3"/>
        <v>91938.141000000003</v>
      </c>
    </row>
    <row r="12" spans="1:17" x14ac:dyDescent="0.3">
      <c r="A12" s="2">
        <v>43191</v>
      </c>
      <c r="C12" s="1">
        <v>761482</v>
      </c>
      <c r="D12" s="1">
        <v>-149303.81400000001</v>
      </c>
      <c r="E12" s="1">
        <f t="shared" si="0"/>
        <v>612178.18599999999</v>
      </c>
      <c r="F12" s="1"/>
      <c r="G12" s="1">
        <v>165665</v>
      </c>
      <c r="H12" s="1">
        <v>-30879.752999999997</v>
      </c>
      <c r="I12" s="1">
        <f t="shared" si="1"/>
        <v>134785.247</v>
      </c>
      <c r="J12" s="1"/>
      <c r="K12" s="1">
        <v>445195</v>
      </c>
      <c r="L12" s="1">
        <v>-89718.463999999978</v>
      </c>
      <c r="M12" s="1">
        <f t="shared" si="2"/>
        <v>355476.53600000002</v>
      </c>
      <c r="N12" s="1"/>
      <c r="O12" s="1">
        <v>61953</v>
      </c>
      <c r="P12" s="1">
        <v>-25849.273000000001</v>
      </c>
      <c r="Q12" s="1">
        <f t="shared" si="3"/>
        <v>36103.726999999999</v>
      </c>
    </row>
    <row r="13" spans="1:17" x14ac:dyDescent="0.3">
      <c r="A13" s="2">
        <v>43221</v>
      </c>
      <c r="C13" s="1">
        <v>288661</v>
      </c>
      <c r="D13" s="1">
        <v>-209247.28800000006</v>
      </c>
      <c r="E13" s="1">
        <f t="shared" si="0"/>
        <v>79413.711999999941</v>
      </c>
      <c r="F13" s="1"/>
      <c r="G13" s="1">
        <v>115217</v>
      </c>
      <c r="H13" s="1">
        <v>-8836.1589999999997</v>
      </c>
      <c r="I13" s="1">
        <f t="shared" si="1"/>
        <v>106380.841</v>
      </c>
      <c r="J13" s="1"/>
      <c r="K13" s="1">
        <v>187388</v>
      </c>
      <c r="L13" s="1">
        <v>-54490.787000000011</v>
      </c>
      <c r="M13" s="1">
        <f t="shared" si="2"/>
        <v>132897.21299999999</v>
      </c>
      <c r="N13" s="1"/>
      <c r="O13" s="1">
        <v>20249</v>
      </c>
      <c r="P13" s="1">
        <v>-9445.0449999999964</v>
      </c>
      <c r="Q13" s="1">
        <f t="shared" si="3"/>
        <v>10803.955000000004</v>
      </c>
    </row>
    <row r="14" spans="1:17" x14ac:dyDescent="0.3">
      <c r="A14" s="2">
        <v>43252</v>
      </c>
      <c r="C14" s="1">
        <v>144062.70000000001</v>
      </c>
      <c r="D14" s="1">
        <v>-35937.798915115702</v>
      </c>
      <c r="E14" s="1">
        <f t="shared" si="0"/>
        <v>108124.9010848843</v>
      </c>
      <c r="F14" s="1"/>
      <c r="G14" s="1">
        <v>116411.22</v>
      </c>
      <c r="H14" s="1">
        <v>-3050.4217816917039</v>
      </c>
      <c r="I14" s="1">
        <f t="shared" si="1"/>
        <v>113360.79821830829</v>
      </c>
      <c r="J14" s="1"/>
      <c r="K14" s="1">
        <v>126389.29</v>
      </c>
      <c r="L14" s="1">
        <v>-21162.013867006081</v>
      </c>
      <c r="M14" s="1">
        <f t="shared" si="2"/>
        <v>105227.27613299391</v>
      </c>
      <c r="N14" s="1"/>
      <c r="O14" s="1">
        <v>12489.27</v>
      </c>
      <c r="P14" s="1">
        <v>-5157.0188116334602</v>
      </c>
      <c r="Q14" s="1">
        <f t="shared" si="3"/>
        <v>7332.2511883665402</v>
      </c>
    </row>
    <row r="15" spans="1:17" x14ac:dyDescent="0.3">
      <c r="A15" s="2">
        <v>43282</v>
      </c>
      <c r="C15" s="1">
        <v>78180.66</v>
      </c>
      <c r="D15" s="1">
        <v>-6481.7265379337396</v>
      </c>
      <c r="E15" s="1">
        <f t="shared" si="0"/>
        <v>71698.93346206627</v>
      </c>
      <c r="F15" s="1"/>
      <c r="G15" s="1">
        <v>116163.74</v>
      </c>
      <c r="H15" s="1">
        <v>-2505.9501173127192</v>
      </c>
      <c r="I15" s="1">
        <f t="shared" si="1"/>
        <v>113657.78988268728</v>
      </c>
      <c r="J15" s="1"/>
      <c r="K15" s="1">
        <v>93055.450000000012</v>
      </c>
      <c r="L15" s="1">
        <v>11351.223994701191</v>
      </c>
      <c r="M15" s="1">
        <f t="shared" si="2"/>
        <v>104406.67399470121</v>
      </c>
      <c r="N15" s="1"/>
      <c r="O15" s="1">
        <v>5786.3099999999995</v>
      </c>
      <c r="P15" s="1">
        <v>646.22880816115196</v>
      </c>
      <c r="Q15" s="1">
        <f t="shared" si="3"/>
        <v>6432.5388081611518</v>
      </c>
    </row>
    <row r="16" spans="1:17" x14ac:dyDescent="0.3">
      <c r="A16" s="2">
        <v>43313</v>
      </c>
      <c r="C16" s="1">
        <v>54640.959999999999</v>
      </c>
      <c r="D16" s="1">
        <v>2878.9381778755901</v>
      </c>
      <c r="E16" s="1">
        <f t="shared" si="0"/>
        <v>57519.898177875592</v>
      </c>
      <c r="F16" s="1"/>
      <c r="G16" s="1">
        <v>109314.98</v>
      </c>
      <c r="H16" s="1">
        <v>6355.4291810255836</v>
      </c>
      <c r="I16" s="1">
        <f t="shared" si="1"/>
        <v>115670.40918102558</v>
      </c>
      <c r="J16" s="1"/>
      <c r="K16" s="1">
        <v>116650.06999999999</v>
      </c>
      <c r="L16" s="1">
        <v>-14479.80013900401</v>
      </c>
      <c r="M16" s="1">
        <f t="shared" si="2"/>
        <v>102170.26986099598</v>
      </c>
      <c r="N16" s="1"/>
      <c r="O16" s="1">
        <v>4203.08</v>
      </c>
      <c r="P16" s="1">
        <v>1864.616786061616</v>
      </c>
      <c r="Q16" s="1">
        <f t="shared" si="3"/>
        <v>6067.696786061616</v>
      </c>
    </row>
    <row r="17" spans="1:17" x14ac:dyDescent="0.3">
      <c r="A17" s="2">
        <v>43344</v>
      </c>
      <c r="C17" s="1">
        <v>53941.07</v>
      </c>
      <c r="D17" s="1">
        <v>6405.4621692891797</v>
      </c>
      <c r="E17" s="1">
        <f t="shared" si="0"/>
        <v>60346.532169289181</v>
      </c>
      <c r="F17" s="1"/>
      <c r="G17" s="1">
        <v>113337.53</v>
      </c>
      <c r="H17" s="1">
        <v>1646.6902909197447</v>
      </c>
      <c r="I17" s="1">
        <f t="shared" si="1"/>
        <v>114984.22029091974</v>
      </c>
      <c r="J17" s="1"/>
      <c r="K17" s="1">
        <v>78232.91</v>
      </c>
      <c r="L17" s="1">
        <v>17318.254786120662</v>
      </c>
      <c r="M17" s="1">
        <f t="shared" si="2"/>
        <v>95551.164786120673</v>
      </c>
      <c r="N17" s="1"/>
      <c r="O17" s="1">
        <v>5840.7300000000005</v>
      </c>
      <c r="P17" s="1">
        <v>2004.01861414059</v>
      </c>
      <c r="Q17" s="1">
        <f t="shared" si="3"/>
        <v>7844.7486141405907</v>
      </c>
    </row>
    <row r="18" spans="1:17" x14ac:dyDescent="0.3">
      <c r="A18" s="2">
        <v>43374</v>
      </c>
      <c r="C18" s="1">
        <v>115278.91</v>
      </c>
      <c r="D18" s="1">
        <v>70771.322327490605</v>
      </c>
      <c r="E18" s="1">
        <f t="shared" si="0"/>
        <v>186050.23232749061</v>
      </c>
      <c r="F18" s="1"/>
      <c r="G18" s="1">
        <v>122764.05</v>
      </c>
      <c r="H18" s="1">
        <v>22555.580619244545</v>
      </c>
      <c r="I18" s="1">
        <f t="shared" si="1"/>
        <v>145319.63061924453</v>
      </c>
      <c r="J18" s="1"/>
      <c r="K18" s="1">
        <v>150017.019999999</v>
      </c>
      <c r="L18" s="1">
        <v>25302.97659824523</v>
      </c>
      <c r="M18" s="1">
        <f t="shared" si="2"/>
        <v>175319.99659824424</v>
      </c>
      <c r="N18" s="1"/>
      <c r="O18" s="1">
        <v>18545.009999999998</v>
      </c>
      <c r="P18" s="1">
        <v>7648.7978541893799</v>
      </c>
      <c r="Q18" s="1">
        <f t="shared" si="3"/>
        <v>26193.807854189377</v>
      </c>
    </row>
    <row r="19" spans="1:17" x14ac:dyDescent="0.3">
      <c r="A19" s="2">
        <v>43405</v>
      </c>
      <c r="C19" s="1">
        <v>324101.83</v>
      </c>
      <c r="D19" s="1">
        <v>203298.734875917</v>
      </c>
      <c r="E19" s="1">
        <f t="shared" si="0"/>
        <v>527400.56487591704</v>
      </c>
      <c r="F19" s="1"/>
      <c r="G19" s="1">
        <v>124134.51000000001</v>
      </c>
      <c r="H19" s="1">
        <v>53660.060596860792</v>
      </c>
      <c r="I19" s="1">
        <f t="shared" si="1"/>
        <v>177794.57059686081</v>
      </c>
      <c r="J19" s="1"/>
      <c r="K19" s="1">
        <v>243254.82</v>
      </c>
      <c r="L19" s="1">
        <v>123015.93974534441</v>
      </c>
      <c r="M19" s="1">
        <f t="shared" si="2"/>
        <v>366270.7597453444</v>
      </c>
      <c r="N19" s="1"/>
      <c r="O19" s="1">
        <v>35325.89</v>
      </c>
      <c r="P19" s="1">
        <v>29798.954759249398</v>
      </c>
      <c r="Q19" s="1">
        <f t="shared" si="3"/>
        <v>65124.844759249398</v>
      </c>
    </row>
    <row r="20" spans="1:17" x14ac:dyDescent="0.3">
      <c r="A20" s="2">
        <v>43435</v>
      </c>
      <c r="C20" s="1">
        <v>830529.01</v>
      </c>
      <c r="D20" s="1">
        <v>205069.65492283099</v>
      </c>
      <c r="E20" s="1">
        <f t="shared" si="0"/>
        <v>1035598.664922831</v>
      </c>
      <c r="F20" s="1"/>
      <c r="G20" s="1">
        <v>236876.49</v>
      </c>
      <c r="H20" s="1">
        <v>-17091.486933622487</v>
      </c>
      <c r="I20" s="1">
        <f t="shared" si="1"/>
        <v>219785.00306637751</v>
      </c>
      <c r="J20" s="1"/>
      <c r="K20" s="1">
        <v>476025.63</v>
      </c>
      <c r="L20" s="1">
        <v>94675.074677209603</v>
      </c>
      <c r="M20" s="1">
        <f t="shared" si="2"/>
        <v>570700.70467720961</v>
      </c>
      <c r="N20" s="1"/>
      <c r="O20" s="1">
        <v>90944.69</v>
      </c>
      <c r="P20" s="1">
        <v>2536.9209525794899</v>
      </c>
      <c r="Q20" s="1">
        <f t="shared" si="3"/>
        <v>93481.610952579489</v>
      </c>
    </row>
    <row r="21" spans="1:17" x14ac:dyDescent="0.3">
      <c r="A21" s="2">
        <v>43466</v>
      </c>
      <c r="C21" s="1">
        <v>1347017.89</v>
      </c>
      <c r="D21" s="1">
        <v>-31285.766457441299</v>
      </c>
      <c r="E21" s="1">
        <f t="shared" si="0"/>
        <v>1315732.1235425586</v>
      </c>
      <c r="F21" s="1"/>
      <c r="G21" s="1">
        <v>259398.26</v>
      </c>
      <c r="H21" s="1">
        <v>-3946.9134667180251</v>
      </c>
      <c r="I21" s="1">
        <f t="shared" si="1"/>
        <v>255451.34653328199</v>
      </c>
      <c r="J21" s="1"/>
      <c r="K21" s="1">
        <v>691549.79999999993</v>
      </c>
      <c r="L21" s="1">
        <v>-42835.608971936759</v>
      </c>
      <c r="M21" s="1">
        <f t="shared" si="2"/>
        <v>648714.19102806319</v>
      </c>
      <c r="N21" s="1"/>
      <c r="O21" s="1">
        <v>114405.81</v>
      </c>
      <c r="P21" s="1">
        <v>3284.5702522306701</v>
      </c>
      <c r="Q21" s="1">
        <f t="shared" si="3"/>
        <v>117690.38025223067</v>
      </c>
    </row>
    <row r="22" spans="1:17" x14ac:dyDescent="0.3">
      <c r="A22" s="2">
        <v>43497</v>
      </c>
      <c r="C22" s="1">
        <v>1214783.73</v>
      </c>
      <c r="D22" s="1">
        <v>-46688.451873938298</v>
      </c>
      <c r="E22" s="1">
        <f t="shared" si="0"/>
        <v>1168095.2781260617</v>
      </c>
      <c r="F22" s="1"/>
      <c r="G22" s="1">
        <v>226053.19</v>
      </c>
      <c r="H22" s="1">
        <v>-22301.418385033237</v>
      </c>
      <c r="I22" s="1">
        <f t="shared" si="1"/>
        <v>203751.77161496677</v>
      </c>
      <c r="J22" s="1"/>
      <c r="K22" s="1">
        <v>585325.94999999995</v>
      </c>
      <c r="L22" s="1">
        <v>-18380.831986135141</v>
      </c>
      <c r="M22" s="1">
        <f t="shared" si="2"/>
        <v>566945.11801386485</v>
      </c>
      <c r="N22" s="1"/>
      <c r="O22" s="1">
        <v>102519.54000000001</v>
      </c>
      <c r="P22" s="1">
        <v>-3838.7549628885699</v>
      </c>
      <c r="Q22" s="1">
        <f t="shared" si="3"/>
        <v>98680.785037111433</v>
      </c>
    </row>
    <row r="23" spans="1:17" x14ac:dyDescent="0.3">
      <c r="A23" s="2">
        <v>43525</v>
      </c>
      <c r="C23" s="1">
        <v>892461.98</v>
      </c>
      <c r="D23" s="1">
        <v>-96240.589239975205</v>
      </c>
      <c r="E23" s="1">
        <f t="shared" si="0"/>
        <v>796221.39076002478</v>
      </c>
      <c r="F23" s="1"/>
      <c r="G23" s="1">
        <v>176641.16</v>
      </c>
      <c r="H23" s="1">
        <v>5157.773895379938</v>
      </c>
      <c r="I23" s="1">
        <f t="shared" si="1"/>
        <v>181798.93389537995</v>
      </c>
      <c r="J23" s="1"/>
      <c r="K23" s="1">
        <v>452818.41</v>
      </c>
      <c r="L23" s="1">
        <v>-37891.050274981288</v>
      </c>
      <c r="M23" s="1">
        <f t="shared" si="2"/>
        <v>414927.35972501867</v>
      </c>
      <c r="N23" s="1"/>
      <c r="O23" s="1">
        <v>72546.040000000008</v>
      </c>
      <c r="P23" s="1">
        <v>-170.18478064457662</v>
      </c>
      <c r="Q23" s="1">
        <f t="shared" si="3"/>
        <v>72375.855219355435</v>
      </c>
    </row>
    <row r="24" spans="1:17" x14ac:dyDescent="0.3">
      <c r="A24" s="2">
        <v>43556</v>
      </c>
      <c r="C24" s="1">
        <v>442540.46</v>
      </c>
      <c r="D24" s="1">
        <v>-139812.28483981299</v>
      </c>
      <c r="E24" s="1">
        <f t="shared" si="0"/>
        <v>302728.17516018706</v>
      </c>
      <c r="F24" s="1"/>
      <c r="G24" s="1">
        <v>164477.11000000002</v>
      </c>
      <c r="H24" s="1">
        <v>-31912.34794348303</v>
      </c>
      <c r="I24" s="1">
        <f t="shared" si="1"/>
        <v>132564.76205651698</v>
      </c>
      <c r="J24" s="1"/>
      <c r="K24" s="1">
        <v>273616.02</v>
      </c>
      <c r="L24" s="1">
        <v>-82958.643231811002</v>
      </c>
      <c r="M24" s="1">
        <f t="shared" si="2"/>
        <v>190657.37676818902</v>
      </c>
      <c r="N24" s="1"/>
      <c r="O24" s="1">
        <v>48314.880000000005</v>
      </c>
      <c r="P24" s="1">
        <v>-31313.802039022601</v>
      </c>
      <c r="Q24" s="1">
        <f t="shared" si="3"/>
        <v>17001.077960977404</v>
      </c>
    </row>
    <row r="25" spans="1:17" x14ac:dyDescent="0.3">
      <c r="A25" s="2">
        <v>43586</v>
      </c>
      <c r="C25" s="1">
        <v>229112</v>
      </c>
      <c r="D25" s="1">
        <v>-84971.931056363101</v>
      </c>
      <c r="E25" s="1">
        <f t="shared" si="0"/>
        <v>144140.0689436369</v>
      </c>
      <c r="F25" s="1"/>
      <c r="G25" s="1">
        <v>127811.45</v>
      </c>
      <c r="H25" s="1">
        <v>-5991.2123033085181</v>
      </c>
      <c r="I25" s="1">
        <f t="shared" si="1"/>
        <v>121820.23769669147</v>
      </c>
      <c r="J25" s="1"/>
      <c r="K25" s="1">
        <v>128012.5999999999</v>
      </c>
      <c r="L25" s="1">
        <v>-18382.266340201029</v>
      </c>
      <c r="M25" s="1">
        <f t="shared" si="2"/>
        <v>109630.33365979887</v>
      </c>
      <c r="N25" s="1"/>
      <c r="O25" s="1">
        <v>4545.71</v>
      </c>
      <c r="P25" s="1">
        <v>-1784.6008487531881</v>
      </c>
      <c r="Q25" s="1">
        <f t="shared" si="3"/>
        <v>2761.109151246812</v>
      </c>
    </row>
    <row r="26" spans="1:17" x14ac:dyDescent="0.3">
      <c r="A26" s="2">
        <v>43617</v>
      </c>
      <c r="C26" s="1">
        <v>139356.31</v>
      </c>
      <c r="D26" s="1">
        <v>-27828.4098544396</v>
      </c>
      <c r="E26" s="1">
        <f t="shared" si="0"/>
        <v>111527.9001455604</v>
      </c>
      <c r="F26" s="1"/>
      <c r="G26" s="1">
        <v>119331.72</v>
      </c>
      <c r="H26" s="1">
        <v>-3669.9211556506129</v>
      </c>
      <c r="I26" s="1">
        <f t="shared" si="1"/>
        <v>115661.79884434938</v>
      </c>
      <c r="J26" s="1"/>
      <c r="K26" s="1">
        <v>126678.93</v>
      </c>
      <c r="L26" s="1">
        <v>-19442.998243326321</v>
      </c>
      <c r="M26" s="1">
        <f t="shared" si="2"/>
        <v>107235.93175667367</v>
      </c>
      <c r="N26" s="1"/>
      <c r="O26" s="1">
        <v>12419.68</v>
      </c>
      <c r="P26" s="1">
        <v>-5100.5625634962198</v>
      </c>
      <c r="Q26" s="1">
        <f t="shared" si="3"/>
        <v>7319.1174365037805</v>
      </c>
    </row>
    <row r="27" spans="1:17" x14ac:dyDescent="0.3">
      <c r="A27" s="2">
        <v>43647</v>
      </c>
      <c r="C27" s="1">
        <v>81143.820000000007</v>
      </c>
      <c r="D27" s="1">
        <v>-6233.6891528705601</v>
      </c>
      <c r="E27" s="1">
        <f t="shared" si="0"/>
        <v>74910.130847129447</v>
      </c>
      <c r="F27" s="1"/>
      <c r="G27" s="1">
        <v>117925.67</v>
      </c>
      <c r="H27" s="1">
        <v>-2026.4098971561868</v>
      </c>
      <c r="I27" s="1">
        <f t="shared" si="1"/>
        <v>115899.26010284381</v>
      </c>
      <c r="J27" s="1"/>
      <c r="K27" s="1">
        <v>95080.71</v>
      </c>
      <c r="L27" s="1">
        <v>11305.162484962439</v>
      </c>
      <c r="M27" s="1">
        <f t="shared" si="2"/>
        <v>106385.87248496244</v>
      </c>
      <c r="N27" s="1"/>
      <c r="O27" s="1">
        <v>5484.21</v>
      </c>
      <c r="P27" s="1">
        <v>947.41674063019195</v>
      </c>
      <c r="Q27" s="1">
        <f t="shared" si="3"/>
        <v>6431.6267406301922</v>
      </c>
    </row>
    <row r="28" spans="1:17" x14ac:dyDescent="0.3">
      <c r="A28" s="2">
        <v>43678</v>
      </c>
      <c r="C28" s="1">
        <v>54502.36</v>
      </c>
      <c r="D28" s="1">
        <v>6168.0774126814204</v>
      </c>
      <c r="E28" s="1">
        <f t="shared" si="0"/>
        <v>60670.437412681422</v>
      </c>
      <c r="F28" s="1"/>
      <c r="G28" s="1">
        <v>110567.17</v>
      </c>
      <c r="H28" s="1">
        <v>7247.8588691274535</v>
      </c>
      <c r="I28" s="1">
        <f t="shared" si="1"/>
        <v>117815.02886912745</v>
      </c>
      <c r="J28" s="1"/>
      <c r="K28" s="1">
        <v>115785.35999999999</v>
      </c>
      <c r="L28" s="1">
        <v>-11658.14158223569</v>
      </c>
      <c r="M28" s="1">
        <f t="shared" si="2"/>
        <v>104127.21841776429</v>
      </c>
      <c r="N28" s="1"/>
      <c r="O28" s="1">
        <v>4030.71</v>
      </c>
      <c r="P28" s="1">
        <v>2050.6131800453759</v>
      </c>
      <c r="Q28" s="1">
        <f t="shared" si="3"/>
        <v>6081.3231800453759</v>
      </c>
    </row>
    <row r="29" spans="1:17" x14ac:dyDescent="0.3">
      <c r="A29" s="2">
        <v>43709</v>
      </c>
      <c r="C29" s="1">
        <v>56728.42</v>
      </c>
      <c r="D29" s="1">
        <v>6824.9672151567602</v>
      </c>
      <c r="E29" s="1">
        <f t="shared" si="0"/>
        <v>63553.387215156756</v>
      </c>
      <c r="F29" s="1"/>
      <c r="G29" s="1">
        <v>115234.51000000001</v>
      </c>
      <c r="H29" s="1">
        <v>1900.9903598259054</v>
      </c>
      <c r="I29" s="1">
        <f t="shared" si="1"/>
        <v>117135.50035982592</v>
      </c>
      <c r="J29" s="1"/>
      <c r="K29" s="1">
        <v>80261.149999999994</v>
      </c>
      <c r="L29" s="1">
        <v>17254.535787106382</v>
      </c>
      <c r="M29" s="1">
        <f t="shared" si="2"/>
        <v>97515.685787106369</v>
      </c>
      <c r="N29" s="1"/>
      <c r="O29" s="1">
        <v>5713.35</v>
      </c>
      <c r="P29" s="1">
        <v>2149.4663516916548</v>
      </c>
      <c r="Q29" s="1">
        <f t="shared" si="3"/>
        <v>7862.8163516916557</v>
      </c>
    </row>
    <row r="30" spans="1:17" x14ac:dyDescent="0.3">
      <c r="A30" s="2">
        <v>43739</v>
      </c>
      <c r="C30" s="1">
        <v>110187.44</v>
      </c>
      <c r="D30" s="1">
        <v>79869.860135235998</v>
      </c>
      <c r="E30" s="1">
        <f t="shared" si="0"/>
        <v>190057.300135236</v>
      </c>
      <c r="F30" s="1"/>
      <c r="G30" s="1">
        <v>124210.40000000001</v>
      </c>
      <c r="H30" s="1">
        <v>23280.320203840525</v>
      </c>
      <c r="I30" s="1">
        <f t="shared" si="1"/>
        <v>147490.72020384052</v>
      </c>
      <c r="J30" s="1"/>
      <c r="K30" s="1">
        <v>149202.09999999998</v>
      </c>
      <c r="L30" s="1">
        <v>28059.513348777651</v>
      </c>
      <c r="M30" s="1">
        <f t="shared" si="2"/>
        <v>177261.61334877764</v>
      </c>
      <c r="N30" s="1"/>
      <c r="O30" s="1">
        <v>18039.829999999998</v>
      </c>
      <c r="P30" s="1">
        <v>8178.3964739824496</v>
      </c>
      <c r="Q30" s="1">
        <f t="shared" si="3"/>
        <v>26218.226473982446</v>
      </c>
    </row>
    <row r="31" spans="1:17" x14ac:dyDescent="0.3">
      <c r="A31" s="2">
        <v>43770</v>
      </c>
      <c r="C31" s="1">
        <v>339206.02</v>
      </c>
      <c r="D31" s="1">
        <v>194184.991718392</v>
      </c>
      <c r="E31" s="1">
        <f t="shared" si="0"/>
        <v>533391.01171839202</v>
      </c>
      <c r="F31" s="1"/>
      <c r="G31" s="1">
        <v>134977.35999999999</v>
      </c>
      <c r="H31" s="1">
        <v>45019.579562084233</v>
      </c>
      <c r="I31" s="1">
        <f t="shared" si="1"/>
        <v>179996.93956208421</v>
      </c>
      <c r="J31" s="1"/>
      <c r="K31" s="1">
        <v>248044.97999999899</v>
      </c>
      <c r="L31" s="1">
        <v>120148.8599899242</v>
      </c>
      <c r="M31" s="1">
        <f t="shared" si="2"/>
        <v>368193.83998992317</v>
      </c>
      <c r="N31" s="1"/>
      <c r="O31" s="1">
        <v>36332.800000000003</v>
      </c>
      <c r="P31" s="1">
        <v>28821.368501039702</v>
      </c>
      <c r="Q31" s="1">
        <f t="shared" si="3"/>
        <v>65154.168501039705</v>
      </c>
    </row>
    <row r="32" spans="1:17" x14ac:dyDescent="0.3">
      <c r="A32" s="2">
        <v>43800</v>
      </c>
      <c r="C32" s="1">
        <v>891892.77</v>
      </c>
      <c r="D32" s="1">
        <v>152708.48301454299</v>
      </c>
      <c r="E32" s="1">
        <f t="shared" si="0"/>
        <v>1044601.253014543</v>
      </c>
      <c r="F32" s="1"/>
      <c r="G32" s="1">
        <v>232849.78</v>
      </c>
      <c r="H32" s="1">
        <v>-10834.78487838732</v>
      </c>
      <c r="I32" s="1">
        <f t="shared" si="1"/>
        <v>222014.99512161268</v>
      </c>
      <c r="J32" s="1"/>
      <c r="K32" s="1">
        <v>486115.10000000003</v>
      </c>
      <c r="L32" s="1">
        <v>86436.176439630304</v>
      </c>
      <c r="M32" s="1">
        <f t="shared" si="2"/>
        <v>572551.27643963031</v>
      </c>
      <c r="N32" s="1"/>
      <c r="O32" s="1">
        <v>91091.28</v>
      </c>
      <c r="P32" s="1">
        <v>2437.0463644829101</v>
      </c>
      <c r="Q32" s="1">
        <f t="shared" si="3"/>
        <v>93528.326364482913</v>
      </c>
    </row>
    <row r="33" spans="1:17" x14ac:dyDescent="0.3">
      <c r="A33" s="2">
        <v>43831</v>
      </c>
      <c r="C33" s="1">
        <v>1291995.68</v>
      </c>
      <c r="D33" s="1">
        <v>34042.124561861601</v>
      </c>
      <c r="E33" s="1">
        <f t="shared" si="0"/>
        <v>1326037.8045618616</v>
      </c>
      <c r="F33" s="1"/>
      <c r="G33" s="1">
        <v>258573.94999999998</v>
      </c>
      <c r="H33" s="1">
        <v>-667.55221582150307</v>
      </c>
      <c r="I33" s="1">
        <f t="shared" si="1"/>
        <v>257906.39778417847</v>
      </c>
      <c r="J33" s="1"/>
      <c r="K33" s="1">
        <v>680361.33999999904</v>
      </c>
      <c r="L33" s="1">
        <v>-29884.220303601651</v>
      </c>
      <c r="M33" s="1">
        <f t="shared" si="2"/>
        <v>650477.11969639733</v>
      </c>
      <c r="N33" s="1"/>
      <c r="O33" s="1">
        <v>113087.02</v>
      </c>
      <c r="P33" s="1">
        <v>4664.2949021305594</v>
      </c>
      <c r="Q33" s="1">
        <f t="shared" si="3"/>
        <v>117751.31490213056</v>
      </c>
    </row>
    <row r="34" spans="1:17" x14ac:dyDescent="0.3">
      <c r="A34" s="2">
        <v>43862</v>
      </c>
      <c r="C34" s="1">
        <v>1231049.99</v>
      </c>
      <c r="D34" s="1">
        <v>-36640.562634228401</v>
      </c>
      <c r="E34" s="1">
        <f t="shared" si="0"/>
        <v>1194409.4273657715</v>
      </c>
      <c r="F34" s="1"/>
      <c r="G34" s="1">
        <v>227542.09</v>
      </c>
      <c r="H34" s="1">
        <v>-20354.704113503598</v>
      </c>
      <c r="I34" s="1">
        <f t="shared" si="1"/>
        <v>207187.3858864964</v>
      </c>
      <c r="J34" s="1"/>
      <c r="K34" s="1">
        <v>596314.84</v>
      </c>
      <c r="L34" s="1">
        <v>-16089.65410467517</v>
      </c>
      <c r="M34" s="1">
        <f t="shared" si="2"/>
        <v>580225.1858953248</v>
      </c>
      <c r="N34" s="1"/>
      <c r="O34" s="1">
        <v>104194.93</v>
      </c>
      <c r="P34" s="1">
        <v>-3477.3678798492401</v>
      </c>
      <c r="Q34" s="1">
        <f t="shared" si="3"/>
        <v>100717.56212015075</v>
      </c>
    </row>
    <row r="35" spans="1:17" x14ac:dyDescent="0.3">
      <c r="A35" s="2">
        <v>43891</v>
      </c>
      <c r="C35" s="1">
        <v>924346.85</v>
      </c>
      <c r="D35" s="1">
        <v>-120959.504556317</v>
      </c>
      <c r="E35" s="1">
        <f t="shared" si="0"/>
        <v>803387.34544368298</v>
      </c>
      <c r="F35" s="1"/>
      <c r="G35" s="1">
        <v>184465.58000000002</v>
      </c>
      <c r="H35" s="1">
        <v>-9.0337319024711</v>
      </c>
      <c r="I35" s="1">
        <f t="shared" si="1"/>
        <v>184456.54626809753</v>
      </c>
      <c r="J35" s="1"/>
      <c r="K35" s="1">
        <v>457546.16</v>
      </c>
      <c r="L35" s="1">
        <v>-41140.560772794954</v>
      </c>
      <c r="M35" s="1">
        <f t="shared" si="2"/>
        <v>416405.59922720504</v>
      </c>
      <c r="N35" s="1"/>
      <c r="O35" s="1">
        <v>73459.61</v>
      </c>
      <c r="P35" s="1">
        <v>-980.448766706387</v>
      </c>
      <c r="Q35" s="1">
        <f t="shared" si="3"/>
        <v>72479.16123329362</v>
      </c>
    </row>
  </sheetData>
  <mergeCells count="4">
    <mergeCell ref="C6:E6"/>
    <mergeCell ref="G6:I6"/>
    <mergeCell ref="K6:M6"/>
    <mergeCell ref="O6:Q6"/>
  </mergeCells>
  <pageMargins left="0.7" right="0.7" top="0.81374999999999997" bottom="0.75" header="0.3" footer="0.3"/>
  <pageSetup scale="83" orientation="landscape" r:id="rId1"/>
  <headerFooter>
    <oddHeader>&amp;R&amp;"Times New Roman,Bold"&amp;10KyPSC Case No. 2018-00261
AG-DR-01-042(b)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A0FB67-89E2-47CB-BE71-A83CA20B63C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2006/documentManagement/types"/>
    <ds:schemaRef ds:uri="http://schemas.microsoft.com/office/infopath/2007/PartnerControls"/>
    <ds:schemaRef ds:uri="b9d8ba39-ee9f-49d4-886c-5a19d785260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AEF5A4-111E-46FD-A76A-54E7430A7B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6225B-30ED-4F31-8387-B3FDF19AB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Carpenter, Tripp</dc:creator>
  <cp:lastModifiedBy>Frisch, Adele M</cp:lastModifiedBy>
  <cp:lastPrinted>2018-10-22T13:51:13Z</cp:lastPrinted>
  <dcterms:created xsi:type="dcterms:W3CDTF">2018-10-18T15:05:57Z</dcterms:created>
  <dcterms:modified xsi:type="dcterms:W3CDTF">2018-10-22T13:51:14Z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