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0992"/>
  </bookViews>
  <sheets>
    <sheet name="DR Response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<sst xmlns="http://schemas.openxmlformats.org/spreadsheetml/2006/main" count="8" uniqueCount="8">
  <si>
    <t>Volumes (mcf)</t>
  </si>
  <si>
    <t>Rate/mcf</t>
  </si>
  <si>
    <t>Revenue</t>
  </si>
  <si>
    <t>Rate/mcf for December 2017 through May 2018 represents actual average realizations in those months. Forecasted volumes are priced at historical average realizations by customer class.</t>
  </si>
  <si>
    <t>DUKE ENERGY KENTUCKY, INC.</t>
  </si>
  <si>
    <t>CASE NO. 2018-00261</t>
  </si>
  <si>
    <t>Acct 0489000</t>
  </si>
  <si>
    <t>Volumes and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</si>
</sst>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7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4" fillId="0" borderId="0" xfId="2" applyFont="1" applyAlignment="1"/>
    <xf numFmtId="0" fontId="5" fillId="0" borderId="0" xfId="2" applyFont="1" applyAlignment="1"/>
    <xf numFmtId="0" fontId="5" fillId="0" borderId="0" xfId="2" quotePrefix="1" applyFont="1" applyAlignment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Normal="100" workbookViewId="0">
      <selection activeCell="F3" sqref="F3"/>
    </sheetView>
  </sheetViews>
  <sheetFormatPr defaultRowHeight="14.4" x14ac:dyDescent="0.3"/>
  <cols>
    <col min="2" max="2" width="15.109375" customWidth="1"/>
    <col min="4" max="4" width="10.6640625" customWidth="1"/>
  </cols>
  <sheetData>
    <row r="1" spans="1:4" ht="15.6" x14ac:dyDescent="0.3">
      <c r="A1" s="5" t="s">
        <v>4</v>
      </c>
    </row>
    <row r="2" spans="1:4" x14ac:dyDescent="0.3">
      <c r="A2" s="6" t="s">
        <v>5</v>
      </c>
    </row>
    <row r="3" spans="1:4" x14ac:dyDescent="0.3">
      <c r="A3" s="6" t="s">
        <v>6</v>
      </c>
    </row>
    <row r="4" spans="1:4" x14ac:dyDescent="0.3">
      <c r="A4" s="7" t="s">
        <v>7</v>
      </c>
    </row>
    <row r="7" spans="1:4" x14ac:dyDescent="0.3">
      <c r="B7" s="1" t="s">
        <v>0</v>
      </c>
      <c r="C7" s="1" t="s">
        <v>1</v>
      </c>
      <c r="D7" s="1" t="s">
        <v>2</v>
      </c>
    </row>
    <row r="8" spans="1:4" x14ac:dyDescent="0.3">
      <c r="A8" s="2">
        <v>43070</v>
      </c>
      <c r="B8" s="3">
        <v>135421</v>
      </c>
      <c r="C8" s="4">
        <f>D8/B8</f>
        <v>1.0333261458710243</v>
      </c>
      <c r="D8" s="3">
        <v>139934.06</v>
      </c>
    </row>
    <row r="9" spans="1:4" x14ac:dyDescent="0.3">
      <c r="A9" s="2">
        <v>43101</v>
      </c>
      <c r="B9" s="3">
        <v>151803</v>
      </c>
      <c r="C9" s="4">
        <f t="shared" ref="C9:C13" si="0">D9/B9</f>
        <v>0.97346784977898981</v>
      </c>
      <c r="D9" s="3">
        <v>147775.34</v>
      </c>
    </row>
    <row r="10" spans="1:4" x14ac:dyDescent="0.3">
      <c r="A10" s="2">
        <v>43132</v>
      </c>
      <c r="B10" s="3">
        <v>125074</v>
      </c>
      <c r="C10" s="4">
        <f t="shared" si="0"/>
        <v>0.9883241920782897</v>
      </c>
      <c r="D10" s="3">
        <v>123613.66</v>
      </c>
    </row>
    <row r="11" spans="1:4" x14ac:dyDescent="0.3">
      <c r="A11" s="2">
        <v>43160</v>
      </c>
      <c r="B11" s="3">
        <v>139167</v>
      </c>
      <c r="C11" s="4">
        <f t="shared" si="0"/>
        <v>0.99737897633778116</v>
      </c>
      <c r="D11" s="3">
        <v>138802.23999999999</v>
      </c>
    </row>
    <row r="12" spans="1:4" x14ac:dyDescent="0.3">
      <c r="A12" s="2">
        <v>43191</v>
      </c>
      <c r="B12" s="3">
        <v>134804</v>
      </c>
      <c r="C12" s="4">
        <f t="shared" si="0"/>
        <v>0.99528693510578325</v>
      </c>
      <c r="D12" s="3">
        <v>134168.66</v>
      </c>
    </row>
    <row r="13" spans="1:4" x14ac:dyDescent="0.3">
      <c r="A13" s="2">
        <v>43221</v>
      </c>
      <c r="B13" s="3">
        <v>119528</v>
      </c>
      <c r="C13" s="4">
        <f t="shared" si="0"/>
        <v>0.97199769091760924</v>
      </c>
      <c r="D13" s="3">
        <v>116180.94</v>
      </c>
    </row>
    <row r="14" spans="1:4" x14ac:dyDescent="0.3">
      <c r="A14" s="2">
        <v>43252</v>
      </c>
      <c r="B14" s="3">
        <v>114948.72</v>
      </c>
      <c r="C14" s="4">
        <v>0.94930000000000003</v>
      </c>
      <c r="D14" s="3">
        <f>B14*C14</f>
        <v>109120.819896</v>
      </c>
    </row>
    <row r="15" spans="1:4" x14ac:dyDescent="0.3">
      <c r="A15" s="2">
        <v>43282</v>
      </c>
      <c r="B15" s="3">
        <v>114193.53</v>
      </c>
      <c r="C15" s="4">
        <v>0.94930000000000003</v>
      </c>
      <c r="D15" s="3">
        <f t="shared" ref="D15:D35" si="1">B15*C15</f>
        <v>108403.91802900001</v>
      </c>
    </row>
    <row r="16" spans="1:4" x14ac:dyDescent="0.3">
      <c r="A16" s="2">
        <v>43313</v>
      </c>
      <c r="B16" s="3">
        <v>121748.79</v>
      </c>
      <c r="C16" s="4">
        <v>0.94930000000000003</v>
      </c>
      <c r="D16" s="3">
        <f t="shared" si="1"/>
        <v>115576.126347</v>
      </c>
    </row>
    <row r="17" spans="1:4" x14ac:dyDescent="0.3">
      <c r="A17" s="2">
        <v>43344</v>
      </c>
      <c r="B17" s="3">
        <v>116331.53</v>
      </c>
      <c r="C17" s="4">
        <v>0.94930000000000003</v>
      </c>
      <c r="D17" s="3">
        <f t="shared" si="1"/>
        <v>110433.521429</v>
      </c>
    </row>
    <row r="18" spans="1:4" x14ac:dyDescent="0.3">
      <c r="A18" s="2">
        <v>43374</v>
      </c>
      <c r="B18" s="3">
        <v>133956.87</v>
      </c>
      <c r="C18" s="4">
        <v>0.94930000000000003</v>
      </c>
      <c r="D18" s="3">
        <f t="shared" si="1"/>
        <v>127165.256691</v>
      </c>
    </row>
    <row r="19" spans="1:4" x14ac:dyDescent="0.3">
      <c r="A19" s="2">
        <v>43405</v>
      </c>
      <c r="B19" s="3">
        <v>136420.69999999899</v>
      </c>
      <c r="C19" s="4">
        <v>0.94930000000000003</v>
      </c>
      <c r="D19" s="3">
        <f t="shared" si="1"/>
        <v>129504.17050999905</v>
      </c>
    </row>
    <row r="20" spans="1:4" x14ac:dyDescent="0.3">
      <c r="A20" s="2">
        <v>43435</v>
      </c>
      <c r="B20" s="3">
        <v>121159.67</v>
      </c>
      <c r="C20" s="4">
        <v>0.94930000000000003</v>
      </c>
      <c r="D20" s="3">
        <f t="shared" si="1"/>
        <v>115016.874731</v>
      </c>
    </row>
    <row r="21" spans="1:4" x14ac:dyDescent="0.3">
      <c r="A21" s="2">
        <v>43466</v>
      </c>
      <c r="B21" s="3">
        <v>138179.87</v>
      </c>
      <c r="C21" s="4">
        <v>0.94930000000000003</v>
      </c>
      <c r="D21" s="3">
        <f t="shared" si="1"/>
        <v>131174.15059100001</v>
      </c>
    </row>
    <row r="22" spans="1:4" x14ac:dyDescent="0.3">
      <c r="A22" s="2">
        <v>43497</v>
      </c>
      <c r="B22" s="3">
        <v>122161.71</v>
      </c>
      <c r="C22" s="4">
        <v>0.94930000000000003</v>
      </c>
      <c r="D22" s="3">
        <f t="shared" si="1"/>
        <v>115968.11130300001</v>
      </c>
    </row>
    <row r="23" spans="1:4" x14ac:dyDescent="0.3">
      <c r="A23" s="2">
        <v>43525</v>
      </c>
      <c r="B23" s="3">
        <v>127471.82</v>
      </c>
      <c r="C23" s="4">
        <v>0.94930000000000003</v>
      </c>
      <c r="D23" s="3">
        <f t="shared" si="1"/>
        <v>121008.99872600001</v>
      </c>
    </row>
    <row r="24" spans="1:4" x14ac:dyDescent="0.3">
      <c r="A24" s="2">
        <v>43556</v>
      </c>
      <c r="B24" s="3">
        <v>113971.22</v>
      </c>
      <c r="C24" s="4">
        <v>0.94930000000000003</v>
      </c>
      <c r="D24" s="3">
        <f t="shared" si="1"/>
        <v>108192.87914600001</v>
      </c>
    </row>
    <row r="25" spans="1:4" x14ac:dyDescent="0.3">
      <c r="A25" s="2">
        <v>43586</v>
      </c>
      <c r="B25" s="3">
        <v>119006.33</v>
      </c>
      <c r="C25" s="4">
        <v>0.94930000000000003</v>
      </c>
      <c r="D25" s="3">
        <f t="shared" si="1"/>
        <v>112972.709069</v>
      </c>
    </row>
    <row r="26" spans="1:4" x14ac:dyDescent="0.3">
      <c r="A26" s="2">
        <v>43617</v>
      </c>
      <c r="B26" s="3">
        <v>114944.78</v>
      </c>
      <c r="C26" s="4">
        <v>0.94930000000000003</v>
      </c>
      <c r="D26" s="3">
        <f t="shared" si="1"/>
        <v>109117.079654</v>
      </c>
    </row>
    <row r="27" spans="1:4" x14ac:dyDescent="0.3">
      <c r="A27" s="2">
        <v>43647</v>
      </c>
      <c r="B27" s="3">
        <v>114207.3</v>
      </c>
      <c r="C27" s="4">
        <v>0.94930000000000003</v>
      </c>
      <c r="D27" s="3">
        <f t="shared" si="1"/>
        <v>108416.98989000001</v>
      </c>
    </row>
    <row r="28" spans="1:4" x14ac:dyDescent="0.3">
      <c r="A28" s="2">
        <v>43678</v>
      </c>
      <c r="B28" s="3">
        <v>121766.209999999</v>
      </c>
      <c r="C28" s="4">
        <v>0.94930000000000003</v>
      </c>
      <c r="D28" s="3">
        <f t="shared" si="1"/>
        <v>115592.66315299906</v>
      </c>
    </row>
    <row r="29" spans="1:4" x14ac:dyDescent="0.3">
      <c r="A29" s="2">
        <v>43709</v>
      </c>
      <c r="B29" s="3">
        <v>116356.12</v>
      </c>
      <c r="C29" s="4">
        <v>0.94930000000000003</v>
      </c>
      <c r="D29" s="3">
        <f t="shared" si="1"/>
        <v>110456.864716</v>
      </c>
    </row>
    <row r="30" spans="1:4" x14ac:dyDescent="0.3">
      <c r="A30" s="2">
        <v>43739</v>
      </c>
      <c r="B30" s="3">
        <v>134043.03999999899</v>
      </c>
      <c r="C30" s="4">
        <v>0.94930000000000003</v>
      </c>
      <c r="D30" s="3">
        <f t="shared" si="1"/>
        <v>127247.05787199904</v>
      </c>
    </row>
    <row r="31" spans="1:4" x14ac:dyDescent="0.3">
      <c r="A31" s="2">
        <v>43770</v>
      </c>
      <c r="B31" s="3">
        <v>136314.17000000001</v>
      </c>
      <c r="C31" s="4">
        <v>0.94930000000000003</v>
      </c>
      <c r="D31" s="3">
        <f t="shared" si="1"/>
        <v>129403.04158100001</v>
      </c>
    </row>
    <row r="32" spans="1:4" x14ac:dyDescent="0.3">
      <c r="A32" s="2">
        <v>43800</v>
      </c>
      <c r="B32" s="3">
        <v>121483.34</v>
      </c>
      <c r="C32" s="4">
        <v>0.94930000000000003</v>
      </c>
      <c r="D32" s="3">
        <f t="shared" si="1"/>
        <v>115324.134662</v>
      </c>
    </row>
    <row r="33" spans="1:7" x14ac:dyDescent="0.3">
      <c r="A33" s="2">
        <v>43831</v>
      </c>
      <c r="B33" s="3">
        <v>138235.22</v>
      </c>
      <c r="C33" s="4">
        <v>0.94930000000000003</v>
      </c>
      <c r="D33" s="3">
        <f t="shared" si="1"/>
        <v>131226.694346</v>
      </c>
    </row>
    <row r="34" spans="1:7" x14ac:dyDescent="0.3">
      <c r="A34" s="2">
        <v>43862</v>
      </c>
      <c r="B34" s="3">
        <v>122157.66</v>
      </c>
      <c r="C34" s="4">
        <v>0.94930000000000003</v>
      </c>
      <c r="D34" s="3">
        <f t="shared" si="1"/>
        <v>115964.266638</v>
      </c>
    </row>
    <row r="35" spans="1:7" x14ac:dyDescent="0.3">
      <c r="A35" s="2">
        <v>43891</v>
      </c>
      <c r="B35" s="3">
        <v>127507.92</v>
      </c>
      <c r="C35" s="4">
        <v>0.94930000000000003</v>
      </c>
      <c r="D35" s="3">
        <f t="shared" si="1"/>
        <v>121043.26845600001</v>
      </c>
    </row>
    <row r="38" spans="1:7" x14ac:dyDescent="0.3">
      <c r="A38" s="8" t="s">
        <v>3</v>
      </c>
      <c r="B38" s="9"/>
      <c r="C38" s="9"/>
      <c r="D38" s="9"/>
      <c r="E38" s="9"/>
      <c r="F38" s="9"/>
      <c r="G38" s="10"/>
    </row>
    <row r="39" spans="1:7" ht="30.75" customHeight="1" x14ac:dyDescent="0.3">
      <c r="A39" s="11"/>
      <c r="B39" s="12"/>
      <c r="C39" s="12"/>
      <c r="D39" s="12"/>
      <c r="E39" s="12"/>
      <c r="F39" s="12"/>
      <c r="G39" s="13"/>
    </row>
  </sheetData>
  <mergeCells count="1">
    <mergeCell ref="A38:G39"/>
  </mergeCells>
  <pageMargins left="0.7" right="0.7" top="0.97916666666666663" bottom="0.75" header="0.3" footer="0.3"/>
  <pageSetup orientation="portrait" r:id="rId1"/>
  <headerFooter>
    <oddHeader>&amp;R&amp;"Times New Roman,Bold"&amp;10KyPSC Case No. 2018-00261
AG-DR-01-041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0991EF-2E33-4713-9B4D-78E2E5968B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E5D582-2E0C-479E-BD2C-1EF536BFE63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44FC26-2A77-442C-908B-9862A61B1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2018-10-22T13:47:10Z</cp:lastPrinted>
  <dcterms:created xsi:type="dcterms:W3CDTF">2018-10-18T13:50:21Z</dcterms:created>
  <dcterms:modified xsi:type="dcterms:W3CDTF">2018-10-22T13:47:16Z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