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18 WSCKY Rate Case\Data Requests\AG Set 2\"/>
    </mc:Choice>
  </mc:AlternateContent>
  <xr:revisionPtr revIDLastSave="0" documentId="8_{0EBAEFA6-BAFD-4230-9F00-48AC2EC8F6AE}" xr6:coauthVersionLast="31" xr6:coauthVersionMax="31" xr10:uidLastSave="{00000000-0000-0000-0000-000000000000}"/>
  <bookViews>
    <workbookView xWindow="0" yWindow="0" windowWidth="28800" windowHeight="12225" xr2:uid="{7C0412BC-077A-44CC-B6EC-88934203E996}"/>
  </bookViews>
  <sheets>
    <sheet name="AG 2-10 KY Def Assets Buil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I">#REF!</definedName>
    <definedName name="\P">#REF!</definedName>
    <definedName name="\S">#REF!</definedName>
    <definedName name="__pg1">#REF!</definedName>
    <definedName name="__pg2">#REF!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>#REF!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[1]A!$B$1:$T$36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>#REF!</definedName>
    <definedName name="_4SERIES_T">#REF!</definedName>
    <definedName name="_bdm.02BC9EC907394BFAAC45F5B8DE6B5A0A.edm" hidden="1">[2]Sheet1!$A:$IV</definedName>
    <definedName name="_bdm.7C8DADF76681415C9B5BE1091E1E82E9.edm" hidden="1">'[2]Financing Outputs'!$A:$IV</definedName>
    <definedName name="_div1">#REF!</definedName>
    <definedName name="_div2">#REF!</definedName>
    <definedName name="_div3">#REF!</definedName>
    <definedName name="_div4">#REF!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pg1">#REF!</definedName>
    <definedName name="_pg2">#REF!</definedName>
    <definedName name="_R">'[3]Schedule RAM-2'!#REF!</definedName>
    <definedName name="_RMA1">#REF!</definedName>
    <definedName name="_RMA2">#REF!</definedName>
    <definedName name="_Sort" hidden="1">#REF!</definedName>
    <definedName name="_xlcn.WorksheetConnection_T9A2C161" hidden="1">#REF!</definedName>
    <definedName name="A">'[4]CUST.EQUIV'!#REF!</definedName>
    <definedName name="Account_and_Adjustment_Information">OFFSET(#REF!,0,0,COUNTA(#REF!),COUNTA(#REF!))</definedName>
    <definedName name="Acct1580Mainframe_depr">'[5]wp-p3-alloc of State computers'!$P$8</definedName>
    <definedName name="Acct1585MiniComputers_depr">'[5]wp-p3-alloc of State computers'!$P$9</definedName>
    <definedName name="Acct1590CompSysCost_depr">'[5]wp-p3-alloc of State computers'!$P$10</definedName>
    <definedName name="Acct1595MicrosSysCost_depr">'[5]wp-p3-alloc of State computers'!$P$11</definedName>
    <definedName name="AccumDepr">[6]Data!$I$13:$J$131</definedName>
    <definedName name="Actual_AsOf_Date">'[7]Input Schedule'!$C$8</definedName>
    <definedName name="AIAC">[6]Data!$O$13:$P$131</definedName>
    <definedName name="ALL">[8]A!$P$10:$Q$117</definedName>
    <definedName name="allocation_data">OFFSET(#REF!,1,0,COUNTA(#REF!)-1,COUNTA(#REF!))</definedName>
    <definedName name="ALLOCATION_TABLE">'[9]Linked TB'!$B$705:$H$712</definedName>
    <definedName name="AMORT">#REF!</definedName>
    <definedName name="applist">INDEX(('[10]INDEX MATCH'!$A$37:$A$51,'[10]INDEX MATCH'!$B$37:$B$51,'[10]INDEX MATCH'!$C$37:$C$51),,,'[10]INDEX MATCH'!$I$36)</definedName>
    <definedName name="BACKUP">'[11]CAPM Backup (Sc 12 - p. 2)'!$A$18:$K$79</definedName>
    <definedName name="base_year_end_date">'[12]Input Schedule'!$C$8</definedName>
    <definedName name="bb_MDMyNTU0NDRBODY1NDVEQz" hidden="1">#REF!</definedName>
    <definedName name="BETA">#REF!</definedName>
    <definedName name="BETA_CURR_SELECTED">[13]Data!$K$8</definedName>
    <definedName name="BETA_OVERRIDE_FIELDS">[13]Data!$J$4:$J$7</definedName>
    <definedName name="BETA_OVERRIDE_VALUES">[13]Data!$K$4:$K$7</definedName>
    <definedName name="betaadj">#REF!</definedName>
    <definedName name="CIAC">[6]Data!$R$13:$S$131</definedName>
    <definedName name="CNC2.CE" localSheetId="0">'[14]Cust Eq Input'!#REF!</definedName>
    <definedName name="CNC2.CE">'[4]CUST.EQUIV'!#REF!</definedName>
    <definedName name="CNC3.CE">'[14]Cust Eq Input'!#REF!</definedName>
    <definedName name="CO__02">#REF!</definedName>
    <definedName name="Company_Name">'[9]Input Schedule'!$G$6</definedName>
    <definedName name="company_title">'[5]Input Schedule'!$C$4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osite">#REF!</definedName>
    <definedName name="Computers_rate">'[9]Input Schedule'!#REF!</definedName>
    <definedName name="COST">#REF!</definedName>
    <definedName name="CustomerDeposits">[6]Data!$AA$13:$AB$131</definedName>
    <definedName name="customers">'[5]Input Schedule'!$C$15</definedName>
    <definedName name="CWIP">[6]Data!$F$13:$G$131</definedName>
    <definedName name="CWS.CE" localSheetId="0">'[14]Cust Eq Input'!#REF!</definedName>
    <definedName name="CWS.CE">'[4]CUST.EQUIV'!#REF!</definedName>
    <definedName name="DATE">#REF!</definedName>
    <definedName name="DEBT">#REF!</definedName>
    <definedName name="DEBTCOST">#REF!</definedName>
    <definedName name="DeferredCharges">[6]Data!$U$13:$V$131</definedName>
    <definedName name="DeferredIncomeTaxes">[6]Data!$X$13:$Y$131</definedName>
    <definedName name="DisallowedPAA">[6]Data!$CF$13:$CG$131</definedName>
    <definedName name="div1a">#REF!</definedName>
    <definedName name="div2a">#REF!</definedName>
    <definedName name="Docket">'[9]Input Schedule'!$G$4</definedName>
    <definedName name="dsfsd">'[15]Credit Ratings-DO Not'!$E$5:$F$23</definedName>
    <definedName name="end_balance">OFFSET('[16]tb 2007 reformat'!$H$1,1,0,COUNTA('[16]tb 2007 reformat'!$A$1:$A$65536),1)</definedName>
    <definedName name="esdateno.21">#REF!</definedName>
    <definedName name="exdate">#REF!</definedName>
    <definedName name="EXECCOMP">#REF!</definedName>
    <definedName name="exp.div.a">[17]Calculate!$B$15:$B$180</definedName>
    <definedName name="exp.div.b">[17]Calculate!$F$15:$F$180</definedName>
    <definedName name="fact">#REF!</definedName>
    <definedName name="Factors">'[18]COS 1'!$K$195:$Z$230</definedName>
    <definedName name="feb2017_">#REF!</definedName>
    <definedName name="Finance__WSC.Work.Papers.WSC.Other.Prepayments">#REF!</definedName>
    <definedName name="FL.1" localSheetId="0">#REF!</definedName>
    <definedName name="FL.1">#REF!</definedName>
    <definedName name="FL.3" localSheetId="0">#REF!</definedName>
    <definedName name="FL.3">#REF!</definedName>
    <definedName name="FL.5" localSheetId="0">#REF!</definedName>
    <definedName name="FL.5">#REF!</definedName>
    <definedName name="FTYE">'[5]Input Schedule'!$C$10</definedName>
    <definedName name="func">'[18]COS 1'!$AH$199:$AY$219</definedName>
    <definedName name="GA.1" localSheetId="0">#REF!</definedName>
    <definedName name="GA.1">#REF!</definedName>
    <definedName name="GA.3" localSheetId="0">#REF!</definedName>
    <definedName name="GA.3">#REF!</definedName>
    <definedName name="GA.5" localSheetId="0">#REF!</definedName>
    <definedName name="GA.5">#REF!</definedName>
    <definedName name="GROWTH">#REF!</definedName>
    <definedName name="growthnum21">#REF!</definedName>
    <definedName name="HB_ILConsol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ldgpd">#REF!</definedName>
    <definedName name="IL.1" localSheetId="0">#REF!</definedName>
    <definedName name="IL.1">#REF!</definedName>
    <definedName name="IL.3" localSheetId="0">#REF!</definedName>
    <definedName name="IL.3">#REF!</definedName>
    <definedName name="IL.5" localSheetId="0">#REF!</definedName>
    <definedName name="IL.5">#REF!</definedName>
    <definedName name="IN.3" localSheetId="0">#REF!</definedName>
    <definedName name="IN.3">#REF!</definedName>
    <definedName name="IN.5" localSheetId="0">#REF!</definedName>
    <definedName name="IN.5">#REF!</definedName>
    <definedName name="INPUT">#REF!</definedName>
    <definedName name="INTSYNCH">'[19]summary:proforma int'!$A$2:$AB$414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40779.9033680556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2017_">#REF!</definedName>
    <definedName name="k.1">[20]Calculate!$C$11</definedName>
    <definedName name="k.10">[20]Calculate!$G$83</definedName>
    <definedName name="k.11">[20]Calculate!$C$101</definedName>
    <definedName name="k.12">[20]Calculate!$G$101</definedName>
    <definedName name="k.13">[20]Calculate!$C$119</definedName>
    <definedName name="k.15">[20]Calculate!$C$137</definedName>
    <definedName name="k.16">[20]Calculate!$G$137</definedName>
    <definedName name="k.17">[20]Calculate!$C$155</definedName>
    <definedName name="k.18">[20]Calculate!$G$155</definedName>
    <definedName name="k.19">[20]Calculate!$C$173</definedName>
    <definedName name="k.2">[20]Calculate!$G$11</definedName>
    <definedName name="k.20">[20]Calculate!$G$173</definedName>
    <definedName name="k.21">[20]Calculate!$C$191</definedName>
    <definedName name="k.22">[20]Calculate!$G$191</definedName>
    <definedName name="k.23">[20]Calculate!$C$209</definedName>
    <definedName name="k.24">[20]Calculate!$G$209</definedName>
    <definedName name="k.25">[20]Calculate!$C$227</definedName>
    <definedName name="k.26">[20]Calculate!$G$227</definedName>
    <definedName name="k.27">[20]Calculate!$C$245</definedName>
    <definedName name="k.28">[20]Calculate!$G$245</definedName>
    <definedName name="k.29">[20]Calculate!$C$263</definedName>
    <definedName name="k.3">[20]Calculate!$C$29</definedName>
    <definedName name="k.30">[20]Calculate!$G$263</definedName>
    <definedName name="k.31">[20]Calculate!$C$281</definedName>
    <definedName name="k.32">[20]Calculate!$G$281</definedName>
    <definedName name="k.33">[20]Calculate!$C$299</definedName>
    <definedName name="k.4">[20]Calculate!$G$29</definedName>
    <definedName name="k.5">[20]Calculate!$C$47</definedName>
    <definedName name="k.6">[20]Calculate!$G$47</definedName>
    <definedName name="k.7">[20]Calculate!$C$65</definedName>
    <definedName name="k.8">[20]Calculate!$G$65</definedName>
    <definedName name="k.9">[20]Calculate!$C$83</definedName>
    <definedName name="l">#REF!</definedName>
    <definedName name="LA.1" localSheetId="0">#REF!</definedName>
    <definedName name="LA.1">#REF!</definedName>
    <definedName name="LA.3" localSheetId="0">#REF!</definedName>
    <definedName name="LA.3">#REF!</definedName>
    <definedName name="LA.5" localSheetId="0">#REF!</definedName>
    <definedName name="LA.5">#REF!</definedName>
    <definedName name="LEX">#REF!</definedName>
    <definedName name="LEXINGTON" localSheetId="0">#REF!</definedName>
    <definedName name="LEXINGTON">#REF!</definedName>
    <definedName name="LEXINGTON2">#REF!</definedName>
    <definedName name="m">'[21]Credit Ratings-DO Not'!$E$5:$F$23</definedName>
    <definedName name="mar_1">#REF!</definedName>
    <definedName name="MB">[8]A!$I$125:$HH$180</definedName>
    <definedName name="MD.1" localSheetId="0">#REF!</definedName>
    <definedName name="MD.1">#REF!</definedName>
    <definedName name="MD.3" localSheetId="0">#REF!</definedName>
    <definedName name="MD.3">#REF!</definedName>
    <definedName name="MD.5" localSheetId="0">#REF!</definedName>
    <definedName name="MD.5">#REF!</definedName>
    <definedName name="Moodys">#REF!</definedName>
    <definedName name="MS.1" localSheetId="0">#REF!</definedName>
    <definedName name="MS.1">#REF!</definedName>
    <definedName name="MS.3" localSheetId="0">#REF!</definedName>
    <definedName name="MS.3">#REF!</definedName>
    <definedName name="MS.5" localSheetId="0">#REF!</definedName>
    <definedName name="MS.5">#REF!</definedName>
    <definedName name="MWR_1">#REF!</definedName>
    <definedName name="NC.1" localSheetId="0">#REF!</definedName>
    <definedName name="NC.1">#REF!</definedName>
    <definedName name="NC.3" localSheetId="0">#REF!</definedName>
    <definedName name="NC.3">#REF!</definedName>
    <definedName name="NC.5" localSheetId="0">#REF!</definedName>
    <definedName name="NC.5">#REF!</definedName>
    <definedName name="NEST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OCC.CE" localSheetId="0">'[14]Cust Eq Input'!#REF!</definedName>
    <definedName name="OCC.CE">'[14]Cust Eq Input'!#REF!</definedName>
    <definedName name="OH.1" localSheetId="0">#REF!</definedName>
    <definedName name="OH.1">#REF!</definedName>
    <definedName name="OH.3" localSheetId="0">#REF!</definedName>
    <definedName name="OH.3">#REF!</definedName>
    <definedName name="OH.5" localSheetId="0">#REF!</definedName>
    <definedName name="OH.5">#REF!</definedName>
    <definedName name="OH.CE" localSheetId="0">'[14]Cust Eq Input'!#REF!</definedName>
    <definedName name="OH.CE">'[4]CUST.EQUIV'!#REF!</definedName>
    <definedName name="OH.CEP" localSheetId="0">'[14]Cust Eq Input'!#REF!</definedName>
    <definedName name="OH.CEP">'[4]CUST.EQUIV'!#REF!</definedName>
    <definedName name="OUTPUT">[22]A!$C$11:$Z$98</definedName>
    <definedName name="P1_">#REF!</definedName>
    <definedName name="P2_">#REF!</definedName>
    <definedName name="PAA">[6]Data!$L$13:$M$131</definedName>
    <definedName name="paydate">#REF!</definedName>
    <definedName name="paydateno.7">#REF!</definedName>
    <definedName name="Plant">[6]Data!$C$13:$D$131</definedName>
    <definedName name="price">#REF!</definedName>
    <definedName name="_xlnm.Print_Area" localSheetId="0">'AG 2-10 KY Def Assets Build'!$A$1:$M$24</definedName>
    <definedName name="_xlnm.Print_Area">[22]A!$A$11:$N$51</definedName>
    <definedName name="_xlnm.Print_Titles">#N/A</definedName>
    <definedName name="PRN">[8]A!$S$11</definedName>
    <definedName name="PRNGROWTH">[8]A!$S$11</definedName>
    <definedName name="qtr.a1">[17]Calculate!$A$15:$G$15</definedName>
    <definedName name="qtr.a2">[17]Calculate!$A$16:$G$16</definedName>
    <definedName name="qtr.a3">[17]Calculate!$A$17:$G$17</definedName>
    <definedName name="qtr.a4">[17]Calculate!$A$18:$G$18</definedName>
    <definedName name="qtr.b1">[17]Calculate!$A$33:$G$33</definedName>
    <definedName name="qtr.b2">[17]Calculate!$A$34:$G$34</definedName>
    <definedName name="qtr.b3">[17]Calculate!$A$35:$G$35</definedName>
    <definedName name="qtr.b4">[17]Calculate!$A$36:$G$36</definedName>
    <definedName name="qtr.c1">[17]Calculate!$A$51:$G$51</definedName>
    <definedName name="qtr.c2">[17]Calculate!$A$52:$G$52</definedName>
    <definedName name="qtr.c3">[17]Calculate!$A$53:$G$53</definedName>
    <definedName name="qtr.c4">[17]Calculate!$A$54:$G$54</definedName>
    <definedName name="qtr.d1">[17]Calculate!$A$69:$G$69</definedName>
    <definedName name="qtr.d2">[17]Calculate!$A$70:$G$70</definedName>
    <definedName name="qtr.d3">[17]Calculate!$A$71:$G$71</definedName>
    <definedName name="qtr.d4">[17]Calculate!$A$72:$G$72</definedName>
    <definedName name="qtr.e1">[23]Calculate!$A$87:$G$87</definedName>
    <definedName name="qtr.e2">[23]Calculate!$A$88:$G$88</definedName>
    <definedName name="qtr.e3">[23]Calculate!$A$89:$G$89</definedName>
    <definedName name="qtr.e4">[23]Calculate!$A$90:$G$90</definedName>
    <definedName name="qtr.f1">[23]Calculate!$A$105:$G$105</definedName>
    <definedName name="qtr.f2">[23]Calculate!$A$106:$G$106</definedName>
    <definedName name="qtr.f3">[23]Calculate!$A$107:$G$107</definedName>
    <definedName name="qtr.f4">[23]Calculate!$A$108:$G$108</definedName>
    <definedName name="Rankings">#REF!</definedName>
    <definedName name="Reduced_acct">OFFSET('[16]tb 2007 reformat'!$A$1,1,0,COUNTA('[16]tb 2007 reformat'!$A$1:$A$65536),1)</definedName>
    <definedName name="REPORT">#REF!</definedName>
    <definedName name="Report_Pages">#REF!</definedName>
    <definedName name="RETURN">[8]A!$M$129:$M$143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s">'[24]Credit Ratings-DO Not'!$B$5:$C$26</definedName>
    <definedName name="SAP">#REF!</definedName>
    <definedName name="SC.1" localSheetId="0">#REF!</definedName>
    <definedName name="SC.1">#REF!</definedName>
    <definedName name="SC.3" localSheetId="0">#REF!</definedName>
    <definedName name="SC.3">#REF!</definedName>
    <definedName name="SC.5" localSheetId="0">#REF!</definedName>
    <definedName name="SC.5">#REF!</definedName>
    <definedName name="sch">#REF!</definedName>
    <definedName name="SCU.CE" localSheetId="0">'[14]Cust Eq Input'!#REF!</definedName>
    <definedName name="SCU.CE">'[4]CUST.EQUIV'!#REF!</definedName>
    <definedName name="se">#REF!</definedName>
    <definedName name="SE.SE60D.ALLOC." localSheetId="0">#REF!</definedName>
    <definedName name="SE.SE60D.ALLOC.">#REF!</definedName>
    <definedName name="sewer_customers">'[5]Input Schedule'!$C$14</definedName>
    <definedName name="SPWS_WBID">"5C3BEB3C-3631-11D4-B07C-00104BC5D17F"</definedName>
    <definedName name="SUMMARY">[22]A!$A$1:$J$52</definedName>
    <definedName name="support">#REF!</definedName>
    <definedName name="swr_comp_dep">'[7]Input Schedule'!#REF!</definedName>
    <definedName name="swr_cust_per">'[5]Input Schedule'!$D$14</definedName>
    <definedName name="swr_plt_dep">'[7]Input Schedule'!#REF!</definedName>
    <definedName name="swr_vhle_dep">'[7]Input Schedule'!#REF!</definedName>
    <definedName name="t">'[14]Cust Eq Input'!#REF!</definedName>
    <definedName name="tar10high">[20]Calculate!#REF!</definedName>
    <definedName name="tar10low">[20]Calculate!#REF!</definedName>
    <definedName name="tar11high">[20]Calculate!#REF!</definedName>
    <definedName name="tar11low">[20]Calculate!#REF!</definedName>
    <definedName name="tar12high">[20]Calculate!#REF!</definedName>
    <definedName name="tar12low">[20]Calculate!#REF!</definedName>
    <definedName name="tar13high">[20]Calculate!#REF!</definedName>
    <definedName name="tar13low">[20]Calculate!#REF!</definedName>
    <definedName name="tar14high">[20]Calculate!#REF!</definedName>
    <definedName name="tar14low">[20]Calculate!#REF!</definedName>
    <definedName name="tar15high">[20]Calculate!#REF!</definedName>
    <definedName name="tar15low">[20]Calculate!#REF!</definedName>
    <definedName name="tar16high">[20]Calculate!#REF!</definedName>
    <definedName name="tar16low">[20]Calculate!#REF!</definedName>
    <definedName name="tar17high">[20]Calculate!#REF!</definedName>
    <definedName name="tar17low">[20]Calculate!#REF!</definedName>
    <definedName name="tar18high">[20]Calculate!#REF!</definedName>
    <definedName name="tar18low">[20]Calculate!#REF!</definedName>
    <definedName name="tar19high">[20]Calculate!#REF!</definedName>
    <definedName name="tar19low">[20]Calculate!#REF!</definedName>
    <definedName name="tar1high">[20]Calculate!#REF!</definedName>
    <definedName name="tar20high">[20]Calculate!#REF!</definedName>
    <definedName name="tar20low">[20]Calculate!#REF!</definedName>
    <definedName name="tar2high">[20]Calculate!#REF!</definedName>
    <definedName name="tar3high">[20]Calculate!#REF!</definedName>
    <definedName name="tar4high">[20]Calculate!#REF!</definedName>
    <definedName name="tar5high">[20]Calculate!#REF!</definedName>
    <definedName name="tar6high">[20]Calculate!#REF!</definedName>
    <definedName name="tar7high">[20]Calculate!#REF!</definedName>
    <definedName name="tar8high">[20]Calculate!#REF!</definedName>
    <definedName name="tar9high">[20]Calculate!#REF!</definedName>
    <definedName name="tar9low">[20]Calculate!#REF!</definedName>
    <definedName name="TAXCALC2">[19]summary:fit!$A$1:$V$287</definedName>
    <definedName name="test_year_end_date">'[5]Input Schedule'!$C$8</definedName>
    <definedName name="TestYearEnded">'[9]Input Schedule'!$G$9</definedName>
    <definedName name="Ticker">""</definedName>
    <definedName name="TN.1" localSheetId="0">#REF!</definedName>
    <definedName name="TN.1">#REF!</definedName>
    <definedName name="TN.3" localSheetId="0">#REF!</definedName>
    <definedName name="TN.3">#REF!</definedName>
    <definedName name="TN.5" localSheetId="0">#REF!</definedName>
    <definedName name="TN.5">#REF!</definedName>
    <definedName name="TOT">'[14]Cust Eq Input'!#REF!</definedName>
    <definedName name="TOT.CNC.CE" localSheetId="0">'[14]Cust Eq Input'!#REF!</definedName>
    <definedName name="TOT.CNC.CE">'[4]CUST.EQUIV'!#REF!</definedName>
    <definedName name="total_UI_ERC">'[25]Input Schedule'!$C$16</definedName>
    <definedName name="v">'[14]Cust Eq Input'!#REF!</definedName>
    <definedName name="VA.1" localSheetId="0">#REF!</definedName>
    <definedName name="VA.1">#REF!</definedName>
    <definedName name="VA.3" localSheetId="0">#REF!</definedName>
    <definedName name="VA.3">#REF!</definedName>
    <definedName name="VA.5" localSheetId="0">#REF!</definedName>
    <definedName name="VA.5">#REF!</definedName>
    <definedName name="Vehicles_rate">'[7]Input Schedule'!#REF!</definedName>
    <definedName name="vlapp">'[11]CAPM VL Appr Pot. (Sc 12 - WP)'!$A$1:$J$51</definedName>
    <definedName name="water_customer">'[5]Input Schedule'!$C$13</definedName>
    <definedName name="water_customers">'[25]Input Schedule'!$C$11</definedName>
    <definedName name="WD.CE" localSheetId="0">'[14]Cust Eq Input'!#REF!</definedName>
    <definedName name="WD.CE">'[4]CUST.EQUIV'!#REF!</definedName>
    <definedName name="work">'[26]CAPM Backup (Sc 12 - p. 2)'!$A$18:$K$79</definedName>
    <definedName name="WP">#REF!</definedName>
    <definedName name="WProjectBudget">'[27]Approved Budget'!$A$5:$AJ$163</definedName>
    <definedName name="WSCBSAllocation">[6]Data!$BE$13:$BF$131</definedName>
    <definedName name="wtr_comp_dep">'[7]Input Schedule'!#REF!</definedName>
    <definedName name="wtr_cust_per">'[5]Input Schedule'!$D$13</definedName>
    <definedName name="wtr_plt_dep">'[7]Input Schedule'!#REF!</definedName>
    <definedName name="wtr_vhle_dep">'[7]Input Schedule'!#REF!</definedName>
    <definedName name="x">#REF!</definedName>
    <definedName name="Year_End_Results_for_1997__1996____1995" localSheetId="0">#REF!</definedName>
    <definedName name="Year_End_Results_for_1997__1996____1995">#REF!</definedName>
    <definedName name="YIELDS">#REF!</definedName>
  </definedNames>
  <calcPr calcId="179017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4" i="1" l="1"/>
</calcChain>
</file>

<file path=xl/sharedStrings.xml><?xml version="1.0" encoding="utf-8"?>
<sst xmlns="http://schemas.openxmlformats.org/spreadsheetml/2006/main" count="75" uniqueCount="55">
  <si>
    <t>Deferred Charges Roll Forward</t>
  </si>
  <si>
    <t xml:space="preserve">Co </t>
  </si>
  <si>
    <t>Asset Number</t>
  </si>
  <si>
    <t xml:space="preserve">Description </t>
  </si>
  <si>
    <t>Cost Obj</t>
  </si>
  <si>
    <t>AD Obj</t>
  </si>
  <si>
    <t>DP Obj</t>
  </si>
  <si>
    <t>Start Date</t>
  </si>
  <si>
    <t>Life (Months)</t>
  </si>
  <si>
    <t>Cost</t>
  </si>
  <si>
    <t>PF Amortization</t>
  </si>
  <si>
    <t>Captime</t>
  </si>
  <si>
    <t>HYDRANT PAINTING</t>
  </si>
  <si>
    <t xml:space="preserve">Current </t>
  </si>
  <si>
    <t>3 WATER STORAGE TANKS</t>
  </si>
  <si>
    <t>5 YEAR WATER TANK INSPECTION</t>
  </si>
  <si>
    <t>GIBBONS CONSTRUCTION INC</t>
  </si>
  <si>
    <t>MIDDLESBORO TANK CLEANING</t>
  </si>
  <si>
    <t>CLINTON KY TANK PAINTING</t>
  </si>
  <si>
    <t>Repair Rust &amp; Paint 1.2 M gal</t>
  </si>
  <si>
    <t>DEF CHGS-TANK MAINT&amp;REP</t>
  </si>
  <si>
    <t>DEF CHGS-MULTI YR TESTING</t>
  </si>
  <si>
    <t>#1 TANK CLEANING</t>
  </si>
  <si>
    <t>#2 TANK CLEANING</t>
  </si>
  <si>
    <t>KYD4</t>
  </si>
  <si>
    <t>UCMR4 - One year to complete UCMR4 sampling requirements</t>
  </si>
  <si>
    <t>Pro Forma</t>
  </si>
  <si>
    <t>KYD2</t>
  </si>
  <si>
    <t>Bean's Fork Tank</t>
  </si>
  <si>
    <t>KYD3</t>
  </si>
  <si>
    <t>Clinton - Grubbs Sudvision</t>
  </si>
  <si>
    <t>KYD1</t>
  </si>
  <si>
    <t>Clinton WTP Clearwell</t>
  </si>
  <si>
    <t>KY11</t>
  </si>
  <si>
    <t>Paint # 1- 1.2 million gallon storage  tanks</t>
  </si>
  <si>
    <t>KY12</t>
  </si>
  <si>
    <t>Paint # 2- 1.2 million gallon storage  tanks</t>
  </si>
  <si>
    <t>5 year tank inspections in Middlesboro</t>
  </si>
  <si>
    <t>5 year tank inspections in Clinton</t>
  </si>
  <si>
    <t>Cleaning of the exterior of the 2 1.2 million gallon storage tanks</t>
  </si>
  <si>
    <t>Interior and exterior blast and re-coat of 178,000 storage tank in Clinton</t>
  </si>
  <si>
    <t>Sediment removal from 1 1.2 million gallon storage tank</t>
  </si>
  <si>
    <t>Tank Inspection and concrete base repair</t>
  </si>
  <si>
    <t>Interior blast and recoating Tank #1 Middlesboro</t>
  </si>
  <si>
    <t>Interior blast and recoating Tank #2 Middlesboro</t>
  </si>
  <si>
    <t>SOC Testing Middlesboro</t>
  </si>
  <si>
    <t>Re-Inspection of 2 1.2 million gallon tanks in Middlesboro</t>
  </si>
  <si>
    <t>Tank Inspection in Clinton</t>
  </si>
  <si>
    <t>UCMR4 Testing in Middlesboro</t>
  </si>
  <si>
    <t>Seal coat driveway at Middlesboro water treatment plant.</t>
  </si>
  <si>
    <t>Work</t>
  </si>
  <si>
    <t>All fire hydrants in Middlesboro were sandblasted, and re-coated to prolong life expectancy.</t>
  </si>
  <si>
    <t>Tank painted</t>
  </si>
  <si>
    <t>Type</t>
  </si>
  <si>
    <t>WSCKY Response to AG DR 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</si>
</sst>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3" applyFont="1" applyFill="1"/>
    <xf numFmtId="43" fontId="3" fillId="0" borderId="0" xfId="4" applyNumberFormat="1" applyFont="1" applyFill="1"/>
    <xf numFmtId="164" fontId="1" fillId="0" borderId="0" xfId="1" applyNumberFormat="1" applyFont="1" applyFill="1"/>
    <xf numFmtId="164" fontId="2" fillId="0" borderId="0" xfId="4" applyNumberFormat="1" applyFont="1" applyFill="1"/>
    <xf numFmtId="14" fontId="1" fillId="0" borderId="0" xfId="3" applyNumberFormat="1" applyFont="1" applyFill="1"/>
    <xf numFmtId="0" fontId="1" fillId="0" borderId="0" xfId="3" applyNumberFormat="1" applyFont="1" applyFill="1"/>
    <xf numFmtId="165" fontId="3" fillId="0" borderId="0" xfId="2" applyNumberFormat="1" applyFont="1" applyFill="1"/>
    <xf numFmtId="165" fontId="1" fillId="0" borderId="0" xfId="2" applyNumberFormat="1" applyFont="1" applyFill="1"/>
    <xf numFmtId="164" fontId="3" fillId="0" borderId="0" xfId="4" applyNumberFormat="1" applyFont="1" applyFill="1"/>
    <xf numFmtId="165" fontId="1" fillId="0" borderId="1" xfId="2" applyNumberFormat="1" applyFont="1" applyFill="1" applyBorder="1"/>
    <xf numFmtId="14" fontId="0" fillId="0" borderId="0" xfId="3" applyNumberFormat="1" applyFont="1" applyFill="1"/>
    <xf numFmtId="0" fontId="5" fillId="0" borderId="0" xfId="3" applyFont="1" applyFill="1"/>
    <xf numFmtId="43" fontId="6" fillId="0" borderId="0" xfId="4" applyNumberFormat="1" applyFont="1" applyFill="1"/>
    <xf numFmtId="164" fontId="5" fillId="0" borderId="0" xfId="1" applyNumberFormat="1" applyFont="1" applyFill="1"/>
    <xf numFmtId="0" fontId="7" fillId="0" borderId="0" xfId="3" applyFont="1" applyFill="1"/>
    <xf numFmtId="0" fontId="1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</cellXfs>
  <cellStyles count="5">
    <cellStyle name="Comma" xfId="1" builtinId="3"/>
    <cellStyle name="Comma 21" xfId="4" xr:uid="{E08FE422-8B79-49BA-A34B-2C351D0EC5A9}"/>
    <cellStyle name="Currency" xfId="2" builtinId="4"/>
    <cellStyle name="Normal" xfId="0" builtinId="0"/>
    <cellStyle name="Normal 39" xfId="3" xr:uid="{2542958E-5D08-46CC-937B-E0549D0BA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.uiwater.com/files.uiwater.com/files.uiwater.com/files.uiwater.com/files.uiwater.com/files.uiwater.com/accounting/Documents%20and%20Settings/jqmischik/Desktop/Allocation/Upload%20Files/Dec%202007%20WSC%20Alloc%20For%20Up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7%20IL%20Consolidated%20Rate%20Case/Filing%20Template/USI%20IL%20Consol%20RC%20Filing%20Template%202017.11.30%20CONFIDENTIAL_ICC%20FILI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1-Filing/WSC%20Kentucky%20-%202018%20Historical%20TYE%202017%20Analysis%20-%20FINAL%20V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C4" t="str">
            <v>Penn Estates Utilities, Inc.</v>
          </cell>
        </row>
        <row r="8">
          <cell r="C8">
            <v>42369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38">
          <cell r="D838" t="str">
            <v>CUSTOMERS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/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/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/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/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/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/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/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/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>
        <row r="3">
          <cell r="F3">
            <v>750</v>
          </cell>
        </row>
        <row r="8">
          <cell r="C8">
            <v>42947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L34">
            <v>-2.2692650546074833E-2</v>
          </cell>
        </row>
      </sheetData>
      <sheetData sheetId="11"/>
      <sheetData sheetId="12"/>
      <sheetData sheetId="13"/>
      <sheetData sheetId="14"/>
      <sheetData sheetId="15">
        <row r="20">
          <cell r="E20">
            <v>6.1492921690132259E-3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F40">
            <v>0.47848706559764664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24">
          <cell r="D824" t="str">
            <v>CUSTOMERS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J1" t="str">
            <v>Net Posting 07</v>
          </cell>
        </row>
      </sheetData>
      <sheetData sheetId="84"/>
      <sheetData sheetId="85">
        <row r="1">
          <cell r="B1" t="str">
            <v>UTILITIES, INC. LIST OF COMPANIES</v>
          </cell>
        </row>
      </sheetData>
      <sheetData sheetId="8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05">
          <cell r="B705" t="str">
            <v>CUSTOMERS</v>
          </cell>
          <cell r="C705">
            <v>7107.0999999999995</v>
          </cell>
          <cell r="D705">
            <v>0</v>
          </cell>
          <cell r="E705">
            <v>7107.0999999999995</v>
          </cell>
          <cell r="F705">
            <v>1</v>
          </cell>
          <cell r="G705">
            <v>0</v>
          </cell>
          <cell r="H705">
            <v>1</v>
          </cell>
        </row>
        <row r="706">
          <cell r="B706" t="str">
            <v>REVENUES</v>
          </cell>
          <cell r="C706">
            <v>-2655132.1600000006</v>
          </cell>
          <cell r="D706">
            <v>0</v>
          </cell>
          <cell r="E706">
            <v>-2655132.1600000006</v>
          </cell>
          <cell r="F706">
            <v>1</v>
          </cell>
          <cell r="G706">
            <v>0</v>
          </cell>
          <cell r="H706">
            <v>1</v>
          </cell>
        </row>
        <row r="707">
          <cell r="B707" t="str">
            <v>PLANT IN SERVICE</v>
          </cell>
          <cell r="C707">
            <v>12723289.330000002</v>
          </cell>
          <cell r="D707">
            <v>0</v>
          </cell>
          <cell r="E707">
            <v>12723289.330000002</v>
          </cell>
          <cell r="F707">
            <v>1</v>
          </cell>
          <cell r="G707">
            <v>0</v>
          </cell>
          <cell r="H707">
            <v>1</v>
          </cell>
        </row>
        <row r="708">
          <cell r="B708" t="str">
            <v>NET PLANT</v>
          </cell>
          <cell r="C708">
            <v>7020686.9900000021</v>
          </cell>
          <cell r="D708">
            <v>0</v>
          </cell>
          <cell r="E708">
            <v>7020686.9900000021</v>
          </cell>
          <cell r="F708">
            <v>1</v>
          </cell>
          <cell r="G708">
            <v>0</v>
          </cell>
          <cell r="H708">
            <v>1</v>
          </cell>
        </row>
        <row r="709">
          <cell r="B709" t="str">
            <v>DEFERRED MAINTENANCE</v>
          </cell>
          <cell r="C709">
            <v>207391.05</v>
          </cell>
          <cell r="D709">
            <v>0</v>
          </cell>
          <cell r="E709">
            <v>207391.05</v>
          </cell>
          <cell r="F709">
            <v>1</v>
          </cell>
          <cell r="G709">
            <v>0</v>
          </cell>
          <cell r="H709">
            <v>1</v>
          </cell>
        </row>
        <row r="710">
          <cell r="B710" t="str">
            <v>CIAC</v>
          </cell>
          <cell r="C710">
            <v>-268212.19</v>
          </cell>
          <cell r="D710">
            <v>0</v>
          </cell>
          <cell r="E710">
            <v>-268212.19</v>
          </cell>
          <cell r="F710">
            <v>1</v>
          </cell>
          <cell r="G710">
            <v>0</v>
          </cell>
          <cell r="H710">
            <v>1</v>
          </cell>
        </row>
        <row r="711">
          <cell r="B711" t="str">
            <v>CAP STRUCTURE</v>
          </cell>
          <cell r="C711">
            <v>33123.9845027626</v>
          </cell>
          <cell r="D711">
            <v>562518.17549723748</v>
          </cell>
          <cell r="E711">
            <v>595642.16</v>
          </cell>
          <cell r="F711">
            <v>5.5610543925840639E-2</v>
          </cell>
          <cell r="G711">
            <v>0.94438945607415947</v>
          </cell>
          <cell r="H711">
            <v>1</v>
          </cell>
        </row>
      </sheetData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A3B0-DE2D-4729-955B-9AE4B07B84D5}">
  <dimension ref="A1:M25"/>
  <sheetViews>
    <sheetView showGridLines="0" tabSelected="1" view="pageBreakPreview" zoomScale="85" zoomScaleNormal="85" zoomScaleSheetLayoutView="85" workbookViewId="0">
      <selection activeCell="D14" sqref="D14"/>
    </sheetView>
  </sheetViews>
  <sheetFormatPr defaultColWidth="8.85546875" defaultRowHeight="15" x14ac:dyDescent="0.25"/>
  <cols>
    <col min="1" max="1" width="4" style="1" bestFit="1" customWidth="1"/>
    <col min="2" max="2" width="14.140625" style="16" bestFit="1" customWidth="1"/>
    <col min="3" max="3" width="59.140625" style="1" bestFit="1" customWidth="1"/>
    <col min="4" max="4" width="89" style="1" bestFit="1" customWidth="1"/>
    <col min="5" max="5" width="10.28515625" style="1" bestFit="1" customWidth="1"/>
    <col min="6" max="6" width="8.5703125" style="1" bestFit="1" customWidth="1"/>
    <col min="7" max="7" width="7.140625" style="1" bestFit="1" customWidth="1"/>
    <col min="8" max="8" width="7" style="1" bestFit="1" customWidth="1"/>
    <col min="9" max="9" width="10.85546875" style="1" bestFit="1" customWidth="1"/>
    <col min="10" max="10" width="13.42578125" style="1" bestFit="1" customWidth="1"/>
    <col min="11" max="11" width="11.5703125" style="2" bestFit="1" customWidth="1"/>
    <col min="12" max="12" width="17" style="3" bestFit="1" customWidth="1"/>
    <col min="13" max="13" width="10" style="3" bestFit="1" customWidth="1"/>
    <col min="14" max="16384" width="8.85546875" style="1"/>
  </cols>
  <sheetData>
    <row r="1" spans="1:13" x14ac:dyDescent="0.25">
      <c r="A1" s="15" t="s">
        <v>54</v>
      </c>
    </row>
    <row r="2" spans="1:13" x14ac:dyDescent="0.25">
      <c r="A2" s="15" t="s">
        <v>0</v>
      </c>
    </row>
    <row r="3" spans="1:13" x14ac:dyDescent="0.25">
      <c r="K3" s="4">
        <v>1</v>
      </c>
    </row>
    <row r="4" spans="1:13" x14ac:dyDescent="0.25">
      <c r="A4" s="12" t="s">
        <v>1</v>
      </c>
      <c r="B4" s="17" t="s">
        <v>2</v>
      </c>
      <c r="C4" s="12" t="s">
        <v>3</v>
      </c>
      <c r="D4" s="12" t="s">
        <v>50</v>
      </c>
      <c r="E4" s="12" t="s">
        <v>53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3" t="s">
        <v>9</v>
      </c>
      <c r="L4" s="14" t="s">
        <v>10</v>
      </c>
      <c r="M4" s="14" t="s">
        <v>11</v>
      </c>
    </row>
    <row r="5" spans="1:13" x14ac:dyDescent="0.25">
      <c r="A5" s="1">
        <v>345</v>
      </c>
      <c r="B5" s="16">
        <v>1006258</v>
      </c>
      <c r="C5" s="1" t="s">
        <v>12</v>
      </c>
      <c r="D5" s="11" t="s">
        <v>51</v>
      </c>
      <c r="E5" s="1" t="s">
        <v>13</v>
      </c>
      <c r="F5" s="1">
        <v>2960</v>
      </c>
      <c r="G5" s="1">
        <v>3110</v>
      </c>
      <c r="H5" s="1">
        <v>6355</v>
      </c>
      <c r="I5" s="5">
        <v>41226</v>
      </c>
      <c r="J5" s="6">
        <v>72</v>
      </c>
      <c r="K5" s="7">
        <v>28469</v>
      </c>
      <c r="L5" s="8">
        <f>+((K5+M5)/J5)*12</f>
        <v>4744.833333333333</v>
      </c>
      <c r="M5" s="8"/>
    </row>
    <row r="6" spans="1:13" x14ac:dyDescent="0.25">
      <c r="A6" s="1">
        <v>345</v>
      </c>
      <c r="B6" s="16">
        <v>1008258</v>
      </c>
      <c r="C6" s="1" t="s">
        <v>14</v>
      </c>
      <c r="D6" s="11" t="s">
        <v>37</v>
      </c>
      <c r="E6" s="1" t="s">
        <v>13</v>
      </c>
      <c r="F6" s="1">
        <v>2960</v>
      </c>
      <c r="G6" s="1">
        <v>3110</v>
      </c>
      <c r="H6" s="1">
        <v>6355</v>
      </c>
      <c r="I6" s="5">
        <v>41778</v>
      </c>
      <c r="J6" s="6">
        <v>60</v>
      </c>
      <c r="K6" s="2">
        <v>3000</v>
      </c>
      <c r="L6" s="8">
        <f t="shared" ref="L6:L20" si="0">+((K6+M6)/J6)*12</f>
        <v>600</v>
      </c>
    </row>
    <row r="7" spans="1:13" x14ac:dyDescent="0.25">
      <c r="A7" s="1">
        <v>345</v>
      </c>
      <c r="B7" s="16">
        <v>1008115</v>
      </c>
      <c r="C7" s="1" t="s">
        <v>15</v>
      </c>
      <c r="D7" s="11" t="s">
        <v>38</v>
      </c>
      <c r="E7" s="1" t="s">
        <v>13</v>
      </c>
      <c r="F7" s="1">
        <v>2960</v>
      </c>
      <c r="G7" s="1">
        <v>3110</v>
      </c>
      <c r="H7" s="1">
        <v>6355</v>
      </c>
      <c r="I7" s="5">
        <v>41893</v>
      </c>
      <c r="J7" s="6">
        <v>60</v>
      </c>
      <c r="K7" s="2">
        <v>3280</v>
      </c>
      <c r="L7" s="8">
        <f t="shared" si="0"/>
        <v>656</v>
      </c>
    </row>
    <row r="8" spans="1:13" x14ac:dyDescent="0.25">
      <c r="A8" s="1">
        <v>345</v>
      </c>
      <c r="B8" s="16">
        <v>1009315</v>
      </c>
      <c r="C8" s="1" t="s">
        <v>16</v>
      </c>
      <c r="D8" s="11" t="s">
        <v>49</v>
      </c>
      <c r="E8" s="1" t="s">
        <v>13</v>
      </c>
      <c r="F8" s="1">
        <v>2985</v>
      </c>
      <c r="G8" s="1">
        <v>3140</v>
      </c>
      <c r="H8" s="1">
        <v>6355</v>
      </c>
      <c r="I8" s="5">
        <v>42243</v>
      </c>
      <c r="J8" s="6">
        <v>36</v>
      </c>
      <c r="K8" s="2">
        <v>2750</v>
      </c>
      <c r="L8" s="8">
        <f t="shared" si="0"/>
        <v>916.66666666666663</v>
      </c>
    </row>
    <row r="9" spans="1:13" x14ac:dyDescent="0.25">
      <c r="A9" s="1">
        <v>345</v>
      </c>
      <c r="B9" s="16">
        <v>1009374</v>
      </c>
      <c r="C9" s="1" t="s">
        <v>17</v>
      </c>
      <c r="D9" s="11" t="s">
        <v>39</v>
      </c>
      <c r="E9" s="1" t="s">
        <v>13</v>
      </c>
      <c r="F9" s="1">
        <v>2960</v>
      </c>
      <c r="G9" s="1">
        <v>3110</v>
      </c>
      <c r="H9" s="1">
        <v>6355</v>
      </c>
      <c r="I9" s="5">
        <v>42285</v>
      </c>
      <c r="J9" s="6">
        <v>36</v>
      </c>
      <c r="K9" s="2">
        <v>6000</v>
      </c>
      <c r="L9" s="8">
        <f t="shared" si="0"/>
        <v>2000</v>
      </c>
    </row>
    <row r="10" spans="1:13" x14ac:dyDescent="0.25">
      <c r="A10" s="1">
        <v>345</v>
      </c>
      <c r="B10" s="16">
        <v>5000727</v>
      </c>
      <c r="C10" s="1" t="s">
        <v>18</v>
      </c>
      <c r="D10" s="11" t="s">
        <v>52</v>
      </c>
      <c r="E10" s="1" t="s">
        <v>13</v>
      </c>
      <c r="F10" s="1">
        <v>2960</v>
      </c>
      <c r="G10" s="1">
        <v>3110</v>
      </c>
      <c r="H10" s="1">
        <v>6355</v>
      </c>
      <c r="I10" s="5">
        <v>42331</v>
      </c>
      <c r="J10" s="6">
        <v>120</v>
      </c>
      <c r="K10" s="2">
        <v>1886.25</v>
      </c>
      <c r="L10" s="8">
        <f t="shared" si="0"/>
        <v>188.625</v>
      </c>
    </row>
    <row r="11" spans="1:13" x14ac:dyDescent="0.25">
      <c r="A11" s="1">
        <v>345</v>
      </c>
      <c r="B11" s="16">
        <v>1009459</v>
      </c>
      <c r="C11" s="1" t="s">
        <v>19</v>
      </c>
      <c r="D11" s="11" t="s">
        <v>40</v>
      </c>
      <c r="E11" s="1" t="s">
        <v>13</v>
      </c>
      <c r="F11" s="1">
        <v>2960</v>
      </c>
      <c r="G11" s="1">
        <v>3110</v>
      </c>
      <c r="H11" s="1">
        <v>6355</v>
      </c>
      <c r="I11" s="5">
        <v>42332</v>
      </c>
      <c r="J11" s="6">
        <v>60</v>
      </c>
      <c r="K11" s="2">
        <v>122821.49</v>
      </c>
      <c r="L11" s="8">
        <f t="shared" si="0"/>
        <v>24564.298000000003</v>
      </c>
    </row>
    <row r="12" spans="1:13" x14ac:dyDescent="0.25">
      <c r="A12" s="1">
        <v>345</v>
      </c>
      <c r="B12" s="16">
        <v>1010702</v>
      </c>
      <c r="C12" s="1" t="s">
        <v>20</v>
      </c>
      <c r="D12" s="11" t="s">
        <v>46</v>
      </c>
      <c r="E12" s="1" t="s">
        <v>13</v>
      </c>
      <c r="F12" s="1">
        <v>2960</v>
      </c>
      <c r="G12" s="1">
        <v>3110</v>
      </c>
      <c r="H12" s="1">
        <v>6355</v>
      </c>
      <c r="I12" s="5">
        <v>42991</v>
      </c>
      <c r="J12" s="6">
        <v>60</v>
      </c>
      <c r="K12" s="2">
        <v>4380</v>
      </c>
      <c r="L12" s="8">
        <f t="shared" si="0"/>
        <v>876</v>
      </c>
    </row>
    <row r="13" spans="1:13" x14ac:dyDescent="0.25">
      <c r="A13" s="1">
        <v>345</v>
      </c>
      <c r="B13" s="16">
        <v>1010852</v>
      </c>
      <c r="C13" s="1" t="s">
        <v>21</v>
      </c>
      <c r="D13" s="11" t="s">
        <v>45</v>
      </c>
      <c r="E13" s="1" t="s">
        <v>13</v>
      </c>
      <c r="F13" s="1">
        <v>3005</v>
      </c>
      <c r="G13" s="1">
        <v>3160</v>
      </c>
      <c r="H13" s="1">
        <v>6355</v>
      </c>
      <c r="I13" s="5">
        <v>43080</v>
      </c>
      <c r="J13" s="6">
        <v>36</v>
      </c>
      <c r="K13" s="2">
        <v>3500</v>
      </c>
      <c r="L13" s="8">
        <f t="shared" si="0"/>
        <v>1166.6666666666667</v>
      </c>
    </row>
    <row r="14" spans="1:13" x14ac:dyDescent="0.25">
      <c r="A14" s="1">
        <v>345</v>
      </c>
      <c r="B14" s="16">
        <v>1010890</v>
      </c>
      <c r="C14" s="1" t="s">
        <v>22</v>
      </c>
      <c r="D14" s="11" t="s">
        <v>41</v>
      </c>
      <c r="E14" s="1" t="s">
        <v>13</v>
      </c>
      <c r="F14" s="1">
        <v>2960</v>
      </c>
      <c r="G14" s="1">
        <v>3110</v>
      </c>
      <c r="H14" s="1">
        <v>6355</v>
      </c>
      <c r="I14" s="5">
        <v>43098</v>
      </c>
      <c r="J14" s="6">
        <v>60</v>
      </c>
      <c r="K14" s="2">
        <v>1000</v>
      </c>
      <c r="L14" s="8">
        <f t="shared" si="0"/>
        <v>200</v>
      </c>
    </row>
    <row r="15" spans="1:13" x14ac:dyDescent="0.25">
      <c r="A15" s="1">
        <v>345</v>
      </c>
      <c r="B15" s="16">
        <v>1010891</v>
      </c>
      <c r="C15" s="1" t="s">
        <v>23</v>
      </c>
      <c r="D15" s="11" t="s">
        <v>41</v>
      </c>
      <c r="E15" s="1" t="s">
        <v>13</v>
      </c>
      <c r="F15" s="1">
        <v>2960</v>
      </c>
      <c r="G15" s="1">
        <v>3110</v>
      </c>
      <c r="H15" s="1">
        <v>6355</v>
      </c>
      <c r="I15" s="5">
        <v>43098</v>
      </c>
      <c r="J15" s="6">
        <v>60</v>
      </c>
      <c r="K15" s="2">
        <v>2500</v>
      </c>
      <c r="L15" s="8">
        <f t="shared" si="0"/>
        <v>500</v>
      </c>
    </row>
    <row r="16" spans="1:13" x14ac:dyDescent="0.25">
      <c r="A16" s="1">
        <v>345</v>
      </c>
      <c r="B16" s="16">
        <v>1010977</v>
      </c>
      <c r="C16" s="1" t="s">
        <v>21</v>
      </c>
      <c r="D16" s="11" t="s">
        <v>48</v>
      </c>
      <c r="E16" s="1" t="s">
        <v>13</v>
      </c>
      <c r="F16" s="1">
        <v>3005</v>
      </c>
      <c r="G16" s="1">
        <v>3160</v>
      </c>
      <c r="H16" s="1">
        <v>6355</v>
      </c>
      <c r="I16" s="5">
        <v>43166</v>
      </c>
      <c r="J16" s="6">
        <v>36</v>
      </c>
      <c r="K16" s="2">
        <v>2500</v>
      </c>
      <c r="L16" s="8">
        <f t="shared" si="0"/>
        <v>833.33333333333326</v>
      </c>
    </row>
    <row r="17" spans="1:13" x14ac:dyDescent="0.25">
      <c r="A17" s="1">
        <v>345</v>
      </c>
      <c r="B17" s="16" t="s">
        <v>24</v>
      </c>
      <c r="C17" s="1" t="s">
        <v>25</v>
      </c>
      <c r="D17" s="11" t="s">
        <v>48</v>
      </c>
      <c r="E17" s="1" t="s">
        <v>26</v>
      </c>
      <c r="F17" s="1">
        <v>3005</v>
      </c>
      <c r="G17" s="1">
        <v>3160</v>
      </c>
      <c r="H17" s="1">
        <v>6355</v>
      </c>
      <c r="I17" s="5">
        <v>43465</v>
      </c>
      <c r="J17" s="1">
        <v>36</v>
      </c>
      <c r="K17" s="9">
        <v>16900</v>
      </c>
      <c r="L17" s="8">
        <f t="shared" si="0"/>
        <v>5633.3333333333339</v>
      </c>
    </row>
    <row r="18" spans="1:13" x14ac:dyDescent="0.25">
      <c r="A18" s="1">
        <v>345</v>
      </c>
      <c r="B18" s="16" t="s">
        <v>27</v>
      </c>
      <c r="C18" s="1" t="s">
        <v>28</v>
      </c>
      <c r="D18" s="11" t="s">
        <v>42</v>
      </c>
      <c r="E18" s="1" t="s">
        <v>26</v>
      </c>
      <c r="F18" s="1">
        <v>2960</v>
      </c>
      <c r="G18" s="1">
        <v>3110</v>
      </c>
      <c r="H18" s="1">
        <v>6355</v>
      </c>
      <c r="I18" s="5">
        <v>43616</v>
      </c>
      <c r="J18" s="1">
        <v>60</v>
      </c>
      <c r="K18" s="9">
        <v>4200</v>
      </c>
      <c r="L18" s="8">
        <f t="shared" si="0"/>
        <v>840</v>
      </c>
    </row>
    <row r="19" spans="1:13" x14ac:dyDescent="0.25">
      <c r="A19" s="1">
        <v>345</v>
      </c>
      <c r="B19" s="16" t="s">
        <v>29</v>
      </c>
      <c r="C19" s="1" t="s">
        <v>30</v>
      </c>
      <c r="D19" s="11" t="s">
        <v>47</v>
      </c>
      <c r="E19" s="1" t="s">
        <v>26</v>
      </c>
      <c r="F19" s="1">
        <v>2960</v>
      </c>
      <c r="G19" s="1">
        <v>3110</v>
      </c>
      <c r="H19" s="1">
        <v>6355</v>
      </c>
      <c r="I19" s="5">
        <v>43616</v>
      </c>
      <c r="J19" s="1">
        <v>60</v>
      </c>
      <c r="K19" s="9">
        <v>3100</v>
      </c>
      <c r="L19" s="8">
        <f t="shared" si="0"/>
        <v>620</v>
      </c>
    </row>
    <row r="20" spans="1:13" x14ac:dyDescent="0.25">
      <c r="A20" s="1">
        <v>345</v>
      </c>
      <c r="B20" s="16" t="s">
        <v>31</v>
      </c>
      <c r="C20" s="1" t="s">
        <v>32</v>
      </c>
      <c r="D20" s="11" t="s">
        <v>47</v>
      </c>
      <c r="E20" s="1" t="s">
        <v>26</v>
      </c>
      <c r="F20" s="1">
        <v>2960</v>
      </c>
      <c r="G20" s="1">
        <v>3110</v>
      </c>
      <c r="H20" s="1">
        <v>6355</v>
      </c>
      <c r="I20" s="5">
        <v>43708</v>
      </c>
      <c r="J20" s="1">
        <v>60</v>
      </c>
      <c r="K20" s="9">
        <v>3100</v>
      </c>
      <c r="L20" s="8">
        <f t="shared" si="0"/>
        <v>620</v>
      </c>
    </row>
    <row r="21" spans="1:13" x14ac:dyDescent="0.25">
      <c r="A21" s="1">
        <v>345</v>
      </c>
      <c r="B21" s="16" t="s">
        <v>33</v>
      </c>
      <c r="C21" s="1" t="s">
        <v>34</v>
      </c>
      <c r="D21" s="11" t="s">
        <v>43</v>
      </c>
      <c r="E21" s="1" t="s">
        <v>26</v>
      </c>
      <c r="F21" s="1">
        <v>2960</v>
      </c>
      <c r="G21" s="1">
        <v>3110</v>
      </c>
      <c r="H21" s="1">
        <v>6355</v>
      </c>
      <c r="I21" s="5">
        <v>43708</v>
      </c>
      <c r="J21" s="1">
        <v>120</v>
      </c>
      <c r="K21" s="9">
        <v>295000</v>
      </c>
      <c r="L21" s="8">
        <f>+((K21+M21)/J21)*12</f>
        <v>29804.589658281555</v>
      </c>
      <c r="M21" s="3">
        <v>3045.8965828155842</v>
      </c>
    </row>
    <row r="22" spans="1:13" x14ac:dyDescent="0.25">
      <c r="A22" s="1">
        <v>345</v>
      </c>
      <c r="B22" s="16" t="s">
        <v>35</v>
      </c>
      <c r="C22" s="1" t="s">
        <v>36</v>
      </c>
      <c r="D22" s="11" t="s">
        <v>44</v>
      </c>
      <c r="E22" s="1" t="s">
        <v>26</v>
      </c>
      <c r="F22" s="1">
        <v>2960</v>
      </c>
      <c r="G22" s="1">
        <v>3110</v>
      </c>
      <c r="H22" s="1">
        <v>6355</v>
      </c>
      <c r="I22" s="5">
        <v>43738</v>
      </c>
      <c r="J22" s="1">
        <v>120</v>
      </c>
      <c r="K22" s="9">
        <v>310000</v>
      </c>
      <c r="L22" s="8">
        <f>+((K22+M22)/J22)*12</f>
        <v>31304.589658281555</v>
      </c>
      <c r="M22" s="3">
        <v>3045.8965828155842</v>
      </c>
    </row>
    <row r="23" spans="1:13" ht="3.75" customHeight="1" x14ac:dyDescent="0.25"/>
    <row r="24" spans="1:13" ht="15.75" thickBot="1" x14ac:dyDescent="0.3">
      <c r="L24" s="10">
        <f>SUM(L5:L23)</f>
        <v>106068.93564989645</v>
      </c>
      <c r="M24" s="10">
        <f>SUM(M5:M23)</f>
        <v>6091.7931656311684</v>
      </c>
    </row>
    <row r="25" spans="1:13" ht="15.75" thickTop="1" x14ac:dyDescent="0.25"/>
  </sheetData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2-10 KY Def Assets Build</vt:lpstr>
      <vt:lpstr>'AG 2-10 KY Def Assets Build'!Print_Area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2018-09-19T18:14:49Z</dcterms:created>
  <dcterms:modified xsi:type="dcterms:W3CDTF">2018-09-21T00:04:28Z</dcterms:modified>
</cp:coreProperties>
</file>