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18-00050 - South KY\Testimonies\"/>
    </mc:Choice>
  </mc:AlternateContent>
  <bookViews>
    <workbookView xWindow="0" yWindow="0" windowWidth="28800" windowHeight="12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B49" i="1"/>
  <c r="D40" i="1" l="1"/>
  <c r="C40" i="1"/>
  <c r="B40" i="1"/>
</calcChain>
</file>

<file path=xl/sharedStrings.xml><?xml version="1.0" encoding="utf-8"?>
<sst xmlns="http://schemas.openxmlformats.org/spreadsheetml/2006/main" count="30" uniqueCount="30">
  <si>
    <t>East Kentucky Power Cooperative, Inc.</t>
  </si>
  <si>
    <t>Ammendment 3 Summary of Preliminary Analyses</t>
  </si>
  <si>
    <t>Summary of Cases: Total Unmitigated Impact on Owner-Member Billing</t>
  </si>
  <si>
    <t>Member</t>
  </si>
  <si>
    <t>Base Case</t>
  </si>
  <si>
    <t>Case 1: SK 10%, Spread</t>
  </si>
  <si>
    <t>Case 2: SK 5% Spread</t>
  </si>
  <si>
    <t>Big Sandy</t>
  </si>
  <si>
    <t>Blue Grass</t>
  </si>
  <si>
    <t>Clark</t>
  </si>
  <si>
    <t>Cumberland Valley</t>
  </si>
  <si>
    <t>Farmers</t>
  </si>
  <si>
    <t>Fleming-Mason</t>
  </si>
  <si>
    <t>Grayson</t>
  </si>
  <si>
    <t>Inter-County</t>
  </si>
  <si>
    <t>Jackson</t>
  </si>
  <si>
    <t>Licking Valley</t>
  </si>
  <si>
    <t>Nolin</t>
  </si>
  <si>
    <t>Owen</t>
  </si>
  <si>
    <t>Salt River</t>
  </si>
  <si>
    <t>Shelby</t>
  </si>
  <si>
    <t>Taylor County</t>
  </si>
  <si>
    <t>Totals</t>
  </si>
  <si>
    <t>South Kentucky:</t>
  </si>
  <si>
    <t xml:space="preserve">  Initial Bill Reduction</t>
  </si>
  <si>
    <t xml:space="preserve">  Share of Base Rates,</t>
  </si>
  <si>
    <t xml:space="preserve">    FAC, and Surcharge</t>
  </si>
  <si>
    <t xml:space="preserve">  Net Effect on SK</t>
  </si>
  <si>
    <t>Net EKPC Billing Difference</t>
  </si>
  <si>
    <t>Exhibit MM-1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</si>
</sst>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6" fontId="0" fillId="0" borderId="0" xfId="0" applyNumberFormat="1"/>
    <xf numFmtId="6" fontId="0" fillId="0" borderId="2" xfId="0" applyNumberFormat="1" applyBorder="1"/>
    <xf numFmtId="6" fontId="0" fillId="0" borderId="3" xfId="0" applyNumberFormat="1" applyBorder="1"/>
    <xf numFmtId="6" fontId="0" fillId="0" borderId="4" xfId="0" applyNumberForma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D1" sqref="D1"/>
    </sheetView>
  </sheetViews>
  <sheetFormatPr defaultColWidth="14.625" defaultRowHeight="14.25" x14ac:dyDescent="0.2"/>
  <cols>
    <col min="1" max="1" width="29.625" customWidth="1"/>
  </cols>
  <sheetData>
    <row r="1" spans="1:4" ht="18.75" x14ac:dyDescent="0.3">
      <c r="A1" s="1" t="s">
        <v>0</v>
      </c>
      <c r="D1" s="9" t="s">
        <v>29</v>
      </c>
    </row>
    <row r="2" spans="1:4" ht="18.75" x14ac:dyDescent="0.3">
      <c r="A2" s="1" t="s">
        <v>1</v>
      </c>
    </row>
    <row r="5" spans="1:4" ht="15" x14ac:dyDescent="0.25">
      <c r="A5" s="2" t="s">
        <v>2</v>
      </c>
    </row>
    <row r="8" spans="1:4" ht="30.75" thickBot="1" x14ac:dyDescent="0.3">
      <c r="A8" s="3" t="s">
        <v>3</v>
      </c>
      <c r="B8" s="4" t="s">
        <v>4</v>
      </c>
      <c r="C8" s="4" t="s">
        <v>5</v>
      </c>
      <c r="D8" s="4" t="s">
        <v>6</v>
      </c>
    </row>
    <row r="10" spans="1:4" x14ac:dyDescent="0.2">
      <c r="A10" t="s">
        <v>7</v>
      </c>
      <c r="B10" s="5">
        <v>547480</v>
      </c>
      <c r="C10" s="5">
        <v>442884.44670023915</v>
      </c>
      <c r="D10" s="5">
        <v>323011.07564541377</v>
      </c>
    </row>
    <row r="12" spans="1:4" x14ac:dyDescent="0.2">
      <c r="A12" t="s">
        <v>8</v>
      </c>
      <c r="B12" s="5">
        <v>2717694</v>
      </c>
      <c r="C12" s="5">
        <v>2197865.8770813285</v>
      </c>
      <c r="D12" s="5">
        <v>1604389.9512789473</v>
      </c>
    </row>
    <row r="14" spans="1:4" x14ac:dyDescent="0.2">
      <c r="A14" t="s">
        <v>9</v>
      </c>
      <c r="B14" s="5">
        <v>1080330</v>
      </c>
      <c r="C14" s="5">
        <v>863182.68036973628</v>
      </c>
      <c r="D14" s="5">
        <v>613597.29157487676</v>
      </c>
    </row>
    <row r="16" spans="1:4" x14ac:dyDescent="0.2">
      <c r="A16" t="s">
        <v>10</v>
      </c>
      <c r="B16" s="5">
        <v>1096898</v>
      </c>
      <c r="C16" s="5">
        <v>875207.76744076179</v>
      </c>
      <c r="D16" s="5">
        <v>620431.74640466727</v>
      </c>
    </row>
    <row r="18" spans="1:4" x14ac:dyDescent="0.2">
      <c r="A18" t="s">
        <v>11</v>
      </c>
      <c r="B18" s="5">
        <v>1121296</v>
      </c>
      <c r="C18" s="5">
        <v>865024.39302770561</v>
      </c>
      <c r="D18" s="5">
        <v>569071.50453535421</v>
      </c>
    </row>
    <row r="20" spans="1:4" x14ac:dyDescent="0.2">
      <c r="A20" t="s">
        <v>12</v>
      </c>
      <c r="B20" s="5">
        <v>1668807</v>
      </c>
      <c r="C20" s="5">
        <v>1429071.5386141243</v>
      </c>
      <c r="D20" s="5">
        <v>1158847.7188612907</v>
      </c>
    </row>
    <row r="22" spans="1:4" x14ac:dyDescent="0.2">
      <c r="A22" t="s">
        <v>13</v>
      </c>
      <c r="B22" s="5">
        <v>562259</v>
      </c>
      <c r="C22" s="5">
        <v>450104.51043370191</v>
      </c>
      <c r="D22" s="5">
        <v>321501.04953173082</v>
      </c>
    </row>
    <row r="24" spans="1:4" x14ac:dyDescent="0.2">
      <c r="A24" t="s">
        <v>14</v>
      </c>
      <c r="B24" s="5">
        <v>1033482</v>
      </c>
      <c r="C24" s="5">
        <v>845723.94288873568</v>
      </c>
      <c r="D24" s="5">
        <v>631833.60933271097</v>
      </c>
    </row>
    <row r="26" spans="1:4" x14ac:dyDescent="0.2">
      <c r="A26" t="s">
        <v>15</v>
      </c>
      <c r="B26" s="5">
        <v>2047297</v>
      </c>
      <c r="C26" s="5">
        <v>1614655.4195006676</v>
      </c>
      <c r="D26" s="5">
        <v>1116337.2602747902</v>
      </c>
    </row>
    <row r="28" spans="1:4" x14ac:dyDescent="0.2">
      <c r="A28" t="s">
        <v>16</v>
      </c>
      <c r="B28" s="5">
        <v>620564</v>
      </c>
      <c r="C28" s="5">
        <v>493512.04262691404</v>
      </c>
      <c r="D28" s="5">
        <v>347370.77479200496</v>
      </c>
    </row>
    <row r="30" spans="1:4" x14ac:dyDescent="0.2">
      <c r="A30" t="s">
        <v>17</v>
      </c>
      <c r="B30" s="5">
        <v>1573025</v>
      </c>
      <c r="C30" s="5">
        <v>1270243.2282066606</v>
      </c>
      <c r="D30" s="5">
        <v>924412.30282476253</v>
      </c>
    </row>
    <row r="32" spans="1:4" x14ac:dyDescent="0.2">
      <c r="A32" t="s">
        <v>18</v>
      </c>
      <c r="B32" s="5">
        <v>2840200</v>
      </c>
      <c r="C32" s="5">
        <v>2251092.2496802541</v>
      </c>
      <c r="D32" s="5">
        <v>1584622.65263624</v>
      </c>
    </row>
    <row r="34" spans="1:4" x14ac:dyDescent="0.2">
      <c r="A34" t="s">
        <v>19</v>
      </c>
      <c r="B34" s="5">
        <v>2660762</v>
      </c>
      <c r="C34" s="5">
        <v>2058925.3743317164</v>
      </c>
      <c r="D34" s="5">
        <v>1363551.6223599557</v>
      </c>
    </row>
    <row r="36" spans="1:4" x14ac:dyDescent="0.2">
      <c r="A36" t="s">
        <v>20</v>
      </c>
      <c r="B36" s="5">
        <v>873845</v>
      </c>
      <c r="C36" s="5">
        <v>698931.06112723914</v>
      </c>
      <c r="D36" s="5">
        <v>499233.66603307112</v>
      </c>
    </row>
    <row r="38" spans="1:4" x14ac:dyDescent="0.2">
      <c r="A38" t="s">
        <v>21</v>
      </c>
      <c r="B38" s="5">
        <v>1370679</v>
      </c>
      <c r="C38" s="5">
        <v>1152917.4679702152</v>
      </c>
      <c r="D38" s="5">
        <v>903205.353944898</v>
      </c>
    </row>
    <row r="40" spans="1:4" ht="15" thickBot="1" x14ac:dyDescent="0.25">
      <c r="A40" t="s">
        <v>22</v>
      </c>
      <c r="B40" s="6">
        <f>SUM(B10:B38)</f>
        <v>21814618</v>
      </c>
      <c r="C40" s="6">
        <f t="shared" ref="C40:D40" si="0">SUM(C10:C38)</f>
        <v>17509342.000000004</v>
      </c>
      <c r="D40" s="6">
        <f t="shared" si="0"/>
        <v>12581417.580030713</v>
      </c>
    </row>
    <row r="41" spans="1:4" ht="15" thickTop="1" x14ac:dyDescent="0.2"/>
    <row r="42" spans="1:4" x14ac:dyDescent="0.2">
      <c r="A42" t="s">
        <v>23</v>
      </c>
    </row>
    <row r="43" spans="1:4" x14ac:dyDescent="0.2">
      <c r="A43" t="s">
        <v>24</v>
      </c>
      <c r="B43" s="5">
        <v>30422032</v>
      </c>
      <c r="C43" s="5">
        <v>21610131</v>
      </c>
      <c r="D43" s="5">
        <v>10805069</v>
      </c>
    </row>
    <row r="44" spans="1:4" x14ac:dyDescent="0.2">
      <c r="A44" t="s">
        <v>25</v>
      </c>
    </row>
    <row r="45" spans="1:4" x14ac:dyDescent="0.2">
      <c r="A45" t="s">
        <v>26</v>
      </c>
      <c r="B45" s="7">
        <v>1495520</v>
      </c>
      <c r="C45" s="7">
        <v>1268457</v>
      </c>
      <c r="D45" s="7">
        <v>764887</v>
      </c>
    </row>
    <row r="46" spans="1:4" ht="15" thickBot="1" x14ac:dyDescent="0.25">
      <c r="A46" t="s">
        <v>27</v>
      </c>
      <c r="B46" s="8">
        <v>29242756</v>
      </c>
      <c r="C46" s="8">
        <v>20609904</v>
      </c>
      <c r="D46" s="8">
        <v>10227260</v>
      </c>
    </row>
    <row r="47" spans="1:4" ht="15" thickTop="1" x14ac:dyDescent="0.2"/>
    <row r="49" spans="1:4" x14ac:dyDescent="0.2">
      <c r="A49" t="s">
        <v>28</v>
      </c>
      <c r="B49" s="5">
        <f>B46-B40</f>
        <v>7428138</v>
      </c>
      <c r="C49" s="5">
        <f t="shared" ref="C49:D49" si="1">C46-C40</f>
        <v>3100561.9999999963</v>
      </c>
      <c r="D49" s="5">
        <f t="shared" si="1"/>
        <v>-2354157.5800307132</v>
      </c>
    </row>
  </sheetData>
  <pageMargins left="1.45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Kentucky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2018-04-11T14:28:45Z</cp:lastPrinted>
  <dcterms:created xsi:type="dcterms:W3CDTF">2018-04-11T14:13:01Z</dcterms:created>
  <dcterms:modified xsi:type="dcterms:W3CDTF">2018-04-11T14:28:49Z</dcterms:modified>
</cp:coreProperties>
</file>