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21600" windowHeight="9132"/>
  </bookViews>
  <sheets>
    <sheet name="Staff 1-002 B" sheetId="1" r:id="rId1"/>
  </sheets>
  <externalReferences>
    <externalReference r:id="rId2"/>
  </externalReferences>
  <definedNames>
    <definedName name="DATE">[1]CWC!$B$343</definedName>
    <definedName name="NvsElapsedTime">0.000601851854298729</definedName>
    <definedName name="NvsEndTime">43119.5832291667</definedName>
    <definedName name="_xlnm.Print_Area" localSheetId="0">'Staff 1-002 B'!$A$1:$J$39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J36" i="1" s="1"/>
  <c r="A18" i="1"/>
  <c r="A20" i="1" s="1"/>
  <c r="A22" i="1" s="1"/>
  <c r="A24" i="1" s="1"/>
  <c r="A26" i="1" s="1"/>
  <c r="A28" i="1" s="1"/>
  <c r="A30" i="1" s="1"/>
  <c r="A32" i="1" s="1"/>
  <c r="A34" i="1" s="1"/>
  <c r="A36" i="1" s="1"/>
  <c r="A16" i="1"/>
</calcChain>
</file>

<file path=xl/sharedStrings.xml><?xml version="1.0" encoding="utf-8"?>
<sst xmlns="http://schemas.openxmlformats.org/spreadsheetml/2006/main" count="24" uniqueCount="24">
  <si>
    <t>PSC Case No. 2018-00041</t>
  </si>
  <si>
    <t>Staff DR Set 1-2</t>
  </si>
  <si>
    <t>Attachment B</t>
  </si>
  <si>
    <t>Respondent:  Chun-Yi Lai</t>
  </si>
  <si>
    <t>Columbia Gas of Kentucky, Inc.</t>
  </si>
  <si>
    <t>Net Investment Rate Base</t>
  </si>
  <si>
    <t>LINE</t>
  </si>
  <si>
    <t>NO.</t>
  </si>
  <si>
    <t>RATE BASE COMPONENT</t>
  </si>
  <si>
    <t>$</t>
  </si>
  <si>
    <t>PLANT IN SERVICE</t>
  </si>
  <si>
    <t>PROPERTY HELD FOR FUTURE USE</t>
  </si>
  <si>
    <t>PLANT AQUISITION ADJUSTMENTS</t>
  </si>
  <si>
    <t>ACCUMULATED DEPRECIATION AND AMORTIZATION</t>
  </si>
  <si>
    <t>NET PLANT IN SERVICE (1 THRU 4)</t>
  </si>
  <si>
    <t>CASH WORKING CAPITAL ALLOWANCE</t>
  </si>
  <si>
    <t>CUSTOMER ADVANCES FOR CONSTRUCTION</t>
  </si>
  <si>
    <t>DEFERRED INC. TAXES AND INVESTMENT TAX CREDITS</t>
  </si>
  <si>
    <t>OTHER ITEMS</t>
  </si>
  <si>
    <t>RATE BASE (5 THRU 11)</t>
  </si>
  <si>
    <t>13-MONTHS ENDED</t>
  </si>
  <si>
    <t>CONSTRUCTION WORK IN PROGRESS ( IN SERVICE )</t>
  </si>
  <si>
    <t>OTHER WORKING CAPITAL ALLOWANCES</t>
  </si>
  <si>
    <t>For the 13-Months Ended December 31,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</si>
</sst>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12"/>
      <name val="Calibri"/>
      <family val="2"/>
      <scheme val="minor"/>
    </font>
    <font>
      <u val="double"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/>
    <xf numFmtId="0" fontId="3" fillId="0" borderId="0" xfId="0" applyFont="1" applyAlignment="1" applyProtection="1">
      <alignment horizontal="left"/>
    </xf>
    <xf numFmtId="0" fontId="3" fillId="0" borderId="0" xfId="0" applyFont="1"/>
    <xf numFmtId="0" fontId="3" fillId="0" borderId="0" xfId="0" applyFont="1" applyFill="1" applyAlignment="1" applyProtection="1">
      <alignment horizontal="right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Border="1"/>
    <xf numFmtId="0" fontId="3" fillId="0" borderId="0" xfId="0" applyFont="1" applyFill="1" applyBorder="1"/>
    <xf numFmtId="0" fontId="4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left"/>
    </xf>
    <xf numFmtId="0" fontId="3" fillId="0" borderId="1" xfId="0" applyFont="1" applyBorder="1"/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/>
    <xf numFmtId="14" fontId="4" fillId="0" borderId="1" xfId="0" applyNumberFormat="1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37" fontId="3" fillId="0" borderId="0" xfId="0" applyNumberFormat="1" applyFont="1" applyProtection="1"/>
    <xf numFmtId="0" fontId="5" fillId="0" borderId="0" xfId="0" applyFont="1"/>
    <xf numFmtId="37" fontId="5" fillId="0" borderId="0" xfId="0" applyNumberFormat="1" applyFont="1" applyFill="1" applyProtection="1"/>
    <xf numFmtId="37" fontId="3" fillId="0" borderId="0" xfId="0" applyNumberFormat="1" applyFont="1" applyFill="1" applyProtection="1"/>
    <xf numFmtId="37" fontId="3" fillId="0" borderId="1" xfId="0" applyNumberFormat="1" applyFont="1" applyBorder="1" applyProtection="1"/>
    <xf numFmtId="0" fontId="3" fillId="0" borderId="0" xfId="0" applyFont="1" applyAlignment="1">
      <alignment horizontal="center"/>
    </xf>
    <xf numFmtId="164" fontId="3" fillId="0" borderId="0" xfId="1" applyNumberFormat="1" applyFont="1"/>
    <xf numFmtId="37" fontId="5" fillId="0" borderId="1" xfId="0" applyNumberFormat="1" applyFont="1" applyFill="1" applyBorder="1" applyProtection="1"/>
    <xf numFmtId="37" fontId="6" fillId="0" borderId="0" xfId="0" applyNumberFormat="1" applyFont="1" applyProtection="1"/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CKY\2017%20Tax%20Reform\Working%20Schedules\Actual%202017%20Data\CKY%20Rate%20Base%202017%20Actua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Final Submission Date Certain"/>
      <sheetName val="Sch. B Layout Date Certain"/>
      <sheetName val="Final Submission 13Month"/>
      <sheetName val="Sch. B Layout 13Month"/>
      <sheetName val="CWIP 13Month"/>
      <sheetName val="M&amp;S 13Month"/>
      <sheetName val="Storage 13Month"/>
      <sheetName val="Prepayments 13Month"/>
      <sheetName val="CWC"/>
      <sheetName val="CWC 13Month"/>
      <sheetName val="101 &amp; 106 13Month"/>
      <sheetName val="108 13Month"/>
      <sheetName val="111 13Month"/>
      <sheetName val="115 13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343">
          <cell r="B343" t="str">
            <v>2017-12-31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A1:L40"/>
  <sheetViews>
    <sheetView tabSelected="1" zoomScaleNormal="100" workbookViewId="0">
      <selection activeCell="L17" sqref="L17"/>
    </sheetView>
  </sheetViews>
  <sheetFormatPr defaultColWidth="8.44140625" defaultRowHeight="13.8" x14ac:dyDescent="0.3"/>
  <cols>
    <col min="1" max="1" width="6.6640625" style="3" customWidth="1"/>
    <col min="2" max="2" width="11" style="3" customWidth="1"/>
    <col min="3" max="4" width="8.44140625" style="3"/>
    <col min="5" max="5" width="13.5546875" style="3" customWidth="1"/>
    <col min="6" max="6" width="11.88671875" style="3" customWidth="1"/>
    <col min="7" max="7" width="10.109375" style="3" customWidth="1"/>
    <col min="8" max="8" width="5.88671875" style="3" customWidth="1"/>
    <col min="9" max="9" width="8.44140625" style="3" customWidth="1"/>
    <col min="10" max="10" width="16.109375" style="3" customWidth="1"/>
    <col min="11" max="11" width="8" style="3" customWidth="1"/>
    <col min="12" max="12" width="15.109375" style="3" bestFit="1" customWidth="1"/>
    <col min="13" max="16384" width="8.44140625" style="3"/>
  </cols>
  <sheetData>
    <row r="1" spans="1:10" x14ac:dyDescent="0.3">
      <c r="A1" s="2"/>
      <c r="J1" s="4" t="s">
        <v>0</v>
      </c>
    </row>
    <row r="2" spans="1:10" x14ac:dyDescent="0.3">
      <c r="A2" s="2"/>
      <c r="J2" s="4" t="s">
        <v>1</v>
      </c>
    </row>
    <row r="3" spans="1:10" x14ac:dyDescent="0.3">
      <c r="A3" s="2"/>
      <c r="J3" s="4" t="s">
        <v>2</v>
      </c>
    </row>
    <row r="4" spans="1:10" s="6" customFormat="1" x14ac:dyDescent="0.3">
      <c r="A4" s="5"/>
      <c r="I4" s="7"/>
      <c r="J4" s="4" t="s">
        <v>3</v>
      </c>
    </row>
    <row r="6" spans="1:10" ht="14.4" x14ac:dyDescent="0.3">
      <c r="B6" s="26" t="s">
        <v>4</v>
      </c>
      <c r="C6" s="26"/>
      <c r="D6" s="26"/>
      <c r="E6" s="26"/>
      <c r="F6" s="26"/>
      <c r="G6" s="26"/>
      <c r="H6" s="26"/>
      <c r="I6" s="26"/>
      <c r="J6" s="1"/>
    </row>
    <row r="7" spans="1:10" ht="14.4" x14ac:dyDescent="0.3">
      <c r="B7" s="26" t="s">
        <v>5</v>
      </c>
      <c r="C7" s="26"/>
      <c r="D7" s="26"/>
      <c r="E7" s="26"/>
      <c r="F7" s="26"/>
      <c r="G7" s="26"/>
      <c r="H7" s="26"/>
      <c r="I7" s="26"/>
      <c r="J7" s="1"/>
    </row>
    <row r="8" spans="1:10" ht="14.4" x14ac:dyDescent="0.3">
      <c r="B8" s="26" t="s">
        <v>23</v>
      </c>
      <c r="C8" s="26"/>
      <c r="D8" s="26"/>
      <c r="E8" s="26"/>
      <c r="F8" s="26"/>
      <c r="G8" s="26"/>
      <c r="H8" s="26"/>
      <c r="I8" s="26"/>
    </row>
    <row r="10" spans="1:10" x14ac:dyDescent="0.3">
      <c r="A10" s="8" t="s">
        <v>6</v>
      </c>
      <c r="G10" s="9"/>
      <c r="J10" s="8" t="s">
        <v>20</v>
      </c>
    </row>
    <row r="11" spans="1:10" x14ac:dyDescent="0.3">
      <c r="A11" s="10" t="s">
        <v>7</v>
      </c>
      <c r="B11" s="11" t="s">
        <v>8</v>
      </c>
      <c r="C11" s="12"/>
      <c r="D11" s="12"/>
      <c r="E11" s="12"/>
      <c r="F11" s="12"/>
      <c r="G11" s="13"/>
      <c r="H11" s="12"/>
      <c r="I11" s="14"/>
      <c r="J11" s="15">
        <v>43100</v>
      </c>
    </row>
    <row r="12" spans="1:10" x14ac:dyDescent="0.3">
      <c r="J12" s="9" t="s">
        <v>9</v>
      </c>
    </row>
    <row r="14" spans="1:10" x14ac:dyDescent="0.3">
      <c r="A14" s="9">
        <v>1</v>
      </c>
      <c r="B14" s="2" t="s">
        <v>10</v>
      </c>
      <c r="G14" s="16"/>
      <c r="J14" s="17">
        <v>435582542.83999997</v>
      </c>
    </row>
    <row r="15" spans="1:10" x14ac:dyDescent="0.3">
      <c r="G15" s="18"/>
      <c r="J15" s="17"/>
    </row>
    <row r="16" spans="1:10" x14ac:dyDescent="0.3">
      <c r="A16" s="9">
        <f>A14+1</f>
        <v>2</v>
      </c>
      <c r="B16" s="2" t="s">
        <v>11</v>
      </c>
      <c r="G16" s="16"/>
      <c r="J16" s="19">
        <v>0</v>
      </c>
    </row>
    <row r="17" spans="1:12" x14ac:dyDescent="0.3">
      <c r="G17" s="18"/>
      <c r="J17" s="20"/>
    </row>
    <row r="18" spans="1:12" x14ac:dyDescent="0.3">
      <c r="A18" s="9">
        <f>A16+1</f>
        <v>3</v>
      </c>
      <c r="B18" s="2" t="s">
        <v>12</v>
      </c>
      <c r="G18" s="16"/>
      <c r="J18" s="19">
        <v>0</v>
      </c>
    </row>
    <row r="19" spans="1:12" x14ac:dyDescent="0.3">
      <c r="G19" s="18"/>
      <c r="J19" s="17"/>
    </row>
    <row r="20" spans="1:12" x14ac:dyDescent="0.3">
      <c r="A20" s="9">
        <f>A18+1</f>
        <v>4</v>
      </c>
      <c r="B20" s="2" t="s">
        <v>13</v>
      </c>
      <c r="G20" s="16"/>
      <c r="J20" s="21">
        <v>-148322098.47999999</v>
      </c>
    </row>
    <row r="21" spans="1:12" x14ac:dyDescent="0.3">
      <c r="G21" s="18"/>
      <c r="J21" s="17"/>
    </row>
    <row r="22" spans="1:12" x14ac:dyDescent="0.3">
      <c r="A22" s="9">
        <f>A20+1</f>
        <v>5</v>
      </c>
      <c r="B22" s="2" t="s">
        <v>14</v>
      </c>
      <c r="G22" s="18"/>
      <c r="J22" s="17">
        <f>SUM(J14:J20)</f>
        <v>287260444.36000001</v>
      </c>
    </row>
    <row r="23" spans="1:12" x14ac:dyDescent="0.3">
      <c r="G23" s="18"/>
      <c r="J23" s="17"/>
    </row>
    <row r="24" spans="1:12" x14ac:dyDescent="0.3">
      <c r="A24" s="9">
        <f>A22+1</f>
        <v>6</v>
      </c>
      <c r="B24" s="2" t="s">
        <v>21</v>
      </c>
      <c r="C24" s="2"/>
      <c r="G24" s="16"/>
      <c r="J24" s="17">
        <v>7107901.0300000003</v>
      </c>
    </row>
    <row r="25" spans="1:12" x14ac:dyDescent="0.3">
      <c r="A25" s="22"/>
      <c r="G25" s="18"/>
      <c r="J25" s="17"/>
    </row>
    <row r="26" spans="1:12" x14ac:dyDescent="0.3">
      <c r="A26" s="9">
        <f>A24+1</f>
        <v>7</v>
      </c>
      <c r="B26" s="2" t="s">
        <v>15</v>
      </c>
      <c r="C26" s="2"/>
      <c r="G26" s="16"/>
      <c r="J26" s="20">
        <v>3131496.48</v>
      </c>
    </row>
    <row r="27" spans="1:12" x14ac:dyDescent="0.3">
      <c r="A27" s="22"/>
      <c r="G27" s="18"/>
      <c r="J27" s="20"/>
    </row>
    <row r="28" spans="1:12" x14ac:dyDescent="0.3">
      <c r="A28" s="9">
        <f>A26+1</f>
        <v>8</v>
      </c>
      <c r="B28" s="2" t="s">
        <v>22</v>
      </c>
      <c r="C28" s="2"/>
      <c r="G28" s="16"/>
      <c r="J28" s="20">
        <v>33024630.010000002</v>
      </c>
    </row>
    <row r="29" spans="1:12" x14ac:dyDescent="0.3">
      <c r="A29" s="22"/>
      <c r="J29" s="17"/>
    </row>
    <row r="30" spans="1:12" x14ac:dyDescent="0.3">
      <c r="A30" s="9">
        <f>A28+1</f>
        <v>9</v>
      </c>
      <c r="B30" s="2" t="s">
        <v>16</v>
      </c>
      <c r="C30" s="2"/>
      <c r="J30" s="19">
        <v>0</v>
      </c>
    </row>
    <row r="31" spans="1:12" x14ac:dyDescent="0.3">
      <c r="A31" s="22"/>
    </row>
    <row r="32" spans="1:12" x14ac:dyDescent="0.3">
      <c r="A32" s="9">
        <f>A30+1</f>
        <v>10</v>
      </c>
      <c r="B32" s="2" t="s">
        <v>17</v>
      </c>
      <c r="C32" s="2"/>
      <c r="J32" s="20">
        <v>-76838059</v>
      </c>
      <c r="L32" s="23"/>
    </row>
    <row r="33" spans="1:10" x14ac:dyDescent="0.3">
      <c r="A33" s="22"/>
      <c r="I33" s="17"/>
      <c r="J33" s="17"/>
    </row>
    <row r="34" spans="1:10" x14ac:dyDescent="0.3">
      <c r="A34" s="9">
        <f>A32+1</f>
        <v>11</v>
      </c>
      <c r="B34" s="2" t="s">
        <v>18</v>
      </c>
      <c r="C34" s="2"/>
      <c r="J34" s="24">
        <v>0</v>
      </c>
    </row>
    <row r="35" spans="1:10" x14ac:dyDescent="0.3">
      <c r="A35" s="22"/>
    </row>
    <row r="36" spans="1:10" x14ac:dyDescent="0.3">
      <c r="A36" s="9">
        <f>A34+1</f>
        <v>12</v>
      </c>
      <c r="B36" s="2" t="s">
        <v>19</v>
      </c>
      <c r="C36" s="2"/>
      <c r="J36" s="25">
        <f>SUM(J22:J35)</f>
        <v>253686412.88</v>
      </c>
    </row>
    <row r="37" spans="1:10" x14ac:dyDescent="0.3">
      <c r="A37" s="2"/>
      <c r="B37" s="2"/>
    </row>
    <row r="38" spans="1:10" x14ac:dyDescent="0.3">
      <c r="B38" s="2"/>
    </row>
    <row r="39" spans="1:10" x14ac:dyDescent="0.3">
      <c r="B39" s="2"/>
    </row>
    <row r="40" spans="1:10" x14ac:dyDescent="0.3">
      <c r="B40" s="2"/>
    </row>
  </sheetData>
  <mergeCells count="3">
    <mergeCell ref="B6:I6"/>
    <mergeCell ref="B7:I7"/>
    <mergeCell ref="B8:I8"/>
  </mergeCells>
  <pageMargins left="0.7" right="0.7" top="0.75" bottom="0.75" header="0.3" footer="0.3"/>
  <pageSetup scale="90" orientation="portrait" verticalDpi="0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Staff 1-002 B</vt:lpstr>
      <vt:lpstr>'Staff 1-002 B'!Print_Area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2018-03-27T12:08:42Z</dcterms:created>
  <dcterms:modified xsi:type="dcterms:W3CDTF">2018-03-27T12:11:36Z</dcterms:modified>
</cp:coreProperties>
</file>