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5832" windowWidth="20736" windowHeight="5892"/>
  </bookViews>
  <sheets>
    <sheet name="Staff-DR-01-011" sheetId="1" r:id="rId1"/>
  </sheets>
  <definedNames>
    <definedName name="_xlnm.Print_Area" localSheetId="0">'Staff-DR-01-011'!$A$1:$I$29</definedName>
  </definedNames>
  <calcPr calcId="145621" iterate="1"/>
</workbook>
</file>

<file path=xl/calcChain.xml><?xml version="1.0" encoding="utf-8"?>
<calcChain xmlns="http://schemas.openxmlformats.org/spreadsheetml/2006/main">
  <c r="G18" i="1" l="1"/>
  <c r="I21" i="1"/>
  <c r="G13" i="1" l="1"/>
  <c r="E13" i="1"/>
  <c r="I13" i="1" l="1"/>
  <c r="I23" i="1" s="1"/>
</calcChain>
</file>

<file path=xl/sharedStrings.xml><?xml version="1.0" encoding="utf-8"?>
<sst xmlns="http://schemas.openxmlformats.org/spreadsheetml/2006/main" count="26" uniqueCount="25">
  <si>
    <t>DUKE ENERGY KENTUCKY, INC.</t>
  </si>
  <si>
    <t>REDUCTION IN REVENUE REQUIREMENT</t>
  </si>
  <si>
    <t>NET INVESTMENT RATE BASE</t>
  </si>
  <si>
    <t>CALENDAR YEAR ENDING DECEMBER 31, 2017</t>
  </si>
  <si>
    <t>Line</t>
  </si>
  <si>
    <t>35% Federal</t>
  </si>
  <si>
    <t>21% Federal</t>
  </si>
  <si>
    <t>Revenue</t>
  </si>
  <si>
    <t>No.</t>
  </si>
  <si>
    <t>Description</t>
  </si>
  <si>
    <t>Income Tax Rate</t>
  </si>
  <si>
    <t>Impact</t>
  </si>
  <si>
    <t>Required Annual Operating Income Before Taxes (Line 1 * Line 2)</t>
  </si>
  <si>
    <t>Amortization of Excess ADIT (Protected) - Using ARAM</t>
  </si>
  <si>
    <t>Total Amortization of Excess ADIT (Line 6 + Line 7)</t>
  </si>
  <si>
    <t>Total Reduction in Deferred Income Tax Expense (Line 9 * Line 10)</t>
  </si>
  <si>
    <t>Total Reduction in Revenue Requirements (Line 4 + Line 12)</t>
  </si>
  <si>
    <r>
      <rPr>
        <vertAlign val="superscript"/>
        <sz val="10"/>
        <color theme="1"/>
        <rFont val="Arial"/>
        <family val="2"/>
      </rPr>
      <t>(1)</t>
    </r>
    <r>
      <rPr>
        <sz val="10"/>
        <color theme="1"/>
        <rFont val="Arial"/>
        <family val="2"/>
      </rPr>
      <t xml:space="preserve"> Staff-DR-01-002</t>
    </r>
  </si>
  <si>
    <r>
      <rPr>
        <vertAlign val="superscript"/>
        <sz val="10"/>
        <color theme="1"/>
        <rFont val="Arial"/>
        <family val="2"/>
      </rPr>
      <t>(2)</t>
    </r>
    <r>
      <rPr>
        <sz val="10"/>
        <color theme="1"/>
        <rFont val="Arial"/>
        <family val="2"/>
      </rPr>
      <t xml:space="preserve"> Staff-DR-01-007</t>
    </r>
  </si>
  <si>
    <r>
      <t xml:space="preserve">Net Investment Rate Base </t>
    </r>
    <r>
      <rPr>
        <vertAlign val="superscript"/>
        <sz val="10"/>
        <color theme="1"/>
        <rFont val="Arial"/>
        <family val="2"/>
      </rPr>
      <t>(1)</t>
    </r>
  </si>
  <si>
    <r>
      <t>Returns Adjusted for Income Taxes</t>
    </r>
    <r>
      <rPr>
        <vertAlign val="superscript"/>
        <sz val="10"/>
        <color theme="1"/>
        <rFont val="Arial"/>
        <family val="2"/>
      </rPr>
      <t xml:space="preserve"> (2)</t>
    </r>
  </si>
  <si>
    <r>
      <t xml:space="preserve">Amortization of Excess ADIT (Unprotected) </t>
    </r>
    <r>
      <rPr>
        <vertAlign val="superscript"/>
        <sz val="10"/>
        <color theme="1"/>
        <rFont val="Arial"/>
        <family val="2"/>
      </rPr>
      <t>(3)</t>
    </r>
  </si>
  <si>
    <r>
      <rPr>
        <vertAlign val="superscript"/>
        <sz val="10"/>
        <color theme="1"/>
        <rFont val="Arial"/>
        <family val="2"/>
      </rPr>
      <t>(3)</t>
    </r>
    <r>
      <rPr>
        <sz val="10"/>
        <color theme="1"/>
        <rFont val="Arial"/>
        <family val="2"/>
      </rPr>
      <t xml:space="preserve"> Assumes 15 year amortization of unprotected Excess ADIT</t>
    </r>
  </si>
  <si>
    <r>
      <t>Gross-up Factor Using 21% Federal Tax Rate</t>
    </r>
    <r>
      <rPr>
        <vertAlign val="superscript"/>
        <sz val="10"/>
        <color theme="1"/>
        <rFont val="Arial"/>
        <family val="2"/>
      </rPr>
      <t xml:space="preserve"> (4)</t>
    </r>
  </si>
  <si>
    <r>
      <rPr>
        <vertAlign val="superscript"/>
        <sz val="10"/>
        <color theme="1"/>
        <rFont val="Arial"/>
        <family val="2"/>
      </rPr>
      <t>(4)</t>
    </r>
    <r>
      <rPr>
        <sz val="10"/>
        <color theme="1"/>
        <rFont val="Arial"/>
        <family val="2"/>
      </rPr>
      <t xml:space="preserve"> Staff-DR-01-006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</si>
</sst>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5" x14ac:knownFonts="1">
    <font>
      <sz val="10"/>
      <color theme="1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0">
    <xf numFmtId="0" fontId="0" fillId="0" borderId="0" xfId="0"/>
    <xf numFmtId="0" fontId="2" fillId="0" borderId="0" xfId="1" applyFont="1" applyFill="1" applyAlignment="1" applyProtection="1">
      <alignment horizontal="left"/>
    </xf>
    <xf numFmtId="0" fontId="0" fillId="0" borderId="0" xfId="0" applyBorder="1"/>
    <xf numFmtId="0" fontId="2" fillId="0" borderId="0" xfId="2" applyFont="1" applyFill="1"/>
    <xf numFmtId="0" fontId="2" fillId="0" borderId="0" xfId="2" applyFont="1" applyFill="1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1" xfId="0" applyBorder="1" applyAlignment="1">
      <alignment horizontal="center"/>
    </xf>
    <xf numFmtId="42" fontId="0" fillId="0" borderId="0" xfId="0" applyNumberFormat="1"/>
    <xf numFmtId="10" fontId="0" fillId="0" borderId="1" xfId="0" applyNumberFormat="1" applyBorder="1"/>
    <xf numFmtId="42" fontId="0" fillId="0" borderId="2" xfId="0" applyNumberFormat="1" applyBorder="1"/>
    <xf numFmtId="42" fontId="0" fillId="0" borderId="0" xfId="0" applyNumberFormat="1" applyBorder="1"/>
    <xf numFmtId="44" fontId="0" fillId="0" borderId="0" xfId="0" applyNumberFormat="1"/>
    <xf numFmtId="42" fontId="0" fillId="0" borderId="0" xfId="0" applyNumberFormat="1" applyFill="1"/>
    <xf numFmtId="0" fontId="0" fillId="0" borderId="1" xfId="0" applyFill="1" applyBorder="1"/>
    <xf numFmtId="42" fontId="0" fillId="0" borderId="1" xfId="0" applyNumberFormat="1" applyBorder="1"/>
    <xf numFmtId="0" fontId="2" fillId="0" borderId="0" xfId="0" applyFont="1"/>
    <xf numFmtId="42" fontId="2" fillId="0" borderId="0" xfId="0" applyNumberFormat="1" applyFont="1" applyFill="1"/>
    <xf numFmtId="42" fontId="2" fillId="0" borderId="1" xfId="0" applyNumberFormat="1" applyFont="1" applyFill="1" applyBorder="1"/>
    <xf numFmtId="0" fontId="2" fillId="0" borderId="0" xfId="0" applyFont="1" applyFill="1"/>
  </cellXfs>
  <cellStyles count="3">
    <cellStyle name="Normal" xfId="0" builtinId="0"/>
    <cellStyle name="Normal_KPSC GAS SFRs-Forward Looking" xfId="1"/>
    <cellStyle name="Normal_SCH_D2.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view="pageLayout" zoomScaleNormal="100" workbookViewId="0">
      <selection activeCell="E9" sqref="E9"/>
    </sheetView>
  </sheetViews>
  <sheetFormatPr defaultRowHeight="13.2" x14ac:dyDescent="0.25"/>
  <cols>
    <col min="1" max="1" width="6.33203125" customWidth="1"/>
    <col min="2" max="2" width="1.33203125" customWidth="1"/>
    <col min="3" max="3" width="56" customWidth="1"/>
    <col min="4" max="4" width="1.6640625" customWidth="1"/>
    <col min="5" max="5" width="15.5546875" customWidth="1"/>
    <col min="6" max="6" width="2.109375" customWidth="1"/>
    <col min="7" max="7" width="15.5546875" customWidth="1"/>
    <col min="8" max="8" width="1.109375" customWidth="1"/>
    <col min="9" max="9" width="14.109375" customWidth="1"/>
  </cols>
  <sheetData>
    <row r="1" spans="1:9" x14ac:dyDescent="0.25">
      <c r="A1" s="1" t="s">
        <v>0</v>
      </c>
      <c r="B1" s="2"/>
      <c r="D1" s="2"/>
      <c r="F1" s="2"/>
      <c r="H1" s="2"/>
    </row>
    <row r="2" spans="1:9" x14ac:dyDescent="0.25">
      <c r="A2" s="1" t="s">
        <v>1</v>
      </c>
      <c r="B2" s="2"/>
      <c r="D2" s="2"/>
      <c r="F2" s="2"/>
      <c r="G2" s="3"/>
      <c r="H2" s="4"/>
    </row>
    <row r="3" spans="1:9" x14ac:dyDescent="0.25">
      <c r="A3" s="1" t="s">
        <v>2</v>
      </c>
      <c r="B3" s="2"/>
      <c r="D3" s="2"/>
      <c r="F3" s="2"/>
      <c r="G3" s="3"/>
      <c r="H3" s="4"/>
    </row>
    <row r="4" spans="1:9" x14ac:dyDescent="0.25">
      <c r="A4" s="1" t="s">
        <v>3</v>
      </c>
      <c r="B4" s="2"/>
      <c r="D4" s="2"/>
      <c r="F4" s="2"/>
      <c r="H4" s="2"/>
    </row>
    <row r="7" spans="1:9" x14ac:dyDescent="0.25">
      <c r="A7" s="5" t="s">
        <v>4</v>
      </c>
      <c r="B7" s="5"/>
      <c r="C7" s="5"/>
      <c r="D7" s="5"/>
      <c r="E7" s="6" t="s">
        <v>5</v>
      </c>
      <c r="F7" s="5"/>
      <c r="G7" s="6" t="s">
        <v>6</v>
      </c>
      <c r="H7" s="5"/>
      <c r="I7" s="5" t="s">
        <v>7</v>
      </c>
    </row>
    <row r="8" spans="1:9" x14ac:dyDescent="0.25">
      <c r="A8" s="7" t="s">
        <v>8</v>
      </c>
      <c r="B8" s="7"/>
      <c r="C8" s="7" t="s">
        <v>9</v>
      </c>
      <c r="D8" s="5"/>
      <c r="E8" s="7" t="s">
        <v>10</v>
      </c>
      <c r="F8" s="5"/>
      <c r="G8" s="7" t="s">
        <v>10</v>
      </c>
      <c r="H8" s="5"/>
      <c r="I8" s="7" t="s">
        <v>11</v>
      </c>
    </row>
    <row r="10" spans="1:9" ht="15.6" x14ac:dyDescent="0.25">
      <c r="A10" s="5">
        <v>1</v>
      </c>
      <c r="C10" t="s">
        <v>19</v>
      </c>
      <c r="E10" s="8">
        <v>295171642</v>
      </c>
      <c r="F10" s="8"/>
      <c r="G10" s="8">
        <v>295171642</v>
      </c>
    </row>
    <row r="11" spans="1:9" ht="15.6" x14ac:dyDescent="0.25">
      <c r="A11" s="5">
        <v>2</v>
      </c>
      <c r="C11" t="s">
        <v>20</v>
      </c>
      <c r="E11" s="9">
        <v>7.5200000000000003E-2</v>
      </c>
      <c r="G11" s="9">
        <v>6.5200000000000008E-2</v>
      </c>
    </row>
    <row r="12" spans="1:9" x14ac:dyDescent="0.25">
      <c r="A12" s="5">
        <v>3</v>
      </c>
    </row>
    <row r="13" spans="1:9" ht="13.8" thickBot="1" x14ac:dyDescent="0.3">
      <c r="A13" s="5">
        <v>4</v>
      </c>
      <c r="C13" t="s">
        <v>12</v>
      </c>
      <c r="E13" s="10">
        <f>ROUND(E10*E11,0)</f>
        <v>22196907</v>
      </c>
      <c r="F13" s="8"/>
      <c r="G13" s="10">
        <f>ROUND(G10*G11,0)</f>
        <v>19245191</v>
      </c>
      <c r="I13" s="11">
        <f>G13-E13</f>
        <v>-2951716</v>
      </c>
    </row>
    <row r="14" spans="1:9" ht="13.8" thickTop="1" x14ac:dyDescent="0.25">
      <c r="A14" s="5">
        <v>5</v>
      </c>
      <c r="G14" s="16"/>
    </row>
    <row r="15" spans="1:9" x14ac:dyDescent="0.25">
      <c r="A15" s="5">
        <v>6</v>
      </c>
      <c r="C15" t="s">
        <v>13</v>
      </c>
      <c r="G15" s="17">
        <v>-552834</v>
      </c>
      <c r="I15" s="12"/>
    </row>
    <row r="16" spans="1:9" ht="15.6" x14ac:dyDescent="0.25">
      <c r="A16" s="5">
        <v>7</v>
      </c>
      <c r="C16" t="s">
        <v>21</v>
      </c>
      <c r="G16" s="18">
        <v>-20291</v>
      </c>
    </row>
    <row r="17" spans="1:9" x14ac:dyDescent="0.25">
      <c r="A17" s="5">
        <v>8</v>
      </c>
      <c r="G17" s="19"/>
    </row>
    <row r="18" spans="1:9" x14ac:dyDescent="0.25">
      <c r="A18" s="5">
        <v>9</v>
      </c>
      <c r="C18" t="s">
        <v>14</v>
      </c>
      <c r="G18" s="13">
        <f>G15+G16</f>
        <v>-573125</v>
      </c>
    </row>
    <row r="19" spans="1:9" ht="15.6" x14ac:dyDescent="0.25">
      <c r="A19" s="5">
        <v>10</v>
      </c>
      <c r="C19" t="s">
        <v>23</v>
      </c>
      <c r="G19" s="14">
        <v>1.3399789</v>
      </c>
    </row>
    <row r="20" spans="1:9" x14ac:dyDescent="0.25">
      <c r="A20" s="5">
        <v>11</v>
      </c>
    </row>
    <row r="21" spans="1:9" x14ac:dyDescent="0.25">
      <c r="A21" s="5">
        <v>12</v>
      </c>
      <c r="C21" t="s">
        <v>15</v>
      </c>
      <c r="I21" s="15">
        <f>ROUND(G18*G19,0)</f>
        <v>-767975</v>
      </c>
    </row>
    <row r="22" spans="1:9" x14ac:dyDescent="0.25">
      <c r="A22" s="5">
        <v>13</v>
      </c>
    </row>
    <row r="23" spans="1:9" ht="13.8" thickBot="1" x14ac:dyDescent="0.3">
      <c r="A23" s="5">
        <v>14</v>
      </c>
      <c r="C23" t="s">
        <v>16</v>
      </c>
      <c r="I23" s="10">
        <f>I13+I21</f>
        <v>-3719691</v>
      </c>
    </row>
    <row r="24" spans="1:9" ht="13.8" thickTop="1" x14ac:dyDescent="0.25"/>
    <row r="26" spans="1:9" ht="15.6" x14ac:dyDescent="0.25">
      <c r="C26" t="s">
        <v>17</v>
      </c>
    </row>
    <row r="27" spans="1:9" ht="15.6" x14ac:dyDescent="0.25">
      <c r="C27" t="s">
        <v>18</v>
      </c>
    </row>
    <row r="28" spans="1:9" ht="15.6" x14ac:dyDescent="0.25">
      <c r="C28" t="s">
        <v>22</v>
      </c>
    </row>
    <row r="29" spans="1:9" ht="15.6" x14ac:dyDescent="0.25">
      <c r="C29" t="s">
        <v>24</v>
      </c>
    </row>
  </sheetData>
  <pageMargins left="1" right="1" top="1.37" bottom="0.75" header="0.75" footer="0.3"/>
  <pageSetup orientation="landscape" r:id="rId1"/>
  <headerFooter>
    <oddHeader>&amp;R&amp;"Times New Roman,Bold"KyPSC Case No. 2018-00036
STAFF-DR-01-011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29F04082C32441BA3EBCE2BF6ACA4A" ma:contentTypeVersion="3" ma:contentTypeDescription="Create a new document." ma:contentTypeScope="" ma:versionID="c4010e9f6a2a9a383e2a3d9c3a308c1b">
  <xsd:schema xmlns:xsd="http://www.w3.org/2001/XMLSchema" xmlns:xs="http://www.w3.org/2001/XMLSchema" xmlns:p="http://schemas.microsoft.com/office/2006/metadata/properties" xmlns:ns2="2612a682-5ffb-4b9c-9555-017618935178" targetNamespace="http://schemas.microsoft.com/office/2006/metadata/properties" ma:root="true" ma:fieldsID="2c1595c5893a7ebd09af7663f216d573" ns2:_="">
    <xsd:import namespace="2612a682-5ffb-4b9c-9555-017618935178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>LAWLER</Witness>
  </documentManagement>
</p:properties>
</file>

<file path=customXml/itemProps1.xml><?xml version="1.0" encoding="utf-8"?>
<ds:datastoreItem xmlns:ds="http://schemas.openxmlformats.org/officeDocument/2006/customXml" ds:itemID="{0FEEF635-5F50-4753-B876-399A4006F1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1E7744-518A-48A7-81E4-A8E95C1DC5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EE6EC9-6C9B-4333-877D-0F888AA7B725}">
  <ds:schemaRefs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2612a682-5ffb-4b9c-9555-017618935178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Staff-DR-01-011</vt:lpstr>
      <vt:lpstr>'Staff-DR-01-011'!Print_Area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Staff-DR-01-011 Attachment</dc:title>
  <dc:subject>Revenue reduction using Rate Base</dc:subject>
  <dc:creator>Heitkamp, Douglas James</dc:creator>
  <cp:lastModifiedBy>Frisch, Adele M</cp:lastModifiedBy>
  <cp:lastPrinted>2018-04-18T13:39:43Z</cp:lastPrinted>
  <dcterms:created xsi:type="dcterms:W3CDTF">2018-04-17T13:36:43Z</dcterms:created>
  <dcterms:modified xsi:type="dcterms:W3CDTF">2018-04-18T13:39:45Z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0x010100A729F04082C32441BA3EBCE2BF6ACA4A</vt:lpwstr>
  </property>
</Properties>
</file>