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7792" windowHeight="13176"/>
  </bookViews>
  <sheets>
    <sheet name="Staff-DR-01-007" sheetId="1" r:id="rId1"/>
  </sheets>
  <definedNames>
    <definedName name="_xlnm.Print_Area" localSheetId="0">'Staff-DR-01-007'!$A$1:$K$22</definedName>
  </definedNames>
  <calcPr calcId="145621" iterate="1"/>
</workbook>
</file>

<file path=xl/calcChain.xml><?xml version="1.0" encoding="utf-8"?>
<calcChain xmlns="http://schemas.openxmlformats.org/spreadsheetml/2006/main">
  <c r="G15" i="1" l="1"/>
  <c r="K13" i="1"/>
  <c r="K11" i="1"/>
  <c r="G11" i="1"/>
  <c r="C17" i="1"/>
  <c r="K15" i="1" l="1"/>
  <c r="G9" i="1"/>
  <c r="K9" i="1"/>
  <c r="G13" i="1"/>
  <c r="K17" i="1" l="1"/>
  <c r="G17" i="1"/>
</calcChain>
</file>

<file path=xl/sharedStrings.xml><?xml version="1.0" encoding="utf-8"?>
<sst xmlns="http://schemas.openxmlformats.org/spreadsheetml/2006/main" count="26" uniqueCount="24">
  <si>
    <t>DUKE ENERGY KENTUCKY, INC.</t>
  </si>
  <si>
    <t>KyPSC Case No. 2018-00036</t>
  </si>
  <si>
    <t>CAPITAL STRUCTURE</t>
  </si>
  <si>
    <t>Staff-DR-01-007 Attachment</t>
  </si>
  <si>
    <t>AS OF DECEMBER 31, 2017</t>
  </si>
  <si>
    <t>Average</t>
  </si>
  <si>
    <t>Adjusted Weighted Cost of</t>
  </si>
  <si>
    <t>Component of</t>
  </si>
  <si>
    <t>Weighted</t>
  </si>
  <si>
    <t>Capital to Reflect 35% Fed. Tax Rate</t>
  </si>
  <si>
    <t>Capital to Reflect 21% Fed. Tax Rate</t>
  </si>
  <si>
    <t>Capitalization</t>
  </si>
  <si>
    <r>
      <t xml:space="preserve">Cost </t>
    </r>
    <r>
      <rPr>
        <vertAlign val="superscript"/>
        <sz val="10"/>
        <color theme="1"/>
        <rFont val="Arial"/>
        <family val="2"/>
      </rPr>
      <t>(1)</t>
    </r>
  </si>
  <si>
    <t>Adj. Cost</t>
  </si>
  <si>
    <t>Short-Term Debt</t>
  </si>
  <si>
    <t>Long-Term Debt</t>
  </si>
  <si>
    <t>Preferred Stock</t>
  </si>
  <si>
    <t>Common Equity</t>
  </si>
  <si>
    <t>Total Capitalization</t>
  </si>
  <si>
    <r>
      <rPr>
        <vertAlign val="superscript"/>
        <sz val="10"/>
        <color theme="1"/>
        <rFont val="Arial"/>
        <family val="2"/>
      </rPr>
      <t>(1)</t>
    </r>
    <r>
      <rPr>
        <sz val="10"/>
        <color theme="1"/>
        <rFont val="Arial"/>
        <family val="2"/>
      </rPr>
      <t xml:space="preserve"> Source: Staff-DR-01-004</t>
    </r>
  </si>
  <si>
    <r>
      <t xml:space="preserve">Equity Gross-up </t>
    </r>
    <r>
      <rPr>
        <vertAlign val="superscript"/>
        <sz val="10"/>
        <color theme="1"/>
        <rFont val="Arial"/>
        <family val="2"/>
      </rPr>
      <t>(2)</t>
    </r>
  </si>
  <si>
    <r>
      <rPr>
        <vertAlign val="superscript"/>
        <sz val="10"/>
        <color theme="1"/>
        <rFont val="Arial"/>
        <family val="2"/>
      </rPr>
      <t>(3)</t>
    </r>
    <r>
      <rPr>
        <sz val="10"/>
        <color theme="1"/>
        <rFont val="Arial"/>
        <family val="2"/>
      </rPr>
      <t xml:space="preserve"> Source: Staff-DR-01-006</t>
    </r>
  </si>
  <si>
    <r>
      <t xml:space="preserve">Equity Gross-up </t>
    </r>
    <r>
      <rPr>
        <vertAlign val="superscript"/>
        <sz val="10"/>
        <color theme="1"/>
        <rFont val="Arial"/>
        <family val="2"/>
      </rPr>
      <t>(3)</t>
    </r>
  </si>
  <si>
    <r>
      <rPr>
        <vertAlign val="superscript"/>
        <sz val="10"/>
        <color theme="1"/>
        <rFont val="Arial"/>
        <family val="2"/>
      </rPr>
      <t>(2)</t>
    </r>
    <r>
      <rPr>
        <sz val="10"/>
        <color theme="1"/>
        <rFont val="Arial"/>
        <family val="2"/>
      </rPr>
      <t xml:space="preserve"> Source: Staff-DR-01-005.  Does not include a gross up for uncollectible expense and PSC assessment fees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</si>
</sst>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5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2">
    <xf numFmtId="0" fontId="0" fillId="0" borderId="0" xfId="0"/>
    <xf numFmtId="0" fontId="2" fillId="0" borderId="0" xfId="1" applyFont="1" applyFill="1" applyAlignment="1" applyProtection="1">
      <alignment horizontal="left"/>
    </xf>
    <xf numFmtId="0" fontId="0" fillId="0" borderId="0" xfId="0" applyBorder="1"/>
    <xf numFmtId="0" fontId="2" fillId="0" borderId="0" xfId="2" applyFont="1" applyFill="1" applyBorder="1"/>
    <xf numFmtId="0" fontId="2" fillId="0" borderId="0" xfId="2" applyFont="1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0" fontId="0" fillId="0" borderId="0" xfId="0" applyNumberFormat="1"/>
    <xf numFmtId="10" fontId="0" fillId="0" borderId="0" xfId="0" applyNumberFormat="1" applyBorder="1"/>
    <xf numFmtId="164" fontId="0" fillId="0" borderId="0" xfId="0" applyNumberFormat="1" applyFill="1" applyBorder="1"/>
    <xf numFmtId="164" fontId="2" fillId="0" borderId="0" xfId="0" applyNumberFormat="1" applyFont="1" applyFill="1"/>
    <xf numFmtId="0" fontId="0" fillId="0" borderId="0" xfId="0" applyFill="1" applyBorder="1"/>
    <xf numFmtId="0" fontId="0" fillId="0" borderId="0" xfId="0" applyFill="1"/>
    <xf numFmtId="10" fontId="0" fillId="0" borderId="2" xfId="0" applyNumberFormat="1" applyBorder="1"/>
    <xf numFmtId="10" fontId="0" fillId="0" borderId="0" xfId="0" applyNumberFormat="1" applyFill="1" applyBorder="1"/>
    <xf numFmtId="0" fontId="2" fillId="0" borderId="0" xfId="0" applyFont="1"/>
    <xf numFmtId="164" fontId="2" fillId="0" borderId="0" xfId="0" applyNumberFormat="1" applyFont="1" applyFill="1" applyBorder="1"/>
    <xf numFmtId="0" fontId="2" fillId="0" borderId="1" xfId="0" applyFont="1" applyBorder="1" applyAlignment="1">
      <alignment horizontal="centerContinuous"/>
    </xf>
  </cellXfs>
  <cellStyles count="3">
    <cellStyle name="Normal" xfId="0" builtinId="0"/>
    <cellStyle name="Normal_KPSC GAS SFRs-Forward Looking" xfId="1"/>
    <cellStyle name="Normal_SCH_D2.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C41" sqref="C41"/>
    </sheetView>
  </sheetViews>
  <sheetFormatPr defaultRowHeight="13.2" x14ac:dyDescent="0.25"/>
  <cols>
    <col min="1" max="1" width="21.6640625" customWidth="1"/>
    <col min="2" max="2" width="1.6640625" style="2" customWidth="1"/>
    <col min="3" max="3" width="17" customWidth="1"/>
    <col min="4" max="4" width="1.33203125" style="2" customWidth="1"/>
    <col min="5" max="5" width="15.6640625" customWidth="1"/>
    <col min="6" max="6" width="1.109375" style="2" customWidth="1"/>
    <col min="7" max="7" width="15.33203125" customWidth="1"/>
    <col min="8" max="8" width="2.44140625" style="2" customWidth="1"/>
    <col min="9" max="9" width="14.6640625" customWidth="1"/>
    <col min="10" max="10" width="1.109375" customWidth="1"/>
    <col min="11" max="11" width="15.109375" customWidth="1"/>
  </cols>
  <sheetData>
    <row r="1" spans="1:11" x14ac:dyDescent="0.25">
      <c r="A1" s="1" t="s">
        <v>0</v>
      </c>
      <c r="I1" t="s">
        <v>1</v>
      </c>
    </row>
    <row r="2" spans="1:11" x14ac:dyDescent="0.25">
      <c r="A2" s="1" t="s">
        <v>2</v>
      </c>
      <c r="H2" s="3"/>
      <c r="I2" s="4" t="s">
        <v>3</v>
      </c>
    </row>
    <row r="3" spans="1:11" x14ac:dyDescent="0.25">
      <c r="A3" s="1" t="s">
        <v>4</v>
      </c>
    </row>
    <row r="5" spans="1:11" x14ac:dyDescent="0.25">
      <c r="A5" s="5"/>
      <c r="B5" s="6"/>
      <c r="C5" s="5" t="s">
        <v>5</v>
      </c>
      <c r="D5" s="6"/>
      <c r="E5" s="7" t="s">
        <v>6</v>
      </c>
      <c r="F5" s="8"/>
      <c r="G5" s="7"/>
      <c r="H5" s="6"/>
      <c r="I5" s="7" t="s">
        <v>6</v>
      </c>
      <c r="J5" s="8"/>
      <c r="K5" s="7"/>
    </row>
    <row r="6" spans="1:11" x14ac:dyDescent="0.25">
      <c r="A6" s="5" t="s">
        <v>7</v>
      </c>
      <c r="B6" s="6"/>
      <c r="C6" s="5" t="s">
        <v>8</v>
      </c>
      <c r="D6" s="6"/>
      <c r="E6" s="9" t="s">
        <v>9</v>
      </c>
      <c r="F6" s="9"/>
      <c r="G6" s="9"/>
      <c r="H6" s="6"/>
      <c r="I6" s="21" t="s">
        <v>10</v>
      </c>
      <c r="J6" s="9"/>
      <c r="K6" s="9"/>
    </row>
    <row r="7" spans="1:11" ht="15.6" x14ac:dyDescent="0.25">
      <c r="A7" s="10" t="s">
        <v>11</v>
      </c>
      <c r="B7" s="6"/>
      <c r="C7" s="10" t="s">
        <v>12</v>
      </c>
      <c r="D7" s="6"/>
      <c r="E7" s="10" t="s">
        <v>20</v>
      </c>
      <c r="F7" s="6"/>
      <c r="G7" s="10" t="s">
        <v>13</v>
      </c>
      <c r="H7" s="6"/>
      <c r="I7" s="10" t="s">
        <v>22</v>
      </c>
      <c r="J7" s="6"/>
      <c r="K7" s="10" t="s">
        <v>13</v>
      </c>
    </row>
    <row r="8" spans="1:11" x14ac:dyDescent="0.25">
      <c r="E8" s="19"/>
      <c r="I8" s="19"/>
    </row>
    <row r="9" spans="1:11" x14ac:dyDescent="0.25">
      <c r="A9" t="s">
        <v>14</v>
      </c>
      <c r="C9" s="11">
        <v>5.9999999999999995E-4</v>
      </c>
      <c r="E9" s="14">
        <v>1</v>
      </c>
      <c r="F9" s="12"/>
      <c r="G9" s="11">
        <f>ROUND(C9*E9,4)</f>
        <v>5.9999999999999995E-4</v>
      </c>
      <c r="H9" s="12"/>
      <c r="I9" s="14">
        <v>1</v>
      </c>
      <c r="K9" s="11">
        <f>ROUND(C9*I9,4)</f>
        <v>5.9999999999999995E-4</v>
      </c>
    </row>
    <row r="10" spans="1:11" x14ac:dyDescent="0.25">
      <c r="C10" s="11"/>
      <c r="E10" s="14"/>
      <c r="F10" s="12"/>
      <c r="G10" s="11"/>
      <c r="H10" s="12"/>
      <c r="I10" s="14"/>
    </row>
    <row r="11" spans="1:11" x14ac:dyDescent="0.25">
      <c r="A11" t="s">
        <v>15</v>
      </c>
      <c r="C11" s="11">
        <v>1.8100000000000002E-2</v>
      </c>
      <c r="E11" s="14">
        <v>1</v>
      </c>
      <c r="F11" s="12"/>
      <c r="G11" s="11">
        <f>ROUND(C11*E11,4)</f>
        <v>1.8100000000000002E-2</v>
      </c>
      <c r="H11" s="12"/>
      <c r="I11" s="14">
        <v>1</v>
      </c>
      <c r="K11" s="11">
        <f>ROUND(C11*I11,4)</f>
        <v>1.8100000000000002E-2</v>
      </c>
    </row>
    <row r="12" spans="1:11" x14ac:dyDescent="0.25">
      <c r="C12" s="11"/>
      <c r="E12" s="20"/>
      <c r="F12" s="12"/>
      <c r="G12" s="11"/>
      <c r="H12" s="12"/>
      <c r="I12" s="20"/>
    </row>
    <row r="13" spans="1:11" x14ac:dyDescent="0.25">
      <c r="A13" t="s">
        <v>16</v>
      </c>
      <c r="C13" s="11">
        <v>0</v>
      </c>
      <c r="E13" s="14">
        <v>1</v>
      </c>
      <c r="F13" s="12"/>
      <c r="G13" s="11">
        <f>ROUND(C13*E13,4)</f>
        <v>0</v>
      </c>
      <c r="H13" s="12"/>
      <c r="I13" s="14">
        <v>1</v>
      </c>
      <c r="K13" s="11">
        <f>ROUND(C13*I13,4)</f>
        <v>0</v>
      </c>
    </row>
    <row r="14" spans="1:11" x14ac:dyDescent="0.25">
      <c r="C14" s="11"/>
      <c r="E14" s="13"/>
      <c r="F14" s="12"/>
      <c r="G14" s="11"/>
      <c r="H14" s="12"/>
      <c r="I14" s="20"/>
    </row>
    <row r="15" spans="1:11" x14ac:dyDescent="0.25">
      <c r="A15" t="s">
        <v>17</v>
      </c>
      <c r="C15" s="11">
        <v>3.4799999999999998E-2</v>
      </c>
      <c r="E15" s="14">
        <v>1.623313022</v>
      </c>
      <c r="F15" s="12"/>
      <c r="G15" s="11">
        <f>ROUND(C15*E15,4)</f>
        <v>5.6500000000000002E-2</v>
      </c>
      <c r="H15" s="12"/>
      <c r="I15" s="14">
        <v>1.3364045689999999</v>
      </c>
      <c r="K15" s="11">
        <f>ROUND(C15*I15,4)</f>
        <v>4.65E-2</v>
      </c>
    </row>
    <row r="16" spans="1:11" x14ac:dyDescent="0.25">
      <c r="E16" s="15"/>
      <c r="I16" s="16"/>
    </row>
    <row r="17" spans="1:11" ht="13.8" thickBot="1" x14ac:dyDescent="0.3">
      <c r="A17" t="s">
        <v>18</v>
      </c>
      <c r="C17" s="17">
        <f>SUM(C9:C15)</f>
        <v>5.3499999999999999E-2</v>
      </c>
      <c r="E17" s="18"/>
      <c r="G17" s="17">
        <f>SUM(G9:G15)</f>
        <v>7.5200000000000003E-2</v>
      </c>
      <c r="I17" s="16"/>
      <c r="K17" s="17">
        <f>SUM(K9:K15)</f>
        <v>6.5200000000000008E-2</v>
      </c>
    </row>
    <row r="18" spans="1:11" ht="13.8" thickTop="1" x14ac:dyDescent="0.25"/>
    <row r="20" spans="1:11" ht="15.6" x14ac:dyDescent="0.25">
      <c r="A20" t="s">
        <v>19</v>
      </c>
    </row>
    <row r="21" spans="1:11" ht="15.6" x14ac:dyDescent="0.25">
      <c r="A21" t="s">
        <v>23</v>
      </c>
    </row>
    <row r="22" spans="1:11" ht="15.6" x14ac:dyDescent="0.25">
      <c r="A22" t="s">
        <v>21</v>
      </c>
    </row>
  </sheetData>
  <pageMargins left="1" right="1" top="1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LAWLER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9F04082C32441BA3EBCE2BF6ACA4A" ma:contentTypeVersion="3" ma:contentTypeDescription="Create a new document." ma:contentTypeScope="" ma:versionID="c4010e9f6a2a9a383e2a3d9c3a308c1b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339A87-B824-47CC-A948-40EB42753212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612a682-5ffb-4b9c-9555-017618935178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B4EC93C-DB18-4ECC-9B80-33361DFD8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F869DC-EA0B-4F14-ABFE-CA20218194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Staff-DR-01-007</vt:lpstr>
      <vt:lpstr>'Staff-DR-01-007'!Print_Area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Staff-DR-01-007 Attachment</dc:title>
  <dc:subject>WACC at 35% and 21%</dc:subject>
  <dc:creator>Heitkamp, Douglas James</dc:creator>
  <cp:lastModifiedBy>Frisch, Adele M</cp:lastModifiedBy>
  <cp:lastPrinted>2018-04-17T20:21:41Z</cp:lastPrinted>
  <dcterms:created xsi:type="dcterms:W3CDTF">2018-04-17T13:32:33Z</dcterms:created>
  <dcterms:modified xsi:type="dcterms:W3CDTF">2018-04-17T20:21:42Z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0x010100A729F04082C32441BA3EBCE2BF6ACA4A</vt:lpwstr>
  </property>
</Properties>
</file>