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nternal\Tax Accounting\RATE CASES\Kentucky Rate Case\Tax Complaint Case - 2018\"/>
    </mc:Choice>
  </mc:AlternateContent>
  <bookViews>
    <workbookView xWindow="0" yWindow="0" windowWidth="28800" windowHeight="14235"/>
  </bookViews>
  <sheets>
    <sheet name="KPCO Est Excess ADIT-12-17" sheetId="1" r:id="rId1"/>
  </sheets>
  <definedNames>
    <definedName name="_xlnm.Print_Area" localSheetId="0">'KPCO Est Excess ADIT-12-17'!$A$1:$J$59</definedName>
    <definedName name="SECT1">#REF!</definedName>
    <definedName name="SECT2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53" i="1"/>
  <c r="H51" i="1"/>
  <c r="H41" i="1"/>
  <c r="H39" i="1"/>
  <c r="H37" i="1"/>
  <c r="H55" i="1" l="1"/>
  <c r="H43" i="1"/>
  <c r="D55" i="1"/>
  <c r="D43" i="1"/>
  <c r="H29" i="1" l="1"/>
  <c r="H27" i="1"/>
  <c r="H25" i="1"/>
  <c r="D31" i="1"/>
  <c r="E18" i="1"/>
  <c r="D18" i="1"/>
  <c r="F15" i="1"/>
  <c r="F13" i="1"/>
  <c r="F11" i="1"/>
  <c r="I11" i="1"/>
  <c r="I13" i="1"/>
  <c r="I15" i="1"/>
  <c r="H15" i="1"/>
  <c r="H13" i="1"/>
  <c r="H11" i="1"/>
  <c r="F18" i="1" l="1"/>
  <c r="J15" i="1"/>
  <c r="H31" i="1"/>
  <c r="H18" i="1"/>
  <c r="J11" i="1"/>
  <c r="J13" i="1"/>
  <c r="I18" i="1"/>
  <c r="J18" i="1" l="1"/>
</calcChain>
</file>

<file path=xl/sharedStrings.xml><?xml version="1.0" encoding="utf-8"?>
<sst xmlns="http://schemas.openxmlformats.org/spreadsheetml/2006/main" count="55" uniqueCount="23">
  <si>
    <t>ESTIMATED EXCESS ADFIT</t>
  </si>
  <si>
    <t>AS OF DECEMBER 31, 2017</t>
  </si>
  <si>
    <t xml:space="preserve">Estimated </t>
  </si>
  <si>
    <t>Protected</t>
  </si>
  <si>
    <t>Unprotected</t>
  </si>
  <si>
    <t>Total</t>
  </si>
  <si>
    <t>Total Functional</t>
  </si>
  <si>
    <t>Kentucky Power - Transmission</t>
  </si>
  <si>
    <t>Kentucky Power - Generation</t>
  </si>
  <si>
    <t>Kentucky Power - Distribution</t>
  </si>
  <si>
    <t>KENTUCKY POWER COMPANY</t>
  </si>
  <si>
    <t>TOTAL COMPANY KPCO - FUNCTIONAL EXCESS ADIT</t>
  </si>
  <si>
    <t>Kentucky Retail- FUNCTIONAL EXCESS ADIT</t>
  </si>
  <si>
    <t>Allocation Factor</t>
  </si>
  <si>
    <t>GP Total - ADFIT allocated on this in rate case</t>
  </si>
  <si>
    <t>2018 ARAM</t>
  </si>
  <si>
    <t>Protected Amortization</t>
  </si>
  <si>
    <t>Total Company</t>
  </si>
  <si>
    <t>Kentucky Retail</t>
  </si>
  <si>
    <t>Estimated 2019 ARAM</t>
  </si>
  <si>
    <t>Estimated 2020 ARAM</t>
  </si>
  <si>
    <t>2019 ARAM</t>
  </si>
  <si>
    <t>2020 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</si>
</sst>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8"/>
      <name val="Helv"/>
    </font>
    <font>
      <b/>
      <sz val="12"/>
      <name val="Helv"/>
    </font>
    <font>
      <b/>
      <sz val="1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id">
        <bgColor theme="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" fontId="2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37" fontId="3" fillId="2" borderId="0" xfId="2" applyNumberFormat="1" applyFont="1" applyFill="1" applyAlignment="1" applyProtection="1"/>
    <xf numFmtId="37" fontId="3" fillId="2" borderId="0" xfId="2" applyNumberFormat="1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0" fillId="2" borderId="4" xfId="0" applyFill="1" applyBorder="1"/>
    <xf numFmtId="0" fontId="4" fillId="2" borderId="4" xfId="0" applyFont="1" applyFill="1" applyBorder="1" applyAlignment="1">
      <alignment horizontal="center"/>
    </xf>
    <xf numFmtId="164" fontId="0" fillId="2" borderId="0" xfId="1" applyNumberFormat="1" applyFont="1" applyFill="1"/>
    <xf numFmtId="164" fontId="0" fillId="2" borderId="0" xfId="0" applyNumberFormat="1" applyFill="1"/>
    <xf numFmtId="43" fontId="0" fillId="2" borderId="0" xfId="1" applyNumberFormat="1" applyFont="1" applyFill="1"/>
    <xf numFmtId="164" fontId="0" fillId="2" borderId="5" xfId="0" applyNumberFormat="1" applyFill="1" applyBorder="1"/>
    <xf numFmtId="0" fontId="0" fillId="2" borderId="0" xfId="0" applyFill="1" applyBorder="1"/>
    <xf numFmtId="43" fontId="0" fillId="2" borderId="0" xfId="0" applyNumberFormat="1" applyFill="1" applyBorder="1"/>
    <xf numFmtId="165" fontId="0" fillId="2" borderId="0" xfId="3" applyNumberFormat="1" applyFont="1" applyFill="1" applyBorder="1"/>
    <xf numFmtId="164" fontId="0" fillId="2" borderId="0" xfId="0" applyNumberFormat="1" applyFill="1" applyBorder="1"/>
    <xf numFmtId="0" fontId="4" fillId="2" borderId="0" xfId="0" applyFont="1" applyFill="1" applyBorder="1" applyAlignment="1">
      <alignment horizontal="center"/>
    </xf>
    <xf numFmtId="164" fontId="0" fillId="2" borderId="0" xfId="1" applyNumberFormat="1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164" fontId="0" fillId="2" borderId="7" xfId="0" applyNumberFormat="1" applyFill="1" applyBorder="1"/>
    <xf numFmtId="0" fontId="0" fillId="3" borderId="1" xfId="0" applyFill="1" applyBorder="1"/>
    <xf numFmtId="0" fontId="0" fillId="3" borderId="2" xfId="0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5" fontId="4" fillId="2" borderId="0" xfId="3" applyNumberFormat="1" applyFont="1" applyFill="1" applyBorder="1" applyAlignment="1">
      <alignment horizontal="center"/>
    </xf>
    <xf numFmtId="165" fontId="4" fillId="2" borderId="6" xfId="3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0" fillId="2" borderId="0" xfId="0" applyFill="1" applyBorder="1" applyAlignment="1">
      <alignment horizontal="right"/>
    </xf>
    <xf numFmtId="165" fontId="0" fillId="0" borderId="0" xfId="3" applyNumberFormat="1" applyFont="1" applyFill="1" applyBorder="1"/>
    <xf numFmtId="0" fontId="4" fillId="2" borderId="6" xfId="0" applyFont="1" applyFill="1" applyBorder="1" applyAlignment="1">
      <alignment horizontal="center" wrapText="1"/>
    </xf>
    <xf numFmtId="37" fontId="3" fillId="2" borderId="0" xfId="2" applyNumberFormat="1" applyFont="1" applyFill="1" applyAlignment="1" applyProtection="1">
      <alignment horizontal="center"/>
    </xf>
    <xf numFmtId="37" fontId="3" fillId="2" borderId="1" xfId="2" applyNumberFormat="1" applyFont="1" applyFill="1" applyBorder="1" applyAlignment="1" applyProtection="1">
      <alignment horizontal="center"/>
      <protection locked="0"/>
    </xf>
    <xf numFmtId="37" fontId="3" fillId="2" borderId="2" xfId="2" applyNumberFormat="1" applyFont="1" applyFill="1" applyBorder="1" applyAlignment="1" applyProtection="1">
      <alignment horizontal="center"/>
      <protection locked="0"/>
    </xf>
    <xf numFmtId="37" fontId="3" fillId="2" borderId="3" xfId="2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3" builtinId="4"/>
    <cellStyle name="Normal" xfId="0" builtinId="0"/>
    <cellStyle name="Normal_SEC Allocati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selection activeCell="D22" sqref="D22"/>
    </sheetView>
  </sheetViews>
  <sheetFormatPr defaultRowHeight="12.75" x14ac:dyDescent="0.2"/>
  <cols>
    <col min="1" max="1" width="3.5703125" style="1" bestFit="1" customWidth="1"/>
    <col min="2" max="2" width="4" style="1" bestFit="1" customWidth="1"/>
    <col min="3" max="3" width="35.140625" style="1" bestFit="1" customWidth="1"/>
    <col min="4" max="4" width="20.5703125" style="1" customWidth="1"/>
    <col min="5" max="6" width="16.7109375" style="1" customWidth="1"/>
    <col min="7" max="7" width="9.140625" style="1"/>
    <col min="8" max="8" width="21.5703125" style="1" bestFit="1" customWidth="1"/>
    <col min="9" max="9" width="20.85546875" style="1" customWidth="1"/>
    <col min="10" max="10" width="16.7109375" style="1" customWidth="1"/>
    <col min="11" max="16384" width="9.140625" style="1"/>
  </cols>
  <sheetData>
    <row r="1" spans="1:11" ht="15.75" x14ac:dyDescent="0.25">
      <c r="B1" s="32" t="s">
        <v>10</v>
      </c>
      <c r="C1" s="32"/>
      <c r="D1" s="32"/>
      <c r="H1" s="32"/>
      <c r="I1" s="32"/>
      <c r="J1" s="32"/>
    </row>
    <row r="2" spans="1:11" ht="16.5" thickBot="1" x14ac:dyDescent="0.3">
      <c r="B2" s="32" t="s">
        <v>0</v>
      </c>
      <c r="C2" s="32"/>
      <c r="D2" s="32"/>
      <c r="H2" s="2"/>
      <c r="I2" s="2"/>
      <c r="J2" s="2"/>
    </row>
    <row r="3" spans="1:11" ht="16.5" thickBot="1" x14ac:dyDescent="0.3">
      <c r="B3" s="33" t="s">
        <v>1</v>
      </c>
      <c r="C3" s="34"/>
      <c r="D3" s="35"/>
      <c r="H3" s="2"/>
      <c r="I3" s="2"/>
      <c r="J3" s="2"/>
    </row>
    <row r="4" spans="1:11" ht="15.75" x14ac:dyDescent="0.25">
      <c r="H4" s="3"/>
      <c r="I4" s="3"/>
      <c r="J4" s="3"/>
    </row>
    <row r="5" spans="1:11" ht="15.75" x14ac:dyDescent="0.25">
      <c r="H5" s="3"/>
      <c r="I5" s="3"/>
      <c r="J5" s="3"/>
    </row>
    <row r="6" spans="1:11" x14ac:dyDescent="0.2">
      <c r="D6" s="31" t="s">
        <v>11</v>
      </c>
      <c r="E6" s="31"/>
      <c r="F6" s="31"/>
      <c r="H6" s="31" t="s">
        <v>12</v>
      </c>
      <c r="I6" s="31"/>
      <c r="J6" s="31"/>
    </row>
    <row r="8" spans="1:11" x14ac:dyDescent="0.2">
      <c r="D8" s="4" t="s">
        <v>6</v>
      </c>
      <c r="E8" s="4" t="s">
        <v>6</v>
      </c>
      <c r="F8" s="4" t="s">
        <v>6</v>
      </c>
      <c r="H8" s="4" t="s">
        <v>6</v>
      </c>
      <c r="I8" s="4" t="s">
        <v>6</v>
      </c>
      <c r="J8" s="4" t="s">
        <v>6</v>
      </c>
    </row>
    <row r="9" spans="1:11" x14ac:dyDescent="0.2">
      <c r="D9" s="4" t="s">
        <v>2</v>
      </c>
      <c r="E9" s="4" t="s">
        <v>2</v>
      </c>
      <c r="F9" s="4" t="s">
        <v>2</v>
      </c>
      <c r="H9" s="4" t="s">
        <v>2</v>
      </c>
      <c r="I9" s="4" t="s">
        <v>2</v>
      </c>
      <c r="J9" s="4" t="s">
        <v>2</v>
      </c>
    </row>
    <row r="10" spans="1:11" ht="13.5" thickBot="1" x14ac:dyDescent="0.25">
      <c r="A10" s="5"/>
      <c r="B10" s="5"/>
      <c r="C10" s="5"/>
      <c r="D10" s="6" t="s">
        <v>3</v>
      </c>
      <c r="E10" s="6" t="s">
        <v>4</v>
      </c>
      <c r="F10" s="6" t="s">
        <v>5</v>
      </c>
      <c r="H10" s="6" t="s">
        <v>3</v>
      </c>
      <c r="I10" s="6" t="s">
        <v>4</v>
      </c>
      <c r="J10" s="6" t="s">
        <v>5</v>
      </c>
    </row>
    <row r="11" spans="1:11" x14ac:dyDescent="0.2">
      <c r="B11" s="1">
        <v>110</v>
      </c>
      <c r="C11" s="1" t="s">
        <v>9</v>
      </c>
      <c r="D11" s="7">
        <v>-38033924</v>
      </c>
      <c r="E11" s="7">
        <v>-17091853</v>
      </c>
      <c r="F11" s="8">
        <f>E11+D11</f>
        <v>-55125777</v>
      </c>
      <c r="H11" s="9">
        <f>D11*$H$58</f>
        <v>-37463415.140000001</v>
      </c>
      <c r="I11" s="9">
        <f>E11*$H$58</f>
        <v>-16835475.204999998</v>
      </c>
      <c r="J11" s="9">
        <f>I11+H11</f>
        <v>-54298890.344999999</v>
      </c>
    </row>
    <row r="12" spans="1:11" x14ac:dyDescent="0.2">
      <c r="D12" s="7"/>
      <c r="E12" s="7"/>
      <c r="F12" s="8"/>
      <c r="H12" s="7"/>
      <c r="I12" s="9"/>
      <c r="J12" s="9"/>
    </row>
    <row r="13" spans="1:11" ht="15.75" x14ac:dyDescent="0.25">
      <c r="B13" s="1">
        <v>117</v>
      </c>
      <c r="C13" s="1" t="s">
        <v>8</v>
      </c>
      <c r="D13" s="7">
        <v>-45444933</v>
      </c>
      <c r="E13" s="7">
        <v>-77371326</v>
      </c>
      <c r="F13" s="8">
        <f>E13+D13</f>
        <v>-122816259</v>
      </c>
      <c r="H13" s="9">
        <f>D13*$H$58</f>
        <v>-44763259.005000003</v>
      </c>
      <c r="I13" s="9">
        <f>E13*$H$58</f>
        <v>-76210756.109999999</v>
      </c>
      <c r="J13" s="9">
        <f>I13+H13</f>
        <v>-120974015.11500001</v>
      </c>
      <c r="K13" s="2"/>
    </row>
    <row r="14" spans="1:11" x14ac:dyDescent="0.2">
      <c r="D14" s="7"/>
      <c r="E14" s="7"/>
      <c r="F14" s="8"/>
      <c r="H14" s="7"/>
      <c r="I14" s="7"/>
      <c r="J14" s="9"/>
    </row>
    <row r="15" spans="1:11" x14ac:dyDescent="0.2">
      <c r="B15" s="1">
        <v>180</v>
      </c>
      <c r="C15" s="1" t="s">
        <v>7</v>
      </c>
      <c r="D15" s="7">
        <v>-31750728</v>
      </c>
      <c r="E15" s="7">
        <v>-2270247</v>
      </c>
      <c r="F15" s="8">
        <f>E15+D15</f>
        <v>-34020975</v>
      </c>
      <c r="H15" s="9">
        <f>D15*$H$58</f>
        <v>-31274467.079999998</v>
      </c>
      <c r="I15" s="9">
        <f>E15*$H$58</f>
        <v>-2236193.2949999999</v>
      </c>
      <c r="J15" s="9">
        <f>I15+H15</f>
        <v>-33510660.375</v>
      </c>
    </row>
    <row r="16" spans="1:11" x14ac:dyDescent="0.2">
      <c r="D16" s="7"/>
      <c r="E16" s="7"/>
      <c r="F16" s="8"/>
      <c r="H16" s="7"/>
      <c r="I16" s="7"/>
      <c r="J16" s="8"/>
    </row>
    <row r="18" spans="1:10" x14ac:dyDescent="0.2">
      <c r="D18" s="20">
        <f>SUM(D11:D15)</f>
        <v>-115229585</v>
      </c>
      <c r="E18" s="20">
        <f>SUM(E11:E15)</f>
        <v>-96733426</v>
      </c>
      <c r="F18" s="20">
        <f>SUM(F11:F15)</f>
        <v>-211963011</v>
      </c>
      <c r="H18" s="20">
        <f>SUM(H11:H15)</f>
        <v>-113501141.22500001</v>
      </c>
      <c r="I18" s="20">
        <f>SUM(I11:I15)</f>
        <v>-95282424.609999999</v>
      </c>
      <c r="J18" s="20">
        <f>SUM(J11:J15)</f>
        <v>-208783565.83500001</v>
      </c>
    </row>
    <row r="19" spans="1:10" ht="11.25" customHeight="1" thickBot="1" x14ac:dyDescent="0.25">
      <c r="D19" s="14"/>
      <c r="E19" s="14"/>
      <c r="F19" s="14"/>
      <c r="H19" s="14"/>
      <c r="I19" s="14"/>
      <c r="J19" s="14"/>
    </row>
    <row r="20" spans="1:10" ht="5.25" customHeight="1" thickBot="1" x14ac:dyDescent="0.25">
      <c r="A20" s="21"/>
      <c r="B20" s="22"/>
      <c r="C20" s="22"/>
      <c r="D20" s="23"/>
      <c r="E20" s="23"/>
      <c r="F20" s="23"/>
      <c r="G20" s="22"/>
      <c r="H20" s="23"/>
      <c r="I20" s="23"/>
      <c r="J20" s="24"/>
    </row>
    <row r="21" spans="1:10" x14ac:dyDescent="0.2">
      <c r="A21" s="11"/>
      <c r="B21" s="11"/>
      <c r="C21" s="11"/>
      <c r="D21" s="12"/>
      <c r="E21" s="12"/>
      <c r="F21" s="12"/>
      <c r="G21" s="11"/>
      <c r="H21" s="11"/>
    </row>
    <row r="22" spans="1:10" x14ac:dyDescent="0.2">
      <c r="A22" s="11"/>
      <c r="D22" s="15" t="s">
        <v>17</v>
      </c>
      <c r="E22" s="11"/>
      <c r="F22" s="11"/>
      <c r="G22" s="11"/>
      <c r="H22" s="15" t="s">
        <v>18</v>
      </c>
    </row>
    <row r="23" spans="1:10" x14ac:dyDescent="0.2">
      <c r="A23" s="11"/>
      <c r="D23" s="25" t="s">
        <v>15</v>
      </c>
      <c r="E23" s="13"/>
      <c r="F23" s="13"/>
      <c r="G23" s="11"/>
      <c r="H23" s="25" t="s">
        <v>15</v>
      </c>
    </row>
    <row r="24" spans="1:10" x14ac:dyDescent="0.2">
      <c r="A24" s="11"/>
      <c r="D24" s="26" t="s">
        <v>16</v>
      </c>
      <c r="E24" s="13"/>
      <c r="F24" s="13"/>
      <c r="G24" s="11"/>
      <c r="H24" s="26" t="s">
        <v>16</v>
      </c>
    </row>
    <row r="25" spans="1:10" x14ac:dyDescent="0.2">
      <c r="A25" s="11"/>
      <c r="B25" s="1">
        <v>110</v>
      </c>
      <c r="C25" s="1" t="s">
        <v>9</v>
      </c>
      <c r="D25" s="13">
        <v>1173618</v>
      </c>
      <c r="E25" s="13"/>
      <c r="F25" s="13"/>
      <c r="G25" s="11"/>
      <c r="H25" s="13">
        <f>D25*$H$58</f>
        <v>1156013.73</v>
      </c>
    </row>
    <row r="26" spans="1:10" x14ac:dyDescent="0.2">
      <c r="A26" s="11"/>
      <c r="D26" s="13"/>
      <c r="E26" s="13"/>
      <c r="F26" s="13"/>
      <c r="G26" s="11"/>
      <c r="H26" s="13"/>
    </row>
    <row r="27" spans="1:10" x14ac:dyDescent="0.2">
      <c r="A27" s="11"/>
      <c r="B27" s="1">
        <v>117</v>
      </c>
      <c r="C27" s="1" t="s">
        <v>8</v>
      </c>
      <c r="D27" s="30">
        <v>1283532</v>
      </c>
      <c r="E27" s="13"/>
      <c r="F27" s="13"/>
      <c r="G27" s="11"/>
      <c r="H27" s="13">
        <f>D27*$H$58</f>
        <v>1264279.02</v>
      </c>
    </row>
    <row r="28" spans="1:10" x14ac:dyDescent="0.2">
      <c r="A28" s="11"/>
      <c r="D28" s="11"/>
      <c r="E28" s="11"/>
      <c r="F28" s="11"/>
      <c r="G28" s="11"/>
      <c r="H28" s="11"/>
    </row>
    <row r="29" spans="1:10" x14ac:dyDescent="0.2">
      <c r="A29" s="11"/>
      <c r="B29" s="1">
        <v>180</v>
      </c>
      <c r="C29" s="1" t="s">
        <v>7</v>
      </c>
      <c r="D29" s="13">
        <v>534467</v>
      </c>
      <c r="E29" s="12"/>
      <c r="F29" s="12"/>
      <c r="G29" s="11"/>
      <c r="H29" s="13">
        <f>D29*$H$58</f>
        <v>526449.995</v>
      </c>
    </row>
    <row r="30" spans="1:10" ht="8.25" customHeight="1" x14ac:dyDescent="0.2">
      <c r="A30" s="11"/>
      <c r="B30" s="11"/>
      <c r="C30" s="11"/>
      <c r="D30" s="11"/>
      <c r="E30" s="17"/>
      <c r="F30" s="17"/>
      <c r="G30" s="11"/>
      <c r="H30" s="11"/>
    </row>
    <row r="31" spans="1:10" ht="13.5" thickBot="1" x14ac:dyDescent="0.25">
      <c r="A31" s="11"/>
      <c r="B31" s="11"/>
      <c r="C31" s="11"/>
      <c r="D31" s="10">
        <f>SUM(D25:D29)</f>
        <v>2991617</v>
      </c>
      <c r="E31" s="19"/>
      <c r="F31" s="18"/>
      <c r="G31" s="11"/>
      <c r="H31" s="10">
        <f>SUM(H25:H29)</f>
        <v>2946742.7450000001</v>
      </c>
    </row>
    <row r="32" spans="1:10" ht="13.5" thickTop="1" x14ac:dyDescent="0.2">
      <c r="A32" s="11"/>
      <c r="B32" s="11"/>
      <c r="C32" s="11"/>
      <c r="D32" s="11"/>
      <c r="E32" s="14"/>
      <c r="F32" s="14"/>
      <c r="G32" s="11"/>
      <c r="H32" s="11"/>
    </row>
    <row r="33" spans="1:8" x14ac:dyDescent="0.2">
      <c r="A33" s="11"/>
      <c r="B33" s="27"/>
      <c r="C33" s="27"/>
      <c r="E33" s="15"/>
      <c r="F33" s="15"/>
      <c r="G33" s="11"/>
    </row>
    <row r="34" spans="1:8" x14ac:dyDescent="0.2">
      <c r="A34" s="11"/>
      <c r="B34" s="28"/>
      <c r="C34" s="28"/>
      <c r="D34" s="15" t="s">
        <v>17</v>
      </c>
      <c r="E34" s="15"/>
      <c r="F34" s="15"/>
      <c r="G34" s="11"/>
      <c r="H34" s="15" t="s">
        <v>18</v>
      </c>
    </row>
    <row r="35" spans="1:8" x14ac:dyDescent="0.2">
      <c r="A35" s="11"/>
      <c r="B35" s="28"/>
      <c r="C35" s="28"/>
      <c r="D35" s="25" t="s">
        <v>19</v>
      </c>
      <c r="E35" s="16"/>
      <c r="F35" s="14"/>
      <c r="G35" s="11"/>
      <c r="H35" s="25" t="s">
        <v>21</v>
      </c>
    </row>
    <row r="36" spans="1:8" x14ac:dyDescent="0.2">
      <c r="A36" s="11"/>
      <c r="B36" s="28"/>
      <c r="C36" s="28"/>
      <c r="D36" s="26" t="s">
        <v>16</v>
      </c>
      <c r="E36" s="16"/>
      <c r="F36" s="14"/>
      <c r="G36" s="11"/>
      <c r="H36" s="26" t="s">
        <v>16</v>
      </c>
    </row>
    <row r="37" spans="1:8" x14ac:dyDescent="0.2">
      <c r="A37" s="11"/>
      <c r="B37" s="1">
        <v>110</v>
      </c>
      <c r="C37" s="1" t="s">
        <v>9</v>
      </c>
      <c r="D37" s="13">
        <v>1241779</v>
      </c>
      <c r="E37" s="16"/>
      <c r="F37" s="14"/>
      <c r="G37" s="11"/>
      <c r="H37" s="13">
        <f>D37*$H$58</f>
        <v>1223152.3149999999</v>
      </c>
    </row>
    <row r="38" spans="1:8" x14ac:dyDescent="0.2">
      <c r="A38" s="11"/>
      <c r="D38" s="13"/>
      <c r="E38" s="16"/>
      <c r="F38" s="14"/>
      <c r="G38" s="11"/>
      <c r="H38" s="13"/>
    </row>
    <row r="39" spans="1:8" x14ac:dyDescent="0.2">
      <c r="A39" s="11"/>
      <c r="B39" s="1">
        <v>117</v>
      </c>
      <c r="C39" s="1" t="s">
        <v>8</v>
      </c>
      <c r="D39" s="30">
        <v>1309028</v>
      </c>
      <c r="E39" s="16"/>
      <c r="F39" s="14"/>
      <c r="G39" s="11"/>
      <c r="H39" s="13">
        <f>D39*$H$58</f>
        <v>1289392.58</v>
      </c>
    </row>
    <row r="40" spans="1:8" x14ac:dyDescent="0.2">
      <c r="A40" s="11"/>
      <c r="D40" s="11"/>
      <c r="E40" s="16"/>
      <c r="F40" s="14"/>
      <c r="G40" s="11"/>
      <c r="H40" s="11"/>
    </row>
    <row r="41" spans="1:8" x14ac:dyDescent="0.2">
      <c r="A41" s="11"/>
      <c r="B41" s="1">
        <v>180</v>
      </c>
      <c r="C41" s="1" t="s">
        <v>7</v>
      </c>
      <c r="D41" s="13">
        <v>616793</v>
      </c>
      <c r="E41" s="11"/>
      <c r="F41" s="11"/>
      <c r="G41" s="11"/>
      <c r="H41" s="13">
        <f>D41*$H$58</f>
        <v>607541.10499999998</v>
      </c>
    </row>
    <row r="42" spans="1:8" x14ac:dyDescent="0.2">
      <c r="A42" s="11"/>
      <c r="B42" s="27"/>
      <c r="C42" s="27"/>
      <c r="D42" s="11"/>
      <c r="E42" s="14"/>
      <c r="F42" s="14"/>
      <c r="G42" s="11"/>
      <c r="H42" s="11"/>
    </row>
    <row r="43" spans="1:8" ht="13.5" thickBot="1" x14ac:dyDescent="0.25">
      <c r="A43" s="11"/>
      <c r="B43" s="27"/>
      <c r="C43" s="27"/>
      <c r="D43" s="10">
        <f>SUM(D37:D41)</f>
        <v>3167600</v>
      </c>
      <c r="E43" s="11"/>
      <c r="F43" s="11"/>
      <c r="G43" s="11"/>
      <c r="H43" s="10">
        <f>SUM(H37:H41)</f>
        <v>3120086</v>
      </c>
    </row>
    <row r="44" spans="1:8" ht="13.5" thickTop="1" x14ac:dyDescent="0.2">
      <c r="A44" s="11"/>
      <c r="B44" s="27"/>
      <c r="C44" s="27"/>
      <c r="D44" s="11"/>
      <c r="E44" s="11"/>
      <c r="F44" s="11"/>
      <c r="G44" s="11"/>
      <c r="H44" s="11"/>
    </row>
    <row r="45" spans="1:8" x14ac:dyDescent="0.2">
      <c r="A45" s="11"/>
      <c r="B45" s="27"/>
      <c r="C45" s="27"/>
      <c r="D45" s="11"/>
      <c r="E45" s="11"/>
      <c r="F45" s="11"/>
      <c r="G45" s="11"/>
      <c r="H45" s="11"/>
    </row>
    <row r="46" spans="1:8" x14ac:dyDescent="0.2">
      <c r="A46" s="11"/>
      <c r="B46" s="28"/>
      <c r="C46" s="28"/>
      <c r="D46" s="15" t="s">
        <v>17</v>
      </c>
      <c r="E46" s="11"/>
      <c r="F46" s="11"/>
      <c r="G46" s="11"/>
      <c r="H46" s="15" t="s">
        <v>18</v>
      </c>
    </row>
    <row r="47" spans="1:8" x14ac:dyDescent="0.2">
      <c r="A47" s="11"/>
      <c r="B47" s="28"/>
      <c r="C47" s="28"/>
      <c r="D47" s="25" t="s">
        <v>20</v>
      </c>
      <c r="E47" s="11"/>
      <c r="F47" s="11"/>
      <c r="G47" s="11"/>
      <c r="H47" s="25" t="s">
        <v>22</v>
      </c>
    </row>
    <row r="48" spans="1:8" x14ac:dyDescent="0.2">
      <c r="A48" s="11"/>
      <c r="B48" s="28"/>
      <c r="C48" s="28"/>
      <c r="D48" s="26" t="s">
        <v>16</v>
      </c>
      <c r="E48" s="11"/>
      <c r="F48" s="11"/>
      <c r="G48" s="11"/>
      <c r="H48" s="26" t="s">
        <v>16</v>
      </c>
    </row>
    <row r="49" spans="1:9" x14ac:dyDescent="0.2">
      <c r="A49" s="11"/>
      <c r="B49" s="1">
        <v>110</v>
      </c>
      <c r="C49" s="1" t="s">
        <v>9</v>
      </c>
      <c r="D49" s="13">
        <v>1357129</v>
      </c>
      <c r="E49" s="11"/>
      <c r="F49" s="11"/>
      <c r="G49" s="11"/>
      <c r="H49" s="13">
        <f>D49*$H$58</f>
        <v>1336772.0649999999</v>
      </c>
    </row>
    <row r="50" spans="1:9" x14ac:dyDescent="0.2">
      <c r="D50" s="13"/>
      <c r="H50" s="13"/>
    </row>
    <row r="51" spans="1:9" x14ac:dyDescent="0.2">
      <c r="B51" s="1">
        <v>117</v>
      </c>
      <c r="C51" s="1" t="s">
        <v>8</v>
      </c>
      <c r="D51" s="30">
        <v>1346113</v>
      </c>
      <c r="H51" s="13">
        <f>D51*$H$58</f>
        <v>1325921.3049999999</v>
      </c>
    </row>
    <row r="52" spans="1:9" x14ac:dyDescent="0.2">
      <c r="D52" s="11"/>
      <c r="H52" s="11"/>
    </row>
    <row r="53" spans="1:9" x14ac:dyDescent="0.2">
      <c r="B53" s="1">
        <v>180</v>
      </c>
      <c r="C53" s="1" t="s">
        <v>7</v>
      </c>
      <c r="D53" s="13">
        <v>704109</v>
      </c>
      <c r="H53" s="13">
        <f>D53*$H$58</f>
        <v>693547.36499999999</v>
      </c>
    </row>
    <row r="54" spans="1:9" x14ac:dyDescent="0.2">
      <c r="B54" s="27"/>
      <c r="C54" s="27"/>
      <c r="D54" s="11"/>
      <c r="H54" s="11"/>
    </row>
    <row r="55" spans="1:9" ht="13.5" thickBot="1" x14ac:dyDescent="0.25">
      <c r="B55" s="27"/>
      <c r="C55" s="27"/>
      <c r="D55" s="10">
        <f>SUM(D49:D53)</f>
        <v>3407351</v>
      </c>
      <c r="H55" s="10">
        <f>SUM(H49:H53)</f>
        <v>3356240.7350000003</v>
      </c>
    </row>
    <row r="56" spans="1:9" ht="13.5" thickTop="1" x14ac:dyDescent="0.2">
      <c r="B56" s="27"/>
      <c r="C56" s="27"/>
      <c r="D56" s="14"/>
      <c r="H56" s="14"/>
    </row>
    <row r="57" spans="1:9" x14ac:dyDescent="0.2">
      <c r="B57" s="27"/>
      <c r="C57" s="27"/>
      <c r="D57" s="14"/>
      <c r="H57" s="14"/>
    </row>
    <row r="58" spans="1:9" x14ac:dyDescent="0.2">
      <c r="G58" s="29" t="s">
        <v>13</v>
      </c>
      <c r="H58" s="1">
        <v>0.98499999999999999</v>
      </c>
      <c r="I58" s="1" t="s">
        <v>14</v>
      </c>
    </row>
  </sheetData>
  <mergeCells count="6">
    <mergeCell ref="D6:F6"/>
    <mergeCell ref="H6:J6"/>
    <mergeCell ref="B1:D1"/>
    <mergeCell ref="H1:J1"/>
    <mergeCell ref="B2:D2"/>
    <mergeCell ref="B3:D3"/>
  </mergeCells>
  <pageMargins left="0.5" right="0.25" top="0.75" bottom="0.5" header="0.5" footer="0.25"/>
  <pageSetup fitToWidth="3" fitToHeight="3" orientation="portrait" r:id="rId1"/>
  <headerFooter>
    <oddHeader>&amp;RKPCO_R_KIUC_1_1  Supplemental
Attachment 1
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KPCO Est Excess ADIT-12-17</vt:lpstr>
      <vt:lpstr>'KPCO Est Excess ADIT-12-17'!Print_Area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a470056</dc:creator>
  <cp:lastModifiedBy>a470056</cp:lastModifiedBy>
  <cp:lastPrinted>2018-04-11T14:37:29Z</cp:lastPrinted>
  <dcterms:created xsi:type="dcterms:W3CDTF">2018-01-11T17:24:22Z</dcterms:created>
  <dcterms:modified xsi:type="dcterms:W3CDTF">2018-04-11T23:44:21Z</dcterms:modified>
</cp:coreProperties>
</file>