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9155" windowHeight="8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4" i="1" l="1"/>
  <c r="D44" i="1" s="1"/>
  <c r="F44" i="1" s="1"/>
  <c r="B50" i="1"/>
  <c r="B39" i="1"/>
  <c r="D39" i="1" s="1"/>
  <c r="F39" i="1" s="1"/>
  <c r="D28" i="1" l="1"/>
  <c r="F28" i="1" s="1"/>
  <c r="B26" i="1"/>
  <c r="D26" i="1" s="1"/>
  <c r="F26" i="1" s="1"/>
  <c r="D21" i="1"/>
  <c r="F21" i="1" s="1"/>
  <c r="B19" i="1"/>
  <c r="D19" i="1" s="1"/>
  <c r="F19" i="1" s="1"/>
  <c r="B11" i="1" l="1"/>
  <c r="D11" i="1" s="1"/>
  <c r="F11" i="1" s="1"/>
  <c r="D5" i="1"/>
  <c r="F5" i="1" s="1"/>
  <c r="F52" i="1" l="1"/>
</calcChain>
</file>

<file path=xl/sharedStrings.xml><?xml version="1.0" encoding="utf-8"?>
<sst xmlns="http://schemas.openxmlformats.org/spreadsheetml/2006/main" count="45" uniqueCount="36">
  <si>
    <t>Category of Assets</t>
  </si>
  <si>
    <t xml:space="preserve">Useful Life Required for MCWD </t>
  </si>
  <si>
    <t xml:space="preserve">LWWC Depreciation </t>
  </si>
  <si>
    <t>Difference</t>
  </si>
  <si>
    <t>Distribution Reservoirs &amp; Standpipes</t>
  </si>
  <si>
    <t>Cost of Asset Category for LWWC</t>
  </si>
  <si>
    <t>Transmission &amp; Distribution Mains</t>
  </si>
  <si>
    <t xml:space="preserve">Less: Assets 25 &amp; 26 that would be </t>
  </si>
  <si>
    <t xml:space="preserve">           fully depreciated under either </t>
  </si>
  <si>
    <t xml:space="preserve">           method</t>
  </si>
  <si>
    <t>Amount of Depreciation Expense for LWWC recognized above what would be allowed on the same costs for MCWD</t>
  </si>
  <si>
    <t>Building (including improvements)</t>
  </si>
  <si>
    <t>No adjustment; years are comparable</t>
  </si>
  <si>
    <t>Communication Equipment</t>
  </si>
  <si>
    <t xml:space="preserve">Less: Assets that would be fully </t>
  </si>
  <si>
    <t xml:space="preserve">           depreciated under either method</t>
  </si>
  <si>
    <t>Hydrants</t>
  </si>
  <si>
    <t>Laboratory Equipment</t>
  </si>
  <si>
    <t>Meters &amp; Meter Installation</t>
  </si>
  <si>
    <t>Office Furniture &amp; Equipment</t>
  </si>
  <si>
    <t xml:space="preserve">Power Operated Equipment </t>
  </si>
  <si>
    <t>Transportation Equipment</t>
  </si>
  <si>
    <t>Land</t>
  </si>
  <si>
    <t xml:space="preserve">Not a depreciable item </t>
  </si>
  <si>
    <t>Pumping Equipment</t>
  </si>
  <si>
    <t>Tools, Shop, &amp; Garage</t>
  </si>
  <si>
    <t>Communication Euipment</t>
  </si>
  <si>
    <t>Total Cost of Assets</t>
  </si>
  <si>
    <t>Net Transmission &amp; Distribution Mains</t>
  </si>
  <si>
    <t>Net Communication Equipment</t>
  </si>
  <si>
    <t>Net Laboratory Equipment</t>
  </si>
  <si>
    <t>Net Pumping Equipment</t>
  </si>
  <si>
    <t>Testimony of Charles M. White</t>
  </si>
  <si>
    <t>Exhibit CMW-3</t>
  </si>
  <si>
    <t>Page 1 of 1</t>
  </si>
  <si>
    <t>Computed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</si>
</sst>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Border="1"/>
    <xf numFmtId="43" fontId="0" fillId="0" borderId="0" xfId="1" applyFont="1"/>
    <xf numFmtId="0" fontId="2" fillId="0" borderId="0" xfId="0" applyFont="1" applyBorder="1" applyAlignment="1">
      <alignment horizontal="center" wrapText="1"/>
    </xf>
    <xf numFmtId="43" fontId="0" fillId="0" borderId="0" xfId="0" applyNumberFormat="1"/>
    <xf numFmtId="43" fontId="0" fillId="0" borderId="2" xfId="0" applyNumberFormat="1" applyBorder="1"/>
    <xf numFmtId="43" fontId="0" fillId="0" borderId="0" xfId="1" applyFont="1" applyFill="1"/>
    <xf numFmtId="0" fontId="0" fillId="0" borderId="0" xfId="0" applyFill="1"/>
    <xf numFmtId="43" fontId="0" fillId="0" borderId="0" xfId="0" applyNumberFormat="1" applyFill="1"/>
    <xf numFmtId="43" fontId="0" fillId="0" borderId="1" xfId="1" applyFont="1" applyFill="1" applyBorder="1"/>
    <xf numFmtId="43" fontId="0" fillId="0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workbookViewId="0">
      <selection activeCell="G11" sqref="G11"/>
    </sheetView>
  </sheetViews>
  <sheetFormatPr defaultRowHeight="15" x14ac:dyDescent="0.25"/>
  <cols>
    <col min="1" max="1" width="35.7109375" customWidth="1"/>
    <col min="2" max="2" width="23.140625" customWidth="1"/>
    <col min="3" max="3" width="19.140625" style="11" customWidth="1"/>
    <col min="4" max="4" width="13.42578125" customWidth="1"/>
    <col min="5" max="5" width="13.85546875" customWidth="1"/>
    <col min="6" max="6" width="12.28515625" bestFit="1" customWidth="1"/>
  </cols>
  <sheetData>
    <row r="1" spans="1:6" x14ac:dyDescent="0.25">
      <c r="F1" s="17" t="s">
        <v>32</v>
      </c>
    </row>
    <row r="2" spans="1:6" x14ac:dyDescent="0.25">
      <c r="F2" s="17" t="s">
        <v>33</v>
      </c>
    </row>
    <row r="3" spans="1:6" x14ac:dyDescent="0.25">
      <c r="F3" s="17" t="s">
        <v>34</v>
      </c>
    </row>
    <row r="4" spans="1:6" ht="29.25" customHeight="1" x14ac:dyDescent="0.25">
      <c r="A4" s="1" t="s">
        <v>0</v>
      </c>
      <c r="B4" s="3" t="s">
        <v>5</v>
      </c>
      <c r="C4" s="3" t="s">
        <v>1</v>
      </c>
      <c r="D4" s="3" t="s">
        <v>35</v>
      </c>
      <c r="E4" s="16" t="s">
        <v>2</v>
      </c>
      <c r="F4" s="1" t="s">
        <v>3</v>
      </c>
    </row>
    <row r="5" spans="1:6" x14ac:dyDescent="0.25">
      <c r="A5" s="13" t="s">
        <v>4</v>
      </c>
      <c r="B5" s="6">
        <v>13531876.359999999</v>
      </c>
      <c r="C5" s="11">
        <v>50</v>
      </c>
      <c r="D5" s="2">
        <f>+B5/C5</f>
        <v>270637.52720000001</v>
      </c>
      <c r="E5" s="2">
        <v>401772.27</v>
      </c>
      <c r="F5" s="4">
        <f>+D5-E5</f>
        <v>-131134.74280000001</v>
      </c>
    </row>
    <row r="6" spans="1:6" x14ac:dyDescent="0.25">
      <c r="B6" s="7"/>
    </row>
    <row r="7" spans="1:6" x14ac:dyDescent="0.25">
      <c r="A7" s="13" t="s">
        <v>6</v>
      </c>
      <c r="B7" s="6">
        <v>5541031.2699999996</v>
      </c>
      <c r="D7" s="2"/>
      <c r="E7" s="2"/>
      <c r="F7" s="4"/>
    </row>
    <row r="8" spans="1:6" x14ac:dyDescent="0.25">
      <c r="A8" t="s">
        <v>7</v>
      </c>
      <c r="B8" s="6"/>
      <c r="D8" s="2"/>
      <c r="E8" s="2"/>
      <c r="F8" s="4"/>
    </row>
    <row r="9" spans="1:6" x14ac:dyDescent="0.25">
      <c r="A9" t="s">
        <v>8</v>
      </c>
      <c r="B9" s="6"/>
      <c r="D9" s="2"/>
      <c r="E9" s="2"/>
      <c r="F9" s="4"/>
    </row>
    <row r="10" spans="1:6" x14ac:dyDescent="0.25">
      <c r="A10" t="s">
        <v>9</v>
      </c>
      <c r="B10" s="10">
        <v>-511405.97</v>
      </c>
    </row>
    <row r="11" spans="1:6" x14ac:dyDescent="0.25">
      <c r="A11" t="s">
        <v>28</v>
      </c>
      <c r="B11" s="8">
        <f>SUM(B7:B10)</f>
        <v>5029625.3</v>
      </c>
      <c r="C11" s="11">
        <v>62.5</v>
      </c>
      <c r="D11" s="2">
        <f>+B11/C11</f>
        <v>80474.004799999995</v>
      </c>
      <c r="E11" s="2">
        <v>67592.149999999994</v>
      </c>
      <c r="F11" s="4">
        <f>+D11-E11</f>
        <v>12881.854800000001</v>
      </c>
    </row>
    <row r="12" spans="1:6" x14ac:dyDescent="0.25">
      <c r="B12" s="7"/>
    </row>
    <row r="13" spans="1:6" x14ac:dyDescent="0.25">
      <c r="B13" s="7"/>
    </row>
    <row r="14" spans="1:6" x14ac:dyDescent="0.25">
      <c r="A14" s="13" t="s">
        <v>11</v>
      </c>
      <c r="B14" s="6">
        <v>486554.3</v>
      </c>
      <c r="C14" s="14" t="s">
        <v>12</v>
      </c>
      <c r="F14" s="2">
        <v>0</v>
      </c>
    </row>
    <row r="15" spans="1:6" x14ac:dyDescent="0.25">
      <c r="B15" s="7"/>
    </row>
    <row r="16" spans="1:6" x14ac:dyDescent="0.25">
      <c r="A16" s="13" t="s">
        <v>13</v>
      </c>
      <c r="B16" s="6">
        <v>168767.33</v>
      </c>
    </row>
    <row r="17" spans="1:6" x14ac:dyDescent="0.25">
      <c r="A17" t="s">
        <v>14</v>
      </c>
      <c r="B17" s="6"/>
    </row>
    <row r="18" spans="1:6" x14ac:dyDescent="0.25">
      <c r="A18" t="s">
        <v>15</v>
      </c>
      <c r="B18" s="9">
        <v>-41810.28</v>
      </c>
    </row>
    <row r="19" spans="1:6" x14ac:dyDescent="0.25">
      <c r="A19" t="s">
        <v>29</v>
      </c>
      <c r="B19" s="8">
        <f>SUM(B16:B18)</f>
        <v>126957.04999999999</v>
      </c>
      <c r="C19" s="11">
        <v>10</v>
      </c>
      <c r="D19" s="4">
        <f>+B19/C19</f>
        <v>12695.704999999998</v>
      </c>
      <c r="E19" s="2">
        <v>6922.62</v>
      </c>
      <c r="F19" s="4">
        <f>+D19-E19</f>
        <v>5773.0849999999982</v>
      </c>
    </row>
    <row r="20" spans="1:6" x14ac:dyDescent="0.25">
      <c r="B20" s="6"/>
      <c r="D20" s="4"/>
    </row>
    <row r="21" spans="1:6" x14ac:dyDescent="0.25">
      <c r="A21" s="13" t="s">
        <v>16</v>
      </c>
      <c r="B21" s="6">
        <v>143182.57</v>
      </c>
      <c r="C21" s="11">
        <v>50</v>
      </c>
      <c r="D21" s="4">
        <f>+B21/C21</f>
        <v>2863.6514000000002</v>
      </c>
      <c r="E21" s="2">
        <v>3758.2</v>
      </c>
      <c r="F21" s="4">
        <f>+D21-E21</f>
        <v>-894.54859999999962</v>
      </c>
    </row>
    <row r="22" spans="1:6" x14ac:dyDescent="0.25">
      <c r="B22" s="6"/>
      <c r="D22" s="4"/>
    </row>
    <row r="23" spans="1:6" x14ac:dyDescent="0.25">
      <c r="A23" s="13" t="s">
        <v>17</v>
      </c>
      <c r="B23" s="6">
        <v>8785.42</v>
      </c>
      <c r="D23" s="4"/>
    </row>
    <row r="24" spans="1:6" x14ac:dyDescent="0.25">
      <c r="A24" t="s">
        <v>14</v>
      </c>
      <c r="B24" s="6"/>
      <c r="D24" s="4"/>
    </row>
    <row r="25" spans="1:6" x14ac:dyDescent="0.25">
      <c r="A25" t="s">
        <v>15</v>
      </c>
      <c r="B25" s="9">
        <v>-2617.42</v>
      </c>
      <c r="D25" s="4"/>
    </row>
    <row r="26" spans="1:6" x14ac:dyDescent="0.25">
      <c r="A26" t="s">
        <v>30</v>
      </c>
      <c r="B26" s="6">
        <f>SUM(B23:B25)</f>
        <v>6168</v>
      </c>
      <c r="C26" s="11">
        <v>10</v>
      </c>
      <c r="D26" s="4">
        <f>+B26/C26</f>
        <v>616.79999999999995</v>
      </c>
      <c r="E26">
        <v>678.83</v>
      </c>
      <c r="F26" s="4">
        <f>+D26-E26</f>
        <v>-62.030000000000086</v>
      </c>
    </row>
    <row r="27" spans="1:6" x14ac:dyDescent="0.25">
      <c r="B27" s="6"/>
      <c r="D27" s="4"/>
      <c r="F27" s="4"/>
    </row>
    <row r="28" spans="1:6" x14ac:dyDescent="0.25">
      <c r="A28" s="13" t="s">
        <v>18</v>
      </c>
      <c r="B28" s="6">
        <v>649917.94999999995</v>
      </c>
      <c r="C28" s="11">
        <v>20</v>
      </c>
      <c r="D28" s="4">
        <f>+B28/C28</f>
        <v>32495.897499999999</v>
      </c>
      <c r="E28" s="2">
        <v>17614.62</v>
      </c>
      <c r="F28" s="4">
        <f>+D28-E28</f>
        <v>14881.2775</v>
      </c>
    </row>
    <row r="29" spans="1:6" x14ac:dyDescent="0.25">
      <c r="B29" s="6"/>
      <c r="D29" s="4"/>
      <c r="F29" s="4"/>
    </row>
    <row r="30" spans="1:6" x14ac:dyDescent="0.25">
      <c r="A30" s="13" t="s">
        <v>19</v>
      </c>
      <c r="B30" s="6">
        <v>106358.84</v>
      </c>
      <c r="C30" s="14" t="s">
        <v>12</v>
      </c>
      <c r="D30" s="4"/>
      <c r="F30" s="4">
        <v>0</v>
      </c>
    </row>
    <row r="31" spans="1:6" x14ac:dyDescent="0.25">
      <c r="B31" s="6"/>
      <c r="C31" s="14"/>
      <c r="D31" s="4"/>
      <c r="F31" s="4"/>
    </row>
    <row r="32" spans="1:6" x14ac:dyDescent="0.25">
      <c r="A32" s="13" t="s">
        <v>20</v>
      </c>
      <c r="B32" s="6">
        <v>143125.82999999999</v>
      </c>
      <c r="C32" s="14" t="s">
        <v>12</v>
      </c>
      <c r="D32" s="4"/>
      <c r="F32" s="4">
        <v>0</v>
      </c>
    </row>
    <row r="33" spans="1:6" x14ac:dyDescent="0.25">
      <c r="B33" s="6"/>
      <c r="C33" s="14"/>
      <c r="D33" s="4"/>
      <c r="F33" s="4"/>
    </row>
    <row r="34" spans="1:6" x14ac:dyDescent="0.25">
      <c r="A34" s="13" t="s">
        <v>21</v>
      </c>
      <c r="B34" s="6">
        <v>191974.5</v>
      </c>
      <c r="C34" s="14"/>
      <c r="D34" s="4"/>
      <c r="F34" s="4"/>
    </row>
    <row r="35" spans="1:6" x14ac:dyDescent="0.25">
      <c r="B35" s="6"/>
      <c r="C35" s="14"/>
      <c r="D35" s="4"/>
      <c r="F35" s="4"/>
    </row>
    <row r="36" spans="1:6" x14ac:dyDescent="0.25">
      <c r="A36" s="13" t="s">
        <v>24</v>
      </c>
      <c r="B36" s="6">
        <v>1689470.13</v>
      </c>
      <c r="C36" s="15"/>
      <c r="D36" s="8"/>
      <c r="E36" s="7"/>
      <c r="F36" s="8"/>
    </row>
    <row r="37" spans="1:6" x14ac:dyDescent="0.25">
      <c r="A37" t="s">
        <v>14</v>
      </c>
      <c r="B37" s="6"/>
      <c r="C37" s="15"/>
      <c r="D37" s="8"/>
      <c r="E37" s="7"/>
      <c r="F37" s="8"/>
    </row>
    <row r="38" spans="1:6" x14ac:dyDescent="0.25">
      <c r="A38" t="s">
        <v>15</v>
      </c>
      <c r="B38" s="9">
        <v>-570436.72</v>
      </c>
      <c r="C38" s="12"/>
      <c r="D38" s="8"/>
      <c r="E38" s="7"/>
      <c r="F38" s="8"/>
    </row>
    <row r="39" spans="1:6" x14ac:dyDescent="0.25">
      <c r="A39" t="s">
        <v>31</v>
      </c>
      <c r="B39" s="6">
        <f>SUM(B36:B38)</f>
        <v>1119033.4099999999</v>
      </c>
      <c r="C39" s="12">
        <v>20</v>
      </c>
      <c r="D39" s="8">
        <f>+B39/C39</f>
        <v>55951.670499999993</v>
      </c>
      <c r="E39" s="7">
        <v>19023.439999999999</v>
      </c>
      <c r="F39" s="8">
        <f>+D39-E39</f>
        <v>36928.230499999991</v>
      </c>
    </row>
    <row r="40" spans="1:6" x14ac:dyDescent="0.25">
      <c r="B40" s="6"/>
      <c r="C40" s="12"/>
      <c r="D40" s="8"/>
      <c r="E40" s="7"/>
      <c r="F40" s="8"/>
    </row>
    <row r="41" spans="1:6" x14ac:dyDescent="0.25">
      <c r="A41" s="13" t="s">
        <v>26</v>
      </c>
      <c r="B41" s="6">
        <v>168767.33</v>
      </c>
      <c r="C41" s="12"/>
      <c r="D41" s="8"/>
      <c r="E41" s="7"/>
      <c r="F41" s="8"/>
    </row>
    <row r="42" spans="1:6" x14ac:dyDescent="0.25">
      <c r="A42" t="s">
        <v>14</v>
      </c>
      <c r="B42" s="6"/>
      <c r="C42" s="12"/>
      <c r="D42" s="8"/>
      <c r="E42" s="7"/>
      <c r="F42" s="8"/>
    </row>
    <row r="43" spans="1:6" x14ac:dyDescent="0.25">
      <c r="A43" t="s">
        <v>15</v>
      </c>
      <c r="B43" s="9">
        <v>-24810.78</v>
      </c>
      <c r="C43" s="12"/>
      <c r="D43" s="8"/>
      <c r="E43" s="7"/>
      <c r="F43" s="8"/>
    </row>
    <row r="44" spans="1:6" x14ac:dyDescent="0.25">
      <c r="A44" t="s">
        <v>29</v>
      </c>
      <c r="B44" s="6">
        <f>SUM(B41:B43)</f>
        <v>143956.54999999999</v>
      </c>
      <c r="C44" s="12">
        <v>10</v>
      </c>
      <c r="D44" s="8">
        <f>+B44/C44</f>
        <v>14395.654999999999</v>
      </c>
      <c r="E44" s="7">
        <v>6922.62</v>
      </c>
      <c r="F44" s="8">
        <f>+D44-E44</f>
        <v>7473.0349999999989</v>
      </c>
    </row>
    <row r="45" spans="1:6" x14ac:dyDescent="0.25">
      <c r="B45" s="6"/>
      <c r="C45" s="12"/>
      <c r="D45" s="8"/>
      <c r="E45" s="7"/>
      <c r="F45" s="8"/>
    </row>
    <row r="46" spans="1:6" x14ac:dyDescent="0.25">
      <c r="A46" s="13" t="s">
        <v>25</v>
      </c>
      <c r="B46" s="6">
        <v>49068.04</v>
      </c>
      <c r="D46" s="4"/>
      <c r="F46" s="4"/>
    </row>
    <row r="47" spans="1:6" x14ac:dyDescent="0.25">
      <c r="B47" s="6"/>
      <c r="D47" s="4"/>
      <c r="F47" s="4"/>
    </row>
    <row r="48" spans="1:6" x14ac:dyDescent="0.25">
      <c r="A48" s="13" t="s">
        <v>22</v>
      </c>
      <c r="B48" s="9">
        <v>154382</v>
      </c>
      <c r="C48" s="14" t="s">
        <v>23</v>
      </c>
      <c r="D48" s="4"/>
      <c r="F48" s="4"/>
    </row>
    <row r="49" spans="1:6" x14ac:dyDescent="0.25">
      <c r="B49" s="6"/>
      <c r="D49" s="4"/>
      <c r="F49" s="4"/>
    </row>
    <row r="50" spans="1:6" x14ac:dyDescent="0.25">
      <c r="A50" t="s">
        <v>27</v>
      </c>
      <c r="B50" s="6">
        <f>+B34+B32+B30+B28+B23+B21+B14+B7+B5+B48+B36+B46+B41</f>
        <v>22864494.539999995</v>
      </c>
      <c r="D50" s="4"/>
      <c r="F50" s="4"/>
    </row>
    <row r="51" spans="1:6" x14ac:dyDescent="0.25">
      <c r="B51" s="4"/>
    </row>
    <row r="52" spans="1:6" ht="15.75" thickBot="1" x14ac:dyDescent="0.3">
      <c r="A52" t="s">
        <v>10</v>
      </c>
      <c r="F52" s="5">
        <f>SUM(F5:F51)</f>
        <v>-54153.838600000025</v>
      </c>
    </row>
    <row r="53" spans="1:6" ht="15.75" thickTop="1" x14ac:dyDescent="0.25"/>
  </sheetData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w3</dc:creator>
  <cp:lastModifiedBy>w3</cp:lastModifiedBy>
  <cp:lastPrinted>2018-05-14T14:18:50Z</cp:lastPrinted>
  <dcterms:created xsi:type="dcterms:W3CDTF">2018-05-07T20:45:33Z</dcterms:created>
  <dcterms:modified xsi:type="dcterms:W3CDTF">2018-05-14T14:37:05Z</dcterms:modified>
</cp:coreProperties>
</file>