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Set 2 Attachments\"/>
    </mc:Choice>
  </mc:AlternateContent>
  <bookViews>
    <workbookView xWindow="0" yWindow="0" windowWidth="28800" windowHeight="11535"/>
  </bookViews>
  <sheets>
    <sheet name="Summary" sheetId="1" r:id="rId1"/>
  </sheets>
  <definedNames>
    <definedName name="_xlnm.Print_Area" localSheetId="0">Summary!$A$1:$J$87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4" i="1" l="1"/>
  <c r="H84" i="1"/>
  <c r="G84" i="1"/>
  <c r="I67" i="1"/>
  <c r="H67" i="1"/>
  <c r="G67" i="1"/>
  <c r="I45" i="1"/>
  <c r="H45" i="1"/>
  <c r="G45" i="1"/>
  <c r="I25" i="1"/>
  <c r="H25" i="1"/>
  <c r="G25" i="1"/>
</calcChain>
</file>

<file path=xl/sharedStrings.xml><?xml version="1.0" encoding="utf-8"?>
<sst xmlns="http://schemas.openxmlformats.org/spreadsheetml/2006/main" count="411" uniqueCount="80">
  <si>
    <t>Fiscal 2014 - Fiscal 2016</t>
  </si>
  <si>
    <t>Division</t>
  </si>
  <si>
    <t>Division Description</t>
  </si>
  <si>
    <t>Account</t>
  </si>
  <si>
    <t>Account Description</t>
  </si>
  <si>
    <t>Sub Account</t>
  </si>
  <si>
    <t>Sub Account Description</t>
  </si>
  <si>
    <t>Fiscal 2014</t>
  </si>
  <si>
    <t>Fiscal 2015</t>
  </si>
  <si>
    <t>Fiscal 2016</t>
  </si>
  <si>
    <t>002</t>
  </si>
  <si>
    <t>4081</t>
  </si>
  <si>
    <t>Taxes other than income taxes, utility operating income</t>
  </si>
  <si>
    <t>01210</t>
  </si>
  <si>
    <t>Fica Load</t>
  </si>
  <si>
    <t>01211</t>
  </si>
  <si>
    <t>Futa Load</t>
  </si>
  <si>
    <t>01212</t>
  </si>
  <si>
    <t>Suta Load</t>
  </si>
  <si>
    <t>01213</t>
  </si>
  <si>
    <t>Fica Load Accrual</t>
  </si>
  <si>
    <t>01214</t>
  </si>
  <si>
    <t>Futa Load Accrual</t>
  </si>
  <si>
    <t>01215</t>
  </si>
  <si>
    <t>Suta Load Accrual</t>
  </si>
  <si>
    <t>01220</t>
  </si>
  <si>
    <t>Denver City Tax Load</t>
  </si>
  <si>
    <t>01256</t>
  </si>
  <si>
    <t>Payroll Tax Projects</t>
  </si>
  <si>
    <t>30101</t>
  </si>
  <si>
    <t>Ad Valorem - Accrual</t>
  </si>
  <si>
    <t>30102</t>
  </si>
  <si>
    <t>Taxes Property And Other</t>
  </si>
  <si>
    <t>40001</t>
  </si>
  <si>
    <t>Billed to West Tex Div</t>
  </si>
  <si>
    <t>40002</t>
  </si>
  <si>
    <t>Billed to CO/KS Div</t>
  </si>
  <si>
    <t>40003</t>
  </si>
  <si>
    <t>Billed to LA Div</t>
  </si>
  <si>
    <t>40004</t>
  </si>
  <si>
    <t>Billed to Mid St Div</t>
  </si>
  <si>
    <t>40007</t>
  </si>
  <si>
    <t>Billed to Nonutilities</t>
  </si>
  <si>
    <t>40008</t>
  </si>
  <si>
    <t>Billed to Mid-Tex Div</t>
  </si>
  <si>
    <t>40009</t>
  </si>
  <si>
    <t>Billed to MS Div</t>
  </si>
  <si>
    <t>40010</t>
  </si>
  <si>
    <t>Billed to Atmos Pipeline Div</t>
  </si>
  <si>
    <t>012</t>
  </si>
  <si>
    <t>009</t>
  </si>
  <si>
    <t>09345</t>
  </si>
  <si>
    <t>Taxes Other Than Inc Tax</t>
  </si>
  <si>
    <t>30107</t>
  </si>
  <si>
    <t>City Franchise</t>
  </si>
  <si>
    <t>30108</t>
  </si>
  <si>
    <t>Dot Transmission User Tax</t>
  </si>
  <si>
    <t>30112</t>
  </si>
  <si>
    <t>Public Serv Comm Assessment</t>
  </si>
  <si>
    <t>41129</t>
  </si>
  <si>
    <t>Billing for CSC Depr &amp; Taxes Other</t>
  </si>
  <si>
    <t>41130</t>
  </si>
  <si>
    <t>Billing for SS Depr &amp; Taxes Other</t>
  </si>
  <si>
    <t>091</t>
  </si>
  <si>
    <t>30103</t>
  </si>
  <si>
    <t>Occupational Licenses</t>
  </si>
  <si>
    <t>41124</t>
  </si>
  <si>
    <t>Billing for Taxes Other and Depr</t>
  </si>
  <si>
    <t>Shared Services General Office</t>
  </si>
  <si>
    <t>Shared Services Customer Support</t>
  </si>
  <si>
    <t xml:space="preserve">Kentucky Division </t>
  </si>
  <si>
    <t xml:space="preserve">Brentwood Division </t>
  </si>
  <si>
    <t>Note:  Div 002 Taxes Other are allocated to the business units.  In FY14, a $6MM tax accrual related to a tax audit was recorded that was not allocated to the business units.  The accrual was reversed in FY15.</t>
  </si>
  <si>
    <t>Note:  Div 012 Taxes Other are allocated to the business units.</t>
  </si>
  <si>
    <t>Allocated from Shared Services Div 012</t>
  </si>
  <si>
    <t>Allocated from Shared Services Div 002</t>
  </si>
  <si>
    <t>Allocated from Division General Office Div 091</t>
  </si>
  <si>
    <t>Note:  Div 091 Taxes Other are allocated to KY, TN and VA.</t>
  </si>
  <si>
    <t>Atmos Energy Corporation</t>
  </si>
  <si>
    <t>Taxes Other Than Income Taxes - Account 4081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</si>
</sst>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zoomScale="80" zoomScaleNormal="80" workbookViewId="0">
      <selection activeCell="B1" sqref="B1"/>
    </sheetView>
  </sheetViews>
  <sheetFormatPr defaultColWidth="9.140625" defaultRowHeight="12.75" x14ac:dyDescent="0.2"/>
  <cols>
    <col min="1" max="1" width="9.140625" style="2"/>
    <col min="2" max="2" width="34.28515625" style="2" customWidth="1"/>
    <col min="3" max="3" width="13.140625" style="2" bestFit="1" customWidth="1"/>
    <col min="4" max="4" width="51.140625" customWidth="1"/>
    <col min="5" max="5" width="13.140625" style="2" customWidth="1"/>
    <col min="6" max="6" width="30.7109375" customWidth="1"/>
    <col min="7" max="7" width="16.140625" customWidth="1"/>
    <col min="8" max="8" width="15.5703125" customWidth="1"/>
    <col min="9" max="9" width="14.5703125" customWidth="1"/>
    <col min="10" max="10" width="45.85546875" customWidth="1"/>
    <col min="11" max="11" width="7.5703125" customWidth="1"/>
    <col min="12" max="12" width="7.28515625" customWidth="1"/>
    <col min="13" max="13" width="7.5703125" bestFit="1" customWidth="1"/>
    <col min="14" max="14" width="7.28515625" bestFit="1" customWidth="1"/>
    <col min="15" max="17" width="7.28515625" customWidth="1"/>
    <col min="18" max="20" width="7.5703125" customWidth="1"/>
    <col min="21" max="22" width="8.140625" bestFit="1" customWidth="1"/>
    <col min="23" max="39" width="7.5703125" bestFit="1" customWidth="1"/>
    <col min="40" max="42" width="7.5703125" customWidth="1"/>
  </cols>
  <sheetData>
    <row r="1" spans="1:9" x14ac:dyDescent="0.2">
      <c r="A1" s="1" t="s">
        <v>78</v>
      </c>
    </row>
    <row r="2" spans="1:9" x14ac:dyDescent="0.2">
      <c r="A2" s="3" t="s">
        <v>79</v>
      </c>
    </row>
    <row r="3" spans="1:9" x14ac:dyDescent="0.2">
      <c r="A3" s="3" t="s">
        <v>0</v>
      </c>
    </row>
    <row r="4" spans="1:9" x14ac:dyDescent="0.2">
      <c r="A4" s="3"/>
    </row>
    <row r="5" spans="1:9" x14ac:dyDescent="0.2">
      <c r="G5" s="4"/>
    </row>
    <row r="6" spans="1:9" s="2" customFormat="1" x14ac:dyDescent="0.2">
      <c r="A6" s="5" t="s">
        <v>1</v>
      </c>
      <c r="B6" s="5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</row>
    <row r="7" spans="1:9" x14ac:dyDescent="0.2">
      <c r="A7" s="2" t="s">
        <v>10</v>
      </c>
      <c r="B7" s="3" t="s">
        <v>68</v>
      </c>
      <c r="C7" s="7" t="s">
        <v>11</v>
      </c>
      <c r="D7" t="s">
        <v>12</v>
      </c>
      <c r="E7" s="7" t="s">
        <v>13</v>
      </c>
      <c r="F7" t="s">
        <v>14</v>
      </c>
      <c r="G7" s="8">
        <v>2827761.2000000016</v>
      </c>
      <c r="H7" s="8">
        <v>2970219.2500000023</v>
      </c>
      <c r="I7" s="8">
        <v>3465588.4199999985</v>
      </c>
    </row>
    <row r="8" spans="1:9" x14ac:dyDescent="0.2">
      <c r="A8" s="2" t="s">
        <v>10</v>
      </c>
      <c r="B8" s="3" t="s">
        <v>68</v>
      </c>
      <c r="C8" s="7" t="s">
        <v>11</v>
      </c>
      <c r="D8" t="s">
        <v>12</v>
      </c>
      <c r="E8" s="7" t="s">
        <v>15</v>
      </c>
      <c r="F8" t="s">
        <v>16</v>
      </c>
      <c r="G8" s="8">
        <v>24414.430000000004</v>
      </c>
      <c r="H8" s="8">
        <v>25752.529999999981</v>
      </c>
      <c r="I8" s="8">
        <v>28071.439999999995</v>
      </c>
    </row>
    <row r="9" spans="1:9" x14ac:dyDescent="0.2">
      <c r="A9" s="2" t="s">
        <v>10</v>
      </c>
      <c r="B9" s="3" t="s">
        <v>68</v>
      </c>
      <c r="C9" s="7" t="s">
        <v>11</v>
      </c>
      <c r="D9" t="s">
        <v>12</v>
      </c>
      <c r="E9" s="7" t="s">
        <v>17</v>
      </c>
      <c r="F9" t="s">
        <v>18</v>
      </c>
      <c r="G9" s="8">
        <v>66120.389999999883</v>
      </c>
      <c r="H9" s="8">
        <v>62940.939999999915</v>
      </c>
      <c r="I9" s="8">
        <v>60631.009999999958</v>
      </c>
    </row>
    <row r="10" spans="1:9" x14ac:dyDescent="0.2">
      <c r="A10" s="2" t="s">
        <v>10</v>
      </c>
      <c r="B10" s="3" t="s">
        <v>68</v>
      </c>
      <c r="C10" s="7" t="s">
        <v>11</v>
      </c>
      <c r="D10" t="s">
        <v>12</v>
      </c>
      <c r="E10" s="7" t="s">
        <v>19</v>
      </c>
      <c r="F10" t="s">
        <v>20</v>
      </c>
      <c r="G10" s="8">
        <v>3021.5899999999842</v>
      </c>
      <c r="H10" s="8">
        <v>8620.5999999999985</v>
      </c>
      <c r="I10" s="8">
        <v>-76830.300000000017</v>
      </c>
    </row>
    <row r="11" spans="1:9" x14ac:dyDescent="0.2">
      <c r="A11" s="2" t="s">
        <v>10</v>
      </c>
      <c r="B11" s="3" t="s">
        <v>68</v>
      </c>
      <c r="C11" s="7" t="s">
        <v>11</v>
      </c>
      <c r="D11" t="s">
        <v>12</v>
      </c>
      <c r="E11" s="7" t="s">
        <v>21</v>
      </c>
      <c r="F11" t="s">
        <v>22</v>
      </c>
      <c r="G11" s="8">
        <v>2.6000000000005965</v>
      </c>
      <c r="H11" s="8">
        <v>39.199999999998283</v>
      </c>
      <c r="I11" s="8">
        <v>-75.399999999998556</v>
      </c>
    </row>
    <row r="12" spans="1:9" x14ac:dyDescent="0.2">
      <c r="A12" s="2" t="s">
        <v>10</v>
      </c>
      <c r="B12" s="3" t="s">
        <v>68</v>
      </c>
      <c r="C12" s="7" t="s">
        <v>11</v>
      </c>
      <c r="D12" t="s">
        <v>12</v>
      </c>
      <c r="E12" s="7" t="s">
        <v>23</v>
      </c>
      <c r="F12" t="s">
        <v>24</v>
      </c>
      <c r="G12" s="8">
        <v>11.25999999999968</v>
      </c>
      <c r="H12" s="8">
        <v>78.399999999997235</v>
      </c>
      <c r="I12" s="8">
        <v>-230.24999999999926</v>
      </c>
    </row>
    <row r="13" spans="1:9" x14ac:dyDescent="0.2">
      <c r="A13" s="2" t="s">
        <v>10</v>
      </c>
      <c r="B13" s="3" t="s">
        <v>68</v>
      </c>
      <c r="C13" s="7" t="s">
        <v>11</v>
      </c>
      <c r="D13" t="s">
        <v>12</v>
      </c>
      <c r="E13" s="7" t="s">
        <v>25</v>
      </c>
      <c r="F13" t="s">
        <v>26</v>
      </c>
      <c r="G13" s="8">
        <v>0</v>
      </c>
      <c r="H13" s="8">
        <v>87.070000000000007</v>
      </c>
      <c r="I13" s="8">
        <v>0</v>
      </c>
    </row>
    <row r="14" spans="1:9" x14ac:dyDescent="0.2">
      <c r="A14" s="2" t="s">
        <v>10</v>
      </c>
      <c r="B14" s="3" t="s">
        <v>68</v>
      </c>
      <c r="C14" s="7" t="s">
        <v>11</v>
      </c>
      <c r="D14" t="s">
        <v>12</v>
      </c>
      <c r="E14" s="7" t="s">
        <v>27</v>
      </c>
      <c r="F14" t="s">
        <v>28</v>
      </c>
      <c r="G14" s="8">
        <v>2.19</v>
      </c>
      <c r="H14" s="8">
        <v>0</v>
      </c>
      <c r="I14" s="8">
        <v>0</v>
      </c>
    </row>
    <row r="15" spans="1:9" x14ac:dyDescent="0.2">
      <c r="A15" s="2" t="s">
        <v>10</v>
      </c>
      <c r="B15" s="3" t="s">
        <v>68</v>
      </c>
      <c r="C15" s="7" t="s">
        <v>11</v>
      </c>
      <c r="D15" t="s">
        <v>12</v>
      </c>
      <c r="E15" s="7" t="s">
        <v>29</v>
      </c>
      <c r="F15" t="s">
        <v>30</v>
      </c>
      <c r="G15" s="8">
        <v>-94191</v>
      </c>
      <c r="H15" s="8">
        <v>776000</v>
      </c>
      <c r="I15" s="8">
        <v>852000</v>
      </c>
    </row>
    <row r="16" spans="1:9" x14ac:dyDescent="0.2">
      <c r="A16" s="2" t="s">
        <v>10</v>
      </c>
      <c r="B16" s="3" t="s">
        <v>68</v>
      </c>
      <c r="C16" s="7" t="s">
        <v>11</v>
      </c>
      <c r="D16" t="s">
        <v>12</v>
      </c>
      <c r="E16" s="7" t="s">
        <v>31</v>
      </c>
      <c r="F16" t="s">
        <v>32</v>
      </c>
      <c r="G16" s="8">
        <v>2405176.3800000004</v>
      </c>
      <c r="H16" s="8">
        <v>-5897294.0199999986</v>
      </c>
      <c r="I16" s="8">
        <v>95553.680000000008</v>
      </c>
    </row>
    <row r="17" spans="1:9" x14ac:dyDescent="0.2">
      <c r="A17" s="2" t="s">
        <v>10</v>
      </c>
      <c r="B17" s="3" t="s">
        <v>68</v>
      </c>
      <c r="C17" s="7" t="s">
        <v>11</v>
      </c>
      <c r="D17" t="s">
        <v>12</v>
      </c>
      <c r="E17" s="7" t="s">
        <v>33</v>
      </c>
      <c r="F17" t="s">
        <v>34</v>
      </c>
      <c r="G17" s="8">
        <v>62258.95</v>
      </c>
      <c r="H17" s="8">
        <v>-325581.62</v>
      </c>
      <c r="I17" s="8">
        <v>-356631.52</v>
      </c>
    </row>
    <row r="18" spans="1:9" x14ac:dyDescent="0.2">
      <c r="A18" s="2" t="s">
        <v>10</v>
      </c>
      <c r="B18" s="3" t="s">
        <v>68</v>
      </c>
      <c r="C18" s="7" t="s">
        <v>11</v>
      </c>
      <c r="D18" t="s">
        <v>12</v>
      </c>
      <c r="E18" s="7" t="s">
        <v>35</v>
      </c>
      <c r="F18" t="s">
        <v>36</v>
      </c>
      <c r="G18" s="8">
        <v>54505.359999999986</v>
      </c>
      <c r="H18" s="8">
        <v>-273093.92000000004</v>
      </c>
      <c r="I18" s="8">
        <v>-301322.65999999997</v>
      </c>
    </row>
    <row r="19" spans="1:9" x14ac:dyDescent="0.2">
      <c r="A19" s="2" t="s">
        <v>10</v>
      </c>
      <c r="B19" s="3" t="s">
        <v>68</v>
      </c>
      <c r="C19" s="7" t="s">
        <v>11</v>
      </c>
      <c r="D19" t="s">
        <v>12</v>
      </c>
      <c r="E19" s="7" t="s">
        <v>37</v>
      </c>
      <c r="F19" t="s">
        <v>38</v>
      </c>
      <c r="G19" s="8">
        <v>73850.900000000009</v>
      </c>
      <c r="H19" s="8">
        <v>-371755.02</v>
      </c>
      <c r="I19" s="8">
        <v>-411940.36000000004</v>
      </c>
    </row>
    <row r="20" spans="1:9" x14ac:dyDescent="0.2">
      <c r="A20" s="2" t="s">
        <v>10</v>
      </c>
      <c r="B20" s="3" t="s">
        <v>68</v>
      </c>
      <c r="C20" s="7" t="s">
        <v>11</v>
      </c>
      <c r="D20" t="s">
        <v>12</v>
      </c>
      <c r="E20" s="7" t="s">
        <v>39</v>
      </c>
      <c r="F20" t="s">
        <v>40</v>
      </c>
      <c r="G20" s="8">
        <v>83216.620000000054</v>
      </c>
      <c r="H20" s="8">
        <v>-422664.14000000013</v>
      </c>
      <c r="I20" s="8">
        <v>-453090.16</v>
      </c>
    </row>
    <row r="21" spans="1:9" x14ac:dyDescent="0.2">
      <c r="A21" s="2" t="s">
        <v>10</v>
      </c>
      <c r="B21" s="3" t="s">
        <v>68</v>
      </c>
      <c r="C21" s="7" t="s">
        <v>11</v>
      </c>
      <c r="D21" t="s">
        <v>12</v>
      </c>
      <c r="E21" s="7" t="s">
        <v>41</v>
      </c>
      <c r="F21" t="s">
        <v>42</v>
      </c>
      <c r="G21" s="8">
        <v>28020.370000000003</v>
      </c>
      <c r="H21" s="8">
        <v>-101028.98</v>
      </c>
      <c r="I21" s="8">
        <v>-138493.4</v>
      </c>
    </row>
    <row r="22" spans="1:9" x14ac:dyDescent="0.2">
      <c r="A22" s="2" t="s">
        <v>10</v>
      </c>
      <c r="B22" s="3" t="s">
        <v>68</v>
      </c>
      <c r="C22" s="7" t="s">
        <v>11</v>
      </c>
      <c r="D22" t="s">
        <v>12</v>
      </c>
      <c r="E22" s="7" t="s">
        <v>43</v>
      </c>
      <c r="F22" t="s">
        <v>44</v>
      </c>
      <c r="G22" s="8">
        <v>310450.16000000003</v>
      </c>
      <c r="H22" s="8">
        <v>-1592390.14</v>
      </c>
      <c r="I22" s="8">
        <v>-1753069.5500000003</v>
      </c>
    </row>
    <row r="23" spans="1:9" x14ac:dyDescent="0.2">
      <c r="A23" s="2" t="s">
        <v>10</v>
      </c>
      <c r="B23" s="3" t="s">
        <v>68</v>
      </c>
      <c r="C23" s="7" t="s">
        <v>11</v>
      </c>
      <c r="D23" t="s">
        <v>12</v>
      </c>
      <c r="E23" s="7" t="s">
        <v>45</v>
      </c>
      <c r="F23" t="s">
        <v>46</v>
      </c>
      <c r="G23" s="8">
        <v>59802.360000000015</v>
      </c>
      <c r="H23" s="8">
        <v>-301508.31</v>
      </c>
      <c r="I23" s="8">
        <v>-308402.2</v>
      </c>
    </row>
    <row r="24" spans="1:9" x14ac:dyDescent="0.2">
      <c r="A24" s="2" t="s">
        <v>10</v>
      </c>
      <c r="B24" s="3" t="s">
        <v>68</v>
      </c>
      <c r="C24" s="7" t="s">
        <v>11</v>
      </c>
      <c r="D24" t="s">
        <v>12</v>
      </c>
      <c r="E24" s="7" t="s">
        <v>47</v>
      </c>
      <c r="F24" t="s">
        <v>48</v>
      </c>
      <c r="G24" s="8">
        <v>95576.290000000066</v>
      </c>
      <c r="H24" s="8">
        <v>-558421.82000000007</v>
      </c>
      <c r="I24" s="8">
        <v>-701758.78</v>
      </c>
    </row>
    <row r="25" spans="1:9" ht="13.5" thickBot="1" x14ac:dyDescent="0.25">
      <c r="G25" s="9">
        <f>SUM(G7:G24)</f>
        <v>6000000.0500000026</v>
      </c>
      <c r="H25" s="9">
        <f t="shared" ref="H25:I25" si="0">SUM(H7:H24)</f>
        <v>-5999999.9799999967</v>
      </c>
      <c r="I25" s="9">
        <f t="shared" si="0"/>
        <v>-3.0000002589076757E-2</v>
      </c>
    </row>
    <row r="26" spans="1:9" ht="13.5" thickTop="1" x14ac:dyDescent="0.2">
      <c r="G26" s="10"/>
      <c r="H26" s="10"/>
      <c r="I26" s="10"/>
    </row>
    <row r="27" spans="1:9" x14ac:dyDescent="0.2">
      <c r="A27" s="3" t="s">
        <v>72</v>
      </c>
      <c r="G27" s="10"/>
      <c r="H27" s="10"/>
      <c r="I27" s="10"/>
    </row>
    <row r="30" spans="1:9" s="2" customFormat="1" x14ac:dyDescent="0.2">
      <c r="A30" s="5" t="s">
        <v>1</v>
      </c>
      <c r="B30" s="5" t="s">
        <v>2</v>
      </c>
      <c r="C30" s="6" t="s">
        <v>3</v>
      </c>
      <c r="D30" s="6" t="s">
        <v>4</v>
      </c>
      <c r="E30" s="6" t="s">
        <v>5</v>
      </c>
      <c r="F30" s="6" t="s">
        <v>6</v>
      </c>
      <c r="G30" s="6" t="s">
        <v>7</v>
      </c>
      <c r="H30" s="6" t="s">
        <v>8</v>
      </c>
      <c r="I30" s="6" t="s">
        <v>9</v>
      </c>
    </row>
    <row r="31" spans="1:9" x14ac:dyDescent="0.2">
      <c r="A31" s="2" t="s">
        <v>49</v>
      </c>
      <c r="B31" s="3" t="s">
        <v>69</v>
      </c>
      <c r="C31" s="7" t="s">
        <v>11</v>
      </c>
      <c r="D31" t="s">
        <v>12</v>
      </c>
      <c r="E31" s="7" t="s">
        <v>13</v>
      </c>
      <c r="F31" t="s">
        <v>14</v>
      </c>
      <c r="G31" s="8">
        <v>2490640.4099999988</v>
      </c>
      <c r="H31" s="8">
        <v>2607268.3600000008</v>
      </c>
      <c r="I31" s="8">
        <v>2578206.2400000002</v>
      </c>
    </row>
    <row r="32" spans="1:9" x14ac:dyDescent="0.2">
      <c r="A32" s="2" t="s">
        <v>49</v>
      </c>
      <c r="B32" s="3" t="s">
        <v>69</v>
      </c>
      <c r="C32" s="7" t="s">
        <v>11</v>
      </c>
      <c r="D32" t="s">
        <v>12</v>
      </c>
      <c r="E32" s="7" t="s">
        <v>15</v>
      </c>
      <c r="F32" t="s">
        <v>16</v>
      </c>
      <c r="G32" s="8">
        <v>21444.249999999996</v>
      </c>
      <c r="H32" s="8">
        <v>22652.420000000002</v>
      </c>
      <c r="I32" s="8">
        <v>21255.630000000012</v>
      </c>
    </row>
    <row r="33" spans="1:9" x14ac:dyDescent="0.2">
      <c r="A33" s="2" t="s">
        <v>49</v>
      </c>
      <c r="B33" s="3" t="s">
        <v>69</v>
      </c>
      <c r="C33" s="7" t="s">
        <v>11</v>
      </c>
      <c r="D33" t="s">
        <v>12</v>
      </c>
      <c r="E33" s="7" t="s">
        <v>17</v>
      </c>
      <c r="F33" t="s">
        <v>18</v>
      </c>
      <c r="G33" s="8">
        <v>58194.86</v>
      </c>
      <c r="H33" s="8">
        <v>55462.51999999999</v>
      </c>
      <c r="I33" s="8">
        <v>45935.189999999988</v>
      </c>
    </row>
    <row r="34" spans="1:9" x14ac:dyDescent="0.2">
      <c r="A34" s="2" t="s">
        <v>49</v>
      </c>
      <c r="B34" s="3" t="s">
        <v>69</v>
      </c>
      <c r="C34" s="7" t="s">
        <v>11</v>
      </c>
      <c r="D34" t="s">
        <v>12</v>
      </c>
      <c r="E34" s="7" t="s">
        <v>19</v>
      </c>
      <c r="F34" t="s">
        <v>20</v>
      </c>
      <c r="G34" s="8">
        <v>18696.440000000002</v>
      </c>
      <c r="H34" s="8">
        <v>13624.1</v>
      </c>
      <c r="I34" s="8">
        <v>-64550.120000000024</v>
      </c>
    </row>
    <row r="35" spans="1:9" x14ac:dyDescent="0.2">
      <c r="A35" s="2" t="s">
        <v>49</v>
      </c>
      <c r="B35" s="3" t="s">
        <v>69</v>
      </c>
      <c r="C35" s="7" t="s">
        <v>11</v>
      </c>
      <c r="D35" t="s">
        <v>12</v>
      </c>
      <c r="E35" s="7" t="s">
        <v>21</v>
      </c>
      <c r="F35" t="s">
        <v>22</v>
      </c>
      <c r="G35" s="8">
        <v>17.919999999999764</v>
      </c>
      <c r="H35" s="8">
        <v>42.030000000000882</v>
      </c>
      <c r="I35" s="8">
        <v>-64.830000000000695</v>
      </c>
    </row>
    <row r="36" spans="1:9" x14ac:dyDescent="0.2">
      <c r="A36" s="2" t="s">
        <v>49</v>
      </c>
      <c r="B36" s="3" t="s">
        <v>69</v>
      </c>
      <c r="C36" s="7" t="s">
        <v>11</v>
      </c>
      <c r="D36" t="s">
        <v>12</v>
      </c>
      <c r="E36" s="7" t="s">
        <v>23</v>
      </c>
      <c r="F36" t="s">
        <v>24</v>
      </c>
      <c r="G36" s="8">
        <v>49.589999999997879</v>
      </c>
      <c r="H36" s="8">
        <v>87.210000000000164</v>
      </c>
      <c r="I36" s="8">
        <v>-192.00999999999885</v>
      </c>
    </row>
    <row r="37" spans="1:9" x14ac:dyDescent="0.2">
      <c r="A37" s="2" t="s">
        <v>49</v>
      </c>
      <c r="B37" s="3" t="s">
        <v>69</v>
      </c>
      <c r="C37" s="7" t="s">
        <v>11</v>
      </c>
      <c r="D37" t="s">
        <v>12</v>
      </c>
      <c r="E37" s="7" t="s">
        <v>25</v>
      </c>
      <c r="F37" t="s">
        <v>26</v>
      </c>
      <c r="G37" s="8">
        <v>0</v>
      </c>
      <c r="H37" s="8">
        <v>75.36</v>
      </c>
      <c r="I37" s="8">
        <v>0</v>
      </c>
    </row>
    <row r="38" spans="1:9" x14ac:dyDescent="0.2">
      <c r="A38" s="2" t="s">
        <v>49</v>
      </c>
      <c r="B38" s="3" t="s">
        <v>69</v>
      </c>
      <c r="C38" s="7" t="s">
        <v>11</v>
      </c>
      <c r="D38" t="s">
        <v>12</v>
      </c>
      <c r="E38" s="7" t="s">
        <v>29</v>
      </c>
      <c r="F38" t="s">
        <v>30</v>
      </c>
      <c r="G38" s="8">
        <v>-66439</v>
      </c>
      <c r="H38" s="8">
        <v>600000</v>
      </c>
      <c r="I38" s="8">
        <v>660000</v>
      </c>
    </row>
    <row r="39" spans="1:9" x14ac:dyDescent="0.2">
      <c r="A39" s="2" t="s">
        <v>49</v>
      </c>
      <c r="B39" s="3" t="s">
        <v>69</v>
      </c>
      <c r="C39" s="7" t="s">
        <v>11</v>
      </c>
      <c r="D39" t="s">
        <v>12</v>
      </c>
      <c r="E39" s="7" t="s">
        <v>33</v>
      </c>
      <c r="F39" t="s">
        <v>34</v>
      </c>
      <c r="G39" s="8">
        <v>-247971.99000000002</v>
      </c>
      <c r="H39" s="8">
        <v>-322992.86</v>
      </c>
      <c r="I39" s="8">
        <v>-316605.64999999997</v>
      </c>
    </row>
    <row r="40" spans="1:9" x14ac:dyDescent="0.2">
      <c r="A40" s="2" t="s">
        <v>49</v>
      </c>
      <c r="B40" s="3" t="s">
        <v>69</v>
      </c>
      <c r="C40" s="7" t="s">
        <v>11</v>
      </c>
      <c r="D40" t="s">
        <v>12</v>
      </c>
      <c r="E40" s="7" t="s">
        <v>35</v>
      </c>
      <c r="F40" t="s">
        <v>36</v>
      </c>
      <c r="G40" s="8">
        <v>-200799.31</v>
      </c>
      <c r="H40" s="8">
        <v>-261957.43000000002</v>
      </c>
      <c r="I40" s="8">
        <v>-260219.38999999998</v>
      </c>
    </row>
    <row r="41" spans="1:9" x14ac:dyDescent="0.2">
      <c r="A41" s="2" t="s">
        <v>49</v>
      </c>
      <c r="B41" s="3" t="s">
        <v>69</v>
      </c>
      <c r="C41" s="7" t="s">
        <v>11</v>
      </c>
      <c r="D41" t="s">
        <v>12</v>
      </c>
      <c r="E41" s="7" t="s">
        <v>37</v>
      </c>
      <c r="F41" t="s">
        <v>38</v>
      </c>
      <c r="G41" s="8">
        <v>-285054.31</v>
      </c>
      <c r="H41" s="8">
        <v>-374130.64</v>
      </c>
      <c r="I41" s="8">
        <v>-366186.68999999994</v>
      </c>
    </row>
    <row r="42" spans="1:9" x14ac:dyDescent="0.2">
      <c r="A42" s="2" t="s">
        <v>49</v>
      </c>
      <c r="B42" s="3" t="s">
        <v>69</v>
      </c>
      <c r="C42" s="7" t="s">
        <v>11</v>
      </c>
      <c r="D42" t="s">
        <v>12</v>
      </c>
      <c r="E42" s="7" t="s">
        <v>39</v>
      </c>
      <c r="F42" t="s">
        <v>40</v>
      </c>
      <c r="G42" s="8">
        <v>-273450.33</v>
      </c>
      <c r="H42" s="8">
        <v>-358624.36</v>
      </c>
      <c r="I42" s="8">
        <v>-353224.32</v>
      </c>
    </row>
    <row r="43" spans="1:9" x14ac:dyDescent="0.2">
      <c r="A43" s="2" t="s">
        <v>49</v>
      </c>
      <c r="B43" s="3" t="s">
        <v>69</v>
      </c>
      <c r="C43" s="7" t="s">
        <v>11</v>
      </c>
      <c r="D43" t="s">
        <v>12</v>
      </c>
      <c r="E43" s="7" t="s">
        <v>43</v>
      </c>
      <c r="F43" t="s">
        <v>44</v>
      </c>
      <c r="G43" s="8">
        <v>-1307718.1599999999</v>
      </c>
      <c r="H43" s="8">
        <v>-1711961.1000000003</v>
      </c>
      <c r="I43" s="8">
        <v>-1682838.4399999997</v>
      </c>
    </row>
    <row r="44" spans="1:9" x14ac:dyDescent="0.2">
      <c r="A44" s="2" t="s">
        <v>49</v>
      </c>
      <c r="B44" s="3" t="s">
        <v>69</v>
      </c>
      <c r="C44" s="7" t="s">
        <v>11</v>
      </c>
      <c r="D44" t="s">
        <v>12</v>
      </c>
      <c r="E44" s="7" t="s">
        <v>45</v>
      </c>
      <c r="F44" t="s">
        <v>46</v>
      </c>
      <c r="G44" s="8">
        <v>-207610.36</v>
      </c>
      <c r="H44" s="8">
        <v>-269545.62</v>
      </c>
      <c r="I44" s="8">
        <v>-261515.62000000002</v>
      </c>
    </row>
    <row r="45" spans="1:9" ht="13.5" thickBot="1" x14ac:dyDescent="0.25">
      <c r="G45" s="9">
        <f>SUM(G31:G44)</f>
        <v>9.9999980302527547E-3</v>
      </c>
      <c r="H45" s="9">
        <f t="shared" ref="H45:I45" si="1">SUM(H31:H44)</f>
        <v>-9.9999998928979039E-3</v>
      </c>
      <c r="I45" s="9">
        <f t="shared" si="1"/>
        <v>-9.9999996891710907E-3</v>
      </c>
    </row>
    <row r="46" spans="1:9" ht="13.5" thickTop="1" x14ac:dyDescent="0.2">
      <c r="G46" s="10"/>
      <c r="H46" s="10"/>
      <c r="I46" s="10"/>
    </row>
    <row r="47" spans="1:9" x14ac:dyDescent="0.2">
      <c r="A47" s="3" t="s">
        <v>73</v>
      </c>
      <c r="G47" s="10"/>
      <c r="H47" s="10"/>
      <c r="I47" s="10"/>
    </row>
    <row r="50" spans="1:10" s="2" customFormat="1" x14ac:dyDescent="0.2">
      <c r="A50" s="5" t="s">
        <v>1</v>
      </c>
      <c r="B50" s="5" t="s">
        <v>2</v>
      </c>
      <c r="C50" s="6" t="s">
        <v>3</v>
      </c>
      <c r="D50" s="6" t="s">
        <v>4</v>
      </c>
      <c r="E50" s="6" t="s">
        <v>5</v>
      </c>
      <c r="F50" s="6" t="s">
        <v>6</v>
      </c>
      <c r="G50" s="6" t="s">
        <v>7</v>
      </c>
      <c r="H50" s="6" t="s">
        <v>8</v>
      </c>
      <c r="I50" s="6" t="s">
        <v>9</v>
      </c>
    </row>
    <row r="51" spans="1:10" x14ac:dyDescent="0.2">
      <c r="A51" s="2" t="s">
        <v>50</v>
      </c>
      <c r="B51" s="3" t="s">
        <v>70</v>
      </c>
      <c r="C51" s="7" t="s">
        <v>11</v>
      </c>
      <c r="D51" t="s">
        <v>12</v>
      </c>
      <c r="E51" s="7" t="s">
        <v>13</v>
      </c>
      <c r="F51" t="s">
        <v>14</v>
      </c>
      <c r="G51" s="8">
        <v>321621.33999999991</v>
      </c>
      <c r="H51" s="8">
        <v>334292.75999999995</v>
      </c>
      <c r="I51" s="8">
        <v>371411.78999999969</v>
      </c>
    </row>
    <row r="52" spans="1:10" x14ac:dyDescent="0.2">
      <c r="A52" s="2" t="s">
        <v>50</v>
      </c>
      <c r="B52" s="3" t="s">
        <v>70</v>
      </c>
      <c r="C52" s="7" t="s">
        <v>11</v>
      </c>
      <c r="D52" t="s">
        <v>12</v>
      </c>
      <c r="E52" s="7" t="s">
        <v>15</v>
      </c>
      <c r="F52" t="s">
        <v>16</v>
      </c>
      <c r="G52" s="8">
        <v>8868.4</v>
      </c>
      <c r="H52" s="8">
        <v>6627.130000000001</v>
      </c>
      <c r="I52" s="8">
        <v>3189.0900000000006</v>
      </c>
    </row>
    <row r="53" spans="1:10" x14ac:dyDescent="0.2">
      <c r="A53" s="2" t="s">
        <v>50</v>
      </c>
      <c r="B53" s="3" t="s">
        <v>70</v>
      </c>
      <c r="C53" s="7" t="s">
        <v>11</v>
      </c>
      <c r="D53" t="s">
        <v>12</v>
      </c>
      <c r="E53" s="7" t="s">
        <v>17</v>
      </c>
      <c r="F53" t="s">
        <v>18</v>
      </c>
      <c r="G53" s="8">
        <v>5430.0000000000036</v>
      </c>
      <c r="H53" s="8">
        <v>5518.0900000000038</v>
      </c>
      <c r="I53" s="8">
        <v>5102.380000000001</v>
      </c>
    </row>
    <row r="54" spans="1:10" x14ac:dyDescent="0.2">
      <c r="A54" s="2" t="s">
        <v>50</v>
      </c>
      <c r="B54" s="3" t="s">
        <v>70</v>
      </c>
      <c r="C54" s="7" t="s">
        <v>11</v>
      </c>
      <c r="D54" t="s">
        <v>12</v>
      </c>
      <c r="E54" s="7" t="s">
        <v>19</v>
      </c>
      <c r="F54" t="s">
        <v>20</v>
      </c>
      <c r="G54" s="8">
        <v>-1379.5299999999997</v>
      </c>
      <c r="H54" s="8">
        <v>1448.5299999999988</v>
      </c>
      <c r="I54" s="8">
        <v>-2629.0599999999972</v>
      </c>
    </row>
    <row r="55" spans="1:10" x14ac:dyDescent="0.2">
      <c r="A55" s="2" t="s">
        <v>50</v>
      </c>
      <c r="B55" s="3" t="s">
        <v>70</v>
      </c>
      <c r="C55" s="7" t="s">
        <v>11</v>
      </c>
      <c r="D55" t="s">
        <v>12</v>
      </c>
      <c r="E55" s="7" t="s">
        <v>21</v>
      </c>
      <c r="F55" t="s">
        <v>22</v>
      </c>
      <c r="G55" s="8">
        <v>3.0000000000246718E-2</v>
      </c>
      <c r="H55" s="8">
        <v>-2.5899999999999403</v>
      </c>
      <c r="I55" s="8">
        <v>1.4546003290760723E-13</v>
      </c>
    </row>
    <row r="56" spans="1:10" x14ac:dyDescent="0.2">
      <c r="A56" s="2" t="s">
        <v>50</v>
      </c>
      <c r="B56" s="3" t="s">
        <v>70</v>
      </c>
      <c r="C56" s="7" t="s">
        <v>11</v>
      </c>
      <c r="D56" t="s">
        <v>12</v>
      </c>
      <c r="E56" s="7" t="s">
        <v>23</v>
      </c>
      <c r="F56" t="s">
        <v>24</v>
      </c>
      <c r="G56" s="8">
        <v>-8.950000000000033</v>
      </c>
      <c r="H56" s="8">
        <v>9.7900000000001768</v>
      </c>
      <c r="I56" s="8">
        <v>-11.050000000000036</v>
      </c>
    </row>
    <row r="57" spans="1:10" x14ac:dyDescent="0.2">
      <c r="A57" s="2" t="s">
        <v>50</v>
      </c>
      <c r="B57" s="3" t="s">
        <v>70</v>
      </c>
      <c r="C57" s="7" t="s">
        <v>11</v>
      </c>
      <c r="D57" t="s">
        <v>12</v>
      </c>
      <c r="E57" s="7" t="s">
        <v>25</v>
      </c>
      <c r="F57" t="s">
        <v>26</v>
      </c>
      <c r="G57" s="8">
        <v>0</v>
      </c>
      <c r="H57" s="8">
        <v>0</v>
      </c>
      <c r="I57" s="8">
        <v>0.93000000000000016</v>
      </c>
    </row>
    <row r="58" spans="1:10" x14ac:dyDescent="0.2">
      <c r="A58" s="2" t="s">
        <v>50</v>
      </c>
      <c r="B58" s="3" t="s">
        <v>70</v>
      </c>
      <c r="C58" s="7" t="s">
        <v>11</v>
      </c>
      <c r="D58" t="s">
        <v>12</v>
      </c>
      <c r="E58" s="7" t="s">
        <v>27</v>
      </c>
      <c r="F58" t="s">
        <v>28</v>
      </c>
      <c r="G58" s="8">
        <v>763.2</v>
      </c>
      <c r="H58" s="8">
        <v>1203.26</v>
      </c>
      <c r="I58" s="8">
        <v>53.439999999999991</v>
      </c>
    </row>
    <row r="59" spans="1:10" x14ac:dyDescent="0.2">
      <c r="A59" s="2" t="s">
        <v>50</v>
      </c>
      <c r="B59" s="3" t="s">
        <v>70</v>
      </c>
      <c r="C59" s="7" t="s">
        <v>11</v>
      </c>
      <c r="D59" t="s">
        <v>12</v>
      </c>
      <c r="E59" s="7" t="s">
        <v>51</v>
      </c>
      <c r="F59" t="s">
        <v>52</v>
      </c>
      <c r="G59" s="8">
        <v>259836.72000000003</v>
      </c>
      <c r="H59" s="8">
        <v>131507.64000000001</v>
      </c>
      <c r="I59" s="8">
        <v>129023.32999999997</v>
      </c>
      <c r="J59" t="s">
        <v>76</v>
      </c>
    </row>
    <row r="60" spans="1:10" x14ac:dyDescent="0.2">
      <c r="A60" s="2" t="s">
        <v>50</v>
      </c>
      <c r="B60" s="3" t="s">
        <v>70</v>
      </c>
      <c r="C60" s="7" t="s">
        <v>11</v>
      </c>
      <c r="D60" t="s">
        <v>12</v>
      </c>
      <c r="E60" s="7" t="s">
        <v>29</v>
      </c>
      <c r="F60" t="s">
        <v>30</v>
      </c>
      <c r="G60" s="8">
        <v>2943293</v>
      </c>
      <c r="H60" s="8">
        <v>5587056</v>
      </c>
      <c r="I60" s="8">
        <v>4997055</v>
      </c>
    </row>
    <row r="61" spans="1:10" x14ac:dyDescent="0.2">
      <c r="A61" s="2" t="s">
        <v>50</v>
      </c>
      <c r="B61" s="3" t="s">
        <v>70</v>
      </c>
      <c r="C61" s="7" t="s">
        <v>11</v>
      </c>
      <c r="D61" t="s">
        <v>12</v>
      </c>
      <c r="E61" s="7" t="s">
        <v>31</v>
      </c>
      <c r="F61" t="s">
        <v>32</v>
      </c>
      <c r="G61" s="8">
        <v>14386.880000000001</v>
      </c>
      <c r="H61" s="8">
        <v>49634.400000000001</v>
      </c>
      <c r="I61" s="8">
        <v>2093.25</v>
      </c>
    </row>
    <row r="62" spans="1:10" x14ac:dyDescent="0.2">
      <c r="A62" s="2" t="s">
        <v>50</v>
      </c>
      <c r="B62" s="3" t="s">
        <v>70</v>
      </c>
      <c r="C62" s="7" t="s">
        <v>11</v>
      </c>
      <c r="D62" t="s">
        <v>12</v>
      </c>
      <c r="E62" s="7" t="s">
        <v>53</v>
      </c>
      <c r="F62" t="s">
        <v>54</v>
      </c>
      <c r="G62" s="8">
        <v>105449.56</v>
      </c>
      <c r="H62" s="8">
        <v>107197.52999999998</v>
      </c>
      <c r="I62" s="8">
        <v>77961</v>
      </c>
    </row>
    <row r="63" spans="1:10" x14ac:dyDescent="0.2">
      <c r="A63" s="2" t="s">
        <v>50</v>
      </c>
      <c r="B63" s="3" t="s">
        <v>70</v>
      </c>
      <c r="C63" s="7" t="s">
        <v>11</v>
      </c>
      <c r="D63" t="s">
        <v>12</v>
      </c>
      <c r="E63" s="7" t="s">
        <v>55</v>
      </c>
      <c r="F63" t="s">
        <v>56</v>
      </c>
      <c r="G63" s="8">
        <v>51712.959999999999</v>
      </c>
      <c r="H63" s="8">
        <v>63869.85</v>
      </c>
      <c r="I63" s="8">
        <v>60281.760000000002</v>
      </c>
    </row>
    <row r="64" spans="1:10" x14ac:dyDescent="0.2">
      <c r="A64" s="2" t="s">
        <v>50</v>
      </c>
      <c r="B64" s="3" t="s">
        <v>70</v>
      </c>
      <c r="C64" s="7" t="s">
        <v>11</v>
      </c>
      <c r="D64" t="s">
        <v>12</v>
      </c>
      <c r="E64" s="7" t="s">
        <v>57</v>
      </c>
      <c r="F64" t="s">
        <v>58</v>
      </c>
      <c r="G64" s="8">
        <v>259962.45</v>
      </c>
      <c r="H64" s="8">
        <v>332153.78999999998</v>
      </c>
      <c r="I64" s="8">
        <v>363423.70999999996</v>
      </c>
    </row>
    <row r="65" spans="1:10" x14ac:dyDescent="0.2">
      <c r="A65" s="2" t="s">
        <v>50</v>
      </c>
      <c r="B65" s="3" t="s">
        <v>70</v>
      </c>
      <c r="C65" s="7" t="s">
        <v>11</v>
      </c>
      <c r="D65" t="s">
        <v>12</v>
      </c>
      <c r="E65" s="7" t="s">
        <v>59</v>
      </c>
      <c r="F65" t="s">
        <v>60</v>
      </c>
      <c r="G65" s="8">
        <v>144627.87</v>
      </c>
      <c r="H65" s="8">
        <v>188636.41999999998</v>
      </c>
      <c r="I65" s="8">
        <v>184559.71000000002</v>
      </c>
      <c r="J65" t="s">
        <v>74</v>
      </c>
    </row>
    <row r="66" spans="1:10" x14ac:dyDescent="0.2">
      <c r="A66" s="2" t="s">
        <v>50</v>
      </c>
      <c r="B66" s="3" t="s">
        <v>70</v>
      </c>
      <c r="C66" s="7" t="s">
        <v>11</v>
      </c>
      <c r="D66" t="s">
        <v>12</v>
      </c>
      <c r="E66" s="7" t="s">
        <v>61</v>
      </c>
      <c r="F66" t="s">
        <v>62</v>
      </c>
      <c r="G66" s="8">
        <v>-228068.12</v>
      </c>
      <c r="H66" s="8">
        <v>207528.1</v>
      </c>
      <c r="I66" s="8">
        <v>236603.65999999997</v>
      </c>
      <c r="J66" t="s">
        <v>75</v>
      </c>
    </row>
    <row r="67" spans="1:10" ht="13.5" thickBot="1" x14ac:dyDescent="0.25">
      <c r="G67" s="9">
        <f>SUM(G51:G66)</f>
        <v>3886495.81</v>
      </c>
      <c r="H67" s="9">
        <f t="shared" ref="H67:I67" si="2">SUM(H51:H66)</f>
        <v>7016680.7000000002</v>
      </c>
      <c r="I67" s="9">
        <f t="shared" si="2"/>
        <v>6428118.9399999995</v>
      </c>
    </row>
    <row r="68" spans="1:10" ht="13.5" thickTop="1" x14ac:dyDescent="0.2"/>
    <row r="69" spans="1:10" s="2" customFormat="1" x14ac:dyDescent="0.2">
      <c r="A69" s="5"/>
      <c r="B69" s="5"/>
      <c r="C69" s="6"/>
      <c r="D69" s="6"/>
      <c r="E69" s="6"/>
      <c r="F69" s="6"/>
      <c r="G69" s="6"/>
      <c r="H69" s="6"/>
      <c r="I69" s="6"/>
    </row>
    <row r="70" spans="1:10" s="2" customFormat="1" x14ac:dyDescent="0.2">
      <c r="A70" s="5" t="s">
        <v>1</v>
      </c>
      <c r="B70" s="5" t="s">
        <v>2</v>
      </c>
      <c r="C70" s="6" t="s">
        <v>3</v>
      </c>
      <c r="D70" s="6" t="s">
        <v>4</v>
      </c>
      <c r="E70" s="6" t="s">
        <v>5</v>
      </c>
      <c r="F70" s="6" t="s">
        <v>6</v>
      </c>
      <c r="G70" s="6" t="s">
        <v>7</v>
      </c>
      <c r="H70" s="6" t="s">
        <v>8</v>
      </c>
      <c r="I70" s="6" t="s">
        <v>9</v>
      </c>
    </row>
    <row r="71" spans="1:10" x14ac:dyDescent="0.2">
      <c r="A71" s="2" t="s">
        <v>63</v>
      </c>
      <c r="B71" s="3" t="s">
        <v>71</v>
      </c>
      <c r="C71" s="7" t="s">
        <v>11</v>
      </c>
      <c r="D71" t="s">
        <v>12</v>
      </c>
      <c r="E71" s="7" t="s">
        <v>13</v>
      </c>
      <c r="F71" t="s">
        <v>14</v>
      </c>
      <c r="G71" s="8">
        <v>127821.78000000003</v>
      </c>
      <c r="H71" s="8">
        <v>140906.4500000001</v>
      </c>
      <c r="I71" s="8">
        <v>154642.08000000002</v>
      </c>
    </row>
    <row r="72" spans="1:10" x14ac:dyDescent="0.2">
      <c r="A72" s="2" t="s">
        <v>63</v>
      </c>
      <c r="B72" s="3" t="s">
        <v>71</v>
      </c>
      <c r="C72" s="7" t="s">
        <v>11</v>
      </c>
      <c r="D72" t="s">
        <v>12</v>
      </c>
      <c r="E72" s="7" t="s">
        <v>15</v>
      </c>
      <c r="F72" t="s">
        <v>16</v>
      </c>
      <c r="G72" s="8">
        <v>3177.9500000000035</v>
      </c>
      <c r="H72" s="8">
        <v>2677.99</v>
      </c>
      <c r="I72" s="8">
        <v>1310.0700000000008</v>
      </c>
    </row>
    <row r="73" spans="1:10" x14ac:dyDescent="0.2">
      <c r="A73" s="2" t="s">
        <v>63</v>
      </c>
      <c r="B73" s="3" t="s">
        <v>71</v>
      </c>
      <c r="C73" s="7" t="s">
        <v>11</v>
      </c>
      <c r="D73" t="s">
        <v>12</v>
      </c>
      <c r="E73" s="7" t="s">
        <v>17</v>
      </c>
      <c r="F73" t="s">
        <v>18</v>
      </c>
      <c r="G73" s="8">
        <v>1998.95</v>
      </c>
      <c r="H73" s="8">
        <v>2205.059999999999</v>
      </c>
      <c r="I73" s="8">
        <v>2089.0099999999993</v>
      </c>
    </row>
    <row r="74" spans="1:10" x14ac:dyDescent="0.2">
      <c r="A74" s="2" t="s">
        <v>63</v>
      </c>
      <c r="B74" s="3" t="s">
        <v>71</v>
      </c>
      <c r="C74" s="7" t="s">
        <v>11</v>
      </c>
      <c r="D74" t="s">
        <v>12</v>
      </c>
      <c r="E74" s="7" t="s">
        <v>19</v>
      </c>
      <c r="F74" t="s">
        <v>20</v>
      </c>
      <c r="G74" s="8">
        <v>-451.29000000000036</v>
      </c>
      <c r="H74" s="8">
        <v>851.92999999999961</v>
      </c>
      <c r="I74" s="8">
        <v>-1451.7999999999997</v>
      </c>
    </row>
    <row r="75" spans="1:10" x14ac:dyDescent="0.2">
      <c r="A75" s="2" t="s">
        <v>63</v>
      </c>
      <c r="B75" s="3" t="s">
        <v>71</v>
      </c>
      <c r="C75" s="7" t="s">
        <v>11</v>
      </c>
      <c r="D75" t="s">
        <v>12</v>
      </c>
      <c r="E75" s="7" t="s">
        <v>21</v>
      </c>
      <c r="F75" t="s">
        <v>22</v>
      </c>
      <c r="G75" s="8">
        <v>7.0000000000126197E-2</v>
      </c>
      <c r="H75" s="8">
        <v>-1.1099999999999313</v>
      </c>
      <c r="I75" s="8">
        <v>1.9431678488501802E-13</v>
      </c>
    </row>
    <row r="76" spans="1:10" x14ac:dyDescent="0.2">
      <c r="A76" s="2" t="s">
        <v>63</v>
      </c>
      <c r="B76" s="3" t="s">
        <v>71</v>
      </c>
      <c r="C76" s="7" t="s">
        <v>11</v>
      </c>
      <c r="D76" t="s">
        <v>12</v>
      </c>
      <c r="E76" s="7" t="s">
        <v>23</v>
      </c>
      <c r="F76" t="s">
        <v>24</v>
      </c>
      <c r="G76" s="8">
        <v>-3.6699999999999924</v>
      </c>
      <c r="H76" s="8">
        <v>4.4199999999999795</v>
      </c>
      <c r="I76" s="8">
        <v>-4.9499999999999673</v>
      </c>
    </row>
    <row r="77" spans="1:10" x14ac:dyDescent="0.2">
      <c r="A77" s="2" t="s">
        <v>63</v>
      </c>
      <c r="B77" s="3" t="s">
        <v>71</v>
      </c>
      <c r="C77" s="7" t="s">
        <v>11</v>
      </c>
      <c r="D77" t="s">
        <v>12</v>
      </c>
      <c r="E77" s="7" t="s">
        <v>25</v>
      </c>
      <c r="F77" t="s">
        <v>26</v>
      </c>
      <c r="G77" s="8">
        <v>0</v>
      </c>
      <c r="H77" s="8">
        <v>0</v>
      </c>
      <c r="I77" s="8">
        <v>0.37</v>
      </c>
    </row>
    <row r="78" spans="1:10" x14ac:dyDescent="0.2">
      <c r="A78" s="2" t="s">
        <v>63</v>
      </c>
      <c r="B78" s="3" t="s">
        <v>71</v>
      </c>
      <c r="C78" s="7" t="s">
        <v>11</v>
      </c>
      <c r="D78" t="s">
        <v>12</v>
      </c>
      <c r="E78" s="7" t="s">
        <v>27</v>
      </c>
      <c r="F78" t="s">
        <v>28</v>
      </c>
      <c r="G78" s="8">
        <v>936.83000000000015</v>
      </c>
      <c r="H78" s="8">
        <v>1066.58</v>
      </c>
      <c r="I78" s="8">
        <v>476.70000000000005</v>
      </c>
    </row>
    <row r="79" spans="1:10" x14ac:dyDescent="0.2">
      <c r="A79" s="2" t="s">
        <v>63</v>
      </c>
      <c r="B79" s="3" t="s">
        <v>71</v>
      </c>
      <c r="C79" s="7" t="s">
        <v>11</v>
      </c>
      <c r="D79" t="s">
        <v>12</v>
      </c>
      <c r="E79" s="7" t="s">
        <v>51</v>
      </c>
      <c r="F79" t="s">
        <v>52</v>
      </c>
      <c r="G79" s="8">
        <v>-524816.64000000001</v>
      </c>
      <c r="H79" s="8">
        <v>-267836.34000000003</v>
      </c>
      <c r="I79" s="8">
        <v>-247076.47999999998</v>
      </c>
    </row>
    <row r="80" spans="1:10" x14ac:dyDescent="0.2">
      <c r="A80" s="2" t="s">
        <v>63</v>
      </c>
      <c r="B80" s="3" t="s">
        <v>71</v>
      </c>
      <c r="C80" s="7" t="s">
        <v>11</v>
      </c>
      <c r="D80" t="s">
        <v>12</v>
      </c>
      <c r="E80" s="7" t="s">
        <v>29</v>
      </c>
      <c r="F80" t="s">
        <v>30</v>
      </c>
      <c r="G80" s="8">
        <v>13827</v>
      </c>
      <c r="H80" s="8">
        <v>120000</v>
      </c>
      <c r="I80" s="8">
        <v>90000</v>
      </c>
    </row>
    <row r="81" spans="1:9" x14ac:dyDescent="0.2">
      <c r="A81" s="2" t="s">
        <v>63</v>
      </c>
      <c r="B81" s="3" t="s">
        <v>71</v>
      </c>
      <c r="C81" s="7" t="s">
        <v>11</v>
      </c>
      <c r="D81" t="s">
        <v>12</v>
      </c>
      <c r="E81" s="7" t="s">
        <v>64</v>
      </c>
      <c r="F81" t="s">
        <v>65</v>
      </c>
      <c r="G81" s="8">
        <v>75</v>
      </c>
      <c r="H81" s="8">
        <v>125</v>
      </c>
      <c r="I81" s="8">
        <v>15</v>
      </c>
    </row>
    <row r="82" spans="1:9" x14ac:dyDescent="0.2">
      <c r="A82" s="2" t="s">
        <v>63</v>
      </c>
      <c r="B82" s="3" t="s">
        <v>71</v>
      </c>
      <c r="C82" s="7" t="s">
        <v>11</v>
      </c>
      <c r="D82" t="s">
        <v>12</v>
      </c>
      <c r="E82" s="7" t="s">
        <v>66</v>
      </c>
      <c r="F82" t="s">
        <v>67</v>
      </c>
      <c r="G82" s="8">
        <v>-83216.620000000024</v>
      </c>
      <c r="H82" s="8">
        <v>422664.14</v>
      </c>
      <c r="I82" s="8">
        <v>453090.16</v>
      </c>
    </row>
    <row r="83" spans="1:9" x14ac:dyDescent="0.2">
      <c r="A83" s="2" t="s">
        <v>63</v>
      </c>
      <c r="B83" s="3" t="s">
        <v>71</v>
      </c>
      <c r="C83" s="7" t="s">
        <v>11</v>
      </c>
      <c r="D83" t="s">
        <v>12</v>
      </c>
      <c r="E83" s="7" t="s">
        <v>61</v>
      </c>
      <c r="F83" t="s">
        <v>62</v>
      </c>
      <c r="G83" s="8">
        <v>460650.64000000007</v>
      </c>
      <c r="H83" s="8">
        <v>-422664.13000000006</v>
      </c>
      <c r="I83" s="8">
        <v>-453090.16000000003</v>
      </c>
    </row>
    <row r="84" spans="1:9" ht="13.5" thickBot="1" x14ac:dyDescent="0.25">
      <c r="G84" s="9">
        <f>SUM(G71:G83)</f>
        <v>0</v>
      </c>
      <c r="H84" s="9">
        <f>SUM(H71:H83)</f>
        <v>-9.9999999511055648E-3</v>
      </c>
      <c r="I84" s="9">
        <f>SUM(I71:I83)</f>
        <v>0</v>
      </c>
    </row>
    <row r="85" spans="1:9" ht="13.5" thickTop="1" x14ac:dyDescent="0.2"/>
    <row r="86" spans="1:9" x14ac:dyDescent="0.2">
      <c r="A86" s="3" t="s">
        <v>77</v>
      </c>
    </row>
  </sheetData>
  <printOptions horizontalCentered="1"/>
  <pageMargins left="0.75" right="0.75" top="0.5" bottom="0.5" header="0.25" footer="0.5"/>
  <pageSetup paperSize="9" scale="47" orientation="landscape" horizontalDpi="300" verticalDpi="300" r:id="rId1"/>
  <headerFooter>
    <oddHeader>&amp;RCASE NO. 2017-00349
ATTACHMENT 2
TO STAFF DR NO. 2-27</oddHeader>
  </headerFooter>
  <ignoredErrors>
    <ignoredError sqref="A7:J82 A83:J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Eric  Wilen</cp:lastModifiedBy>
  <cp:lastPrinted>2017-11-20T21:44:40Z</cp:lastPrinted>
  <dcterms:created xsi:type="dcterms:W3CDTF">2017-11-10T18:45:33Z</dcterms:created>
  <dcterms:modified xsi:type="dcterms:W3CDTF">2017-11-20T21:44:45Z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