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360" yWindow="300" windowWidth="15480" windowHeight="11640" tabRatio="820"/>
  </bookViews>
  <sheets>
    <sheet name="Base Period" sheetId="21" r:id="rId1"/>
    <sheet name="FY16" sheetId="20" r:id="rId2"/>
    <sheet name="FY15" sheetId="11" r:id="rId3"/>
    <sheet name="FY14" sheetId="10" r:id="rId4"/>
  </sheets>
  <externalReferences>
    <externalReference r:id="rId5"/>
  </externalReferences>
  <definedNames>
    <definedName name="_Order1" hidden="1">255</definedName>
    <definedName name="account_coding" localSheetId="0">#REF!</definedName>
    <definedName name="account_coding" localSheetId="1">#REF!</definedName>
    <definedName name="account_coding">#REF!</definedName>
    <definedName name="ACCTTYPE">'[1]My Lists'!$A$2:$A$17</definedName>
    <definedName name="csDesignMode">1</definedName>
    <definedName name="_xlnm.Database" localSheetId="0">#REF!</definedName>
    <definedName name="_xlnm.Database" localSheetId="1">#REF!</definedName>
    <definedName name="_xlnm.Database">#REF!</definedName>
    <definedName name="GVKey">""</definedName>
    <definedName name="ImportedData" localSheetId="0">#REF!</definedName>
    <definedName name="ImportedData" localSheetId="1">#REF!</definedName>
    <definedName name="ImportedData">#REF!</definedName>
    <definedName name="midtex" localSheetId="0">#REF!</definedName>
    <definedName name="midtex" localSheetId="1">#REF!</definedName>
    <definedName name="midtex">#REF!</definedName>
    <definedName name="names" localSheetId="0">#REF!</definedName>
    <definedName name="names" localSheetId="1">#REF!</definedName>
    <definedName name="names">#REF!</definedName>
    <definedName name="NvsElapsedTime">0.00166666667064419</definedName>
    <definedName name="NvsEndTime">37210.4481587963</definedName>
    <definedName name="_xlnm.Print_Area" localSheetId="0">'Base Period'!$A$1:$G$22</definedName>
    <definedName name="_xlnm.Print_Area" localSheetId="3">'FY14'!$A$1:$E$15</definedName>
    <definedName name="_xlnm.Print_Area" localSheetId="2">'FY15'!$A$1:$E$17</definedName>
    <definedName name="_xlnm.Print_Area" localSheetId="1">'FY16'!$A$1:$G$21</definedName>
    <definedName name="Print_Area_MI" localSheetId="0">#REF!</definedName>
    <definedName name="Print_Area_MI" localSheetId="1">#REF!</definedName>
    <definedName name="Print_Area_MI">#REF!</definedName>
    <definedName name="Print_Titles_MI" localSheetId="0">#REF!</definedName>
    <definedName name="Print_Titles_MI" localSheetId="1">#REF!</definedName>
    <definedName name="Print_Titles_MI">#REF!</definedName>
    <definedName name="qreqwrwqtyu" localSheetId="0">#REF!</definedName>
    <definedName name="qreqwrwqtyu" localSheetId="1">#REF!</definedName>
    <definedName name="qreqwrwqtyu">#REF!</definedName>
    <definedName name="resp" localSheetId="0">#REF!</definedName>
    <definedName name="resp" localSheetId="1">#REF!</definedName>
    <definedName name="resp">#REF!</definedName>
    <definedName name="SPSet">"current"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1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</definedNames>
  <calcPr calcId="152511"/>
</workbook>
</file>

<file path=xl/calcChain.xml><?xml version="1.0" encoding="utf-8"?>
<calcChain xmlns="http://schemas.openxmlformats.org/spreadsheetml/2006/main">
  <c r="C15" i="21" l="1"/>
  <c r="D9" i="21"/>
  <c r="D10" i="21"/>
  <c r="D11" i="21"/>
  <c r="D12" i="21"/>
  <c r="D13" i="21"/>
  <c r="D14" i="21"/>
  <c r="D8" i="21"/>
  <c r="D13" i="20"/>
  <c r="D12" i="20"/>
  <c r="D9" i="20"/>
  <c r="D10" i="20"/>
  <c r="D8" i="20"/>
  <c r="B15" i="21"/>
  <c r="D15" i="21" l="1"/>
  <c r="C14" i="20"/>
  <c r="B14" i="20"/>
  <c r="D14" i="20" l="1"/>
  <c r="D8" i="11" l="1"/>
  <c r="D9" i="11"/>
  <c r="D10" i="10"/>
  <c r="D8" i="10"/>
  <c r="D9" i="10"/>
  <c r="D11" i="10"/>
  <c r="D12" i="10"/>
  <c r="D13" i="10"/>
  <c r="C14" i="10"/>
  <c r="D10" i="11"/>
  <c r="D11" i="11"/>
  <c r="D12" i="11"/>
  <c r="D13" i="11"/>
  <c r="C14" i="11"/>
  <c r="B14" i="11"/>
  <c r="B14" i="10"/>
  <c r="D14" i="10" l="1"/>
  <c r="D14" i="11"/>
</calcChain>
</file>

<file path=xl/sharedStrings.xml><?xml version="1.0" encoding="utf-8"?>
<sst xmlns="http://schemas.openxmlformats.org/spreadsheetml/2006/main" count="78" uniqueCount="34">
  <si>
    <t>Executive Officer</t>
  </si>
  <si>
    <t>Title</t>
  </si>
  <si>
    <t>Total</t>
  </si>
  <si>
    <t>Senior Vice President, Utility Operations</t>
  </si>
  <si>
    <t>Senior Vice President, Chief Financial Officer</t>
  </si>
  <si>
    <t>Senior Vice President, Non-Utility Operations</t>
  </si>
  <si>
    <t>Senior Vice President and General Counsel</t>
  </si>
  <si>
    <t>Senior Vice President, Human Resources</t>
  </si>
  <si>
    <t>Other Compensation</t>
  </si>
  <si>
    <t>Regular Compensation</t>
  </si>
  <si>
    <t>Gross Compensation Expense</t>
  </si>
  <si>
    <t xml:space="preserve">Total Gross Compensation </t>
  </si>
  <si>
    <t>President and CEO</t>
  </si>
  <si>
    <t>CEO</t>
  </si>
  <si>
    <t>President and COO</t>
  </si>
  <si>
    <t>(1) Title changed from SVP Human Resources to Executive VP in January 2015</t>
  </si>
  <si>
    <t>Atmos Energy Corporation</t>
  </si>
  <si>
    <t>Fiscal 2015</t>
  </si>
  <si>
    <t>Fiscal 2014</t>
  </si>
  <si>
    <t>Fiscal 2016</t>
  </si>
  <si>
    <t>Senior Vice President, Safety and Enterprise Services</t>
  </si>
  <si>
    <t>(1)</t>
  </si>
  <si>
    <t>Notes</t>
  </si>
  <si>
    <t>(2)</t>
  </si>
  <si>
    <t>(3)</t>
  </si>
  <si>
    <t>Executive Vice President</t>
  </si>
  <si>
    <t>(2) This position changed from Executive Vice President to President and COO for Fiscal 2016.</t>
  </si>
  <si>
    <t>(3) The SVP Non-Utility Operations became the President of Atmos Energy Holdings in Fiscal 2016.  The position is no longer a senior executive position.</t>
  </si>
  <si>
    <t>(1) Title changed from President and CEO to CEO in Fiscal 2016.</t>
  </si>
  <si>
    <t>(4) This position changed from SVP Utility Operations to SVP Safety and Enterprise Services in Fiscal 2016.</t>
  </si>
  <si>
    <t>(4)</t>
  </si>
  <si>
    <t>Base Period</t>
  </si>
  <si>
    <t>(1) These positions were reactivated in January 2017.</t>
  </si>
  <si>
    <t>(2) The above table does not include settlement payments related to executive retirements and departures.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</si>
</sst>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#,##0.0"/>
    <numFmt numFmtId="166" formatCode="General;;"/>
  </numFmts>
  <fonts count="63">
    <font>
      <sz val="10"/>
      <name val="Arial"/>
    </font>
    <font>
      <sz val="8"/>
      <color theme="1"/>
      <name val="Tahoma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b/>
      <i/>
      <sz val="10"/>
      <name val="Tms Rmn"/>
    </font>
    <font>
      <sz val="7"/>
      <name val="Small Fonts"/>
      <family val="2"/>
    </font>
    <font>
      <b/>
      <i/>
      <sz val="16"/>
      <name val="Helv"/>
    </font>
    <font>
      <sz val="11"/>
      <name val="Trebuchet MS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ms Rmn"/>
    </font>
    <font>
      <sz val="8"/>
      <name val="Trebuchet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12"/>
      <color indexed="62"/>
      <name val="Arial"/>
      <family val="2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Helvetica-Narrow"/>
      <family val="2"/>
    </font>
    <font>
      <sz val="12"/>
      <name val="Times New Roman"/>
      <family val="1"/>
    </font>
    <font>
      <b/>
      <sz val="11"/>
      <color indexed="16"/>
      <name val="Times New Roman"/>
      <family val="1"/>
    </font>
    <font>
      <sz val="8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2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19" fillId="20" borderId="1">
      <alignment horizontal="center" vertical="center"/>
    </xf>
    <xf numFmtId="3" fontId="20" fillId="21" borderId="0" applyBorder="0">
      <alignment horizontal="right"/>
      <protection locked="0"/>
    </xf>
    <xf numFmtId="0" fontId="4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2" fillId="22" borderId="2" applyNumberFormat="0" applyAlignment="0" applyProtection="0"/>
    <xf numFmtId="0" fontId="43" fillId="23" borderId="3" applyNumberFormat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1" fillId="0" borderId="0">
      <alignment horizontal="left" vertical="center" indent="1"/>
    </xf>
    <xf numFmtId="8" fontId="22" fillId="0" borderId="4">
      <protection locked="0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3" fillId="0" borderId="0"/>
    <xf numFmtId="0" fontId="3" fillId="0" borderId="5"/>
    <xf numFmtId="6" fontId="23" fillId="0" borderId="0">
      <protection locked="0"/>
    </xf>
    <xf numFmtId="0" fontId="24" fillId="0" borderId="0" applyNumberFormat="0">
      <protection locked="0"/>
    </xf>
    <xf numFmtId="165" fontId="25" fillId="24" borderId="0" applyFill="0" applyBorder="0" applyProtection="0"/>
    <xf numFmtId="0" fontId="44" fillId="0" borderId="0" applyNumberFormat="0" applyFill="0" applyBorder="0" applyAlignment="0" applyProtection="0"/>
    <xf numFmtId="0" fontId="2" fillId="0" borderId="0">
      <protection locked="0"/>
    </xf>
    <xf numFmtId="0" fontId="45" fillId="4" borderId="0" applyNumberFormat="0" applyBorder="0" applyAlignment="0" applyProtection="0"/>
    <xf numFmtId="38" fontId="24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0" borderId="6" applyNumberFormat="0" applyAlignment="0" applyProtection="0">
      <alignment horizontal="left" vertical="center"/>
    </xf>
    <xf numFmtId="0" fontId="4" fillId="0" borderId="7">
      <alignment horizontal="left" vertical="center"/>
    </xf>
    <xf numFmtId="0" fontId="27" fillId="0" borderId="0">
      <alignment horizontal="center"/>
    </xf>
    <xf numFmtId="0" fontId="46" fillId="0" borderId="8" applyNumberFormat="0" applyFill="0" applyAlignment="0" applyProtection="0"/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8" fillId="0" borderId="11" applyNumberFormat="0" applyFill="0" applyAlignment="0" applyProtection="0"/>
    <xf numFmtId="0" fontId="49" fillId="7" borderId="2" applyNumberFormat="0" applyAlignment="0" applyProtection="0"/>
    <xf numFmtId="10" fontId="24" fillId="26" borderId="12" applyNumberFormat="0" applyBorder="0" applyAlignment="0" applyProtection="0"/>
    <xf numFmtId="0" fontId="5" fillId="0" borderId="0"/>
    <xf numFmtId="0" fontId="29" fillId="27" borderId="5"/>
    <xf numFmtId="0" fontId="30" fillId="0" borderId="0" applyNumberFormat="0">
      <alignment horizontal="left"/>
    </xf>
    <xf numFmtId="0" fontId="50" fillId="0" borderId="13" applyNumberFormat="0" applyFill="0" applyAlignment="0" applyProtection="0"/>
    <xf numFmtId="0" fontId="51" fillId="28" borderId="0" applyNumberFormat="0" applyBorder="0" applyAlignment="0" applyProtection="0"/>
    <xf numFmtId="37" fontId="6" fillId="0" borderId="0"/>
    <xf numFmtId="3" fontId="24" fillId="25" borderId="0" applyNumberFormat="0"/>
    <xf numFmtId="164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55" fillId="0" borderId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37" fontId="55" fillId="0" borderId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37" fontId="55" fillId="0" borderId="0" applyProtection="0"/>
    <xf numFmtId="0" fontId="8" fillId="0" borderId="0"/>
    <xf numFmtId="0" fontId="2" fillId="29" borderId="14" applyNumberFormat="0" applyFont="0" applyAlignment="0" applyProtection="0"/>
    <xf numFmtId="43" fontId="31" fillId="0" borderId="0"/>
    <xf numFmtId="0" fontId="52" fillId="22" borderId="15" applyNumberFormat="0" applyAlignment="0" applyProtection="0"/>
    <xf numFmtId="40" fontId="9" fillId="30" borderId="0">
      <alignment horizontal="right"/>
    </xf>
    <xf numFmtId="0" fontId="10" fillId="26" borderId="0">
      <alignment horizontal="center"/>
    </xf>
    <xf numFmtId="0" fontId="11" fillId="31" borderId="16"/>
    <xf numFmtId="0" fontId="57" fillId="30" borderId="16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10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3" fillId="0" borderId="0"/>
    <xf numFmtId="0" fontId="14" fillId="32" borderId="17"/>
    <xf numFmtId="0" fontId="33" fillId="0" borderId="0" applyNumberFormat="0">
      <alignment horizontal="left"/>
    </xf>
    <xf numFmtId="0" fontId="3" fillId="0" borderId="5"/>
    <xf numFmtId="0" fontId="53" fillId="0" borderId="0" applyNumberFormat="0" applyFill="0" applyBorder="0" applyAlignment="0" applyProtection="0"/>
    <xf numFmtId="0" fontId="34" fillId="33" borderId="0"/>
    <xf numFmtId="166" fontId="35" fillId="0" borderId="0">
      <alignment horizontal="center"/>
    </xf>
    <xf numFmtId="0" fontId="2" fillId="0" borderId="18">
      <protection locked="0"/>
    </xf>
    <xf numFmtId="0" fontId="29" fillId="0" borderId="19"/>
    <xf numFmtId="0" fontId="29" fillId="0" borderId="5"/>
    <xf numFmtId="37" fontId="24" fillId="34" borderId="0" applyNumberFormat="0" applyBorder="0" applyAlignment="0" applyProtection="0"/>
    <xf numFmtId="37" fontId="36" fillId="0" borderId="0"/>
    <xf numFmtId="3" fontId="37" fillId="0" borderId="11" applyProtection="0"/>
    <xf numFmtId="0" fontId="54" fillId="0" borderId="0" applyNumberFormat="0" applyFill="0" applyBorder="0" applyAlignment="0" applyProtection="0"/>
    <xf numFmtId="0" fontId="38" fillId="0" borderId="0"/>
    <xf numFmtId="0" fontId="62" fillId="0" borderId="0"/>
    <xf numFmtId="0" fontId="60" fillId="0" borderId="0"/>
    <xf numFmtId="0" fontId="59" fillId="0" borderId="0"/>
    <xf numFmtId="0" fontId="60" fillId="0" borderId="0"/>
    <xf numFmtId="0" fontId="1" fillId="0" borderId="0"/>
  </cellStyleXfs>
  <cellXfs count="32">
    <xf numFmtId="0" fontId="0" fillId="0" borderId="0" xfId="0"/>
    <xf numFmtId="0" fontId="16" fillId="0" borderId="0" xfId="89" applyFont="1" applyAlignment="1">
      <alignment vertical="top"/>
    </xf>
    <xf numFmtId="0" fontId="17" fillId="0" borderId="0" xfId="89" applyFont="1" applyAlignment="1">
      <alignment vertical="top"/>
    </xf>
    <xf numFmtId="0" fontId="17" fillId="0" borderId="0" xfId="89" applyFont="1" applyAlignment="1">
      <alignment horizontal="center" vertical="top" wrapText="1"/>
    </xf>
    <xf numFmtId="0" fontId="16" fillId="25" borderId="12" xfId="89" applyFont="1" applyFill="1" applyBorder="1" applyAlignment="1">
      <alignment horizontal="center" vertical="top" wrapText="1"/>
    </xf>
    <xf numFmtId="0" fontId="16" fillId="0" borderId="0" xfId="89" applyFont="1" applyAlignment="1">
      <alignment horizontal="center" vertical="top" wrapText="1"/>
    </xf>
    <xf numFmtId="0" fontId="18" fillId="0" borderId="0" xfId="89" applyFont="1" applyAlignment="1">
      <alignment vertical="top"/>
    </xf>
    <xf numFmtId="0" fontId="17" fillId="0" borderId="0" xfId="89" applyFont="1" applyFill="1" applyBorder="1" applyAlignment="1">
      <alignment vertical="top"/>
    </xf>
    <xf numFmtId="0" fontId="16" fillId="0" borderId="0" xfId="89" applyFont="1" applyFill="1" applyBorder="1" applyAlignment="1">
      <alignment horizontal="right" vertical="top"/>
    </xf>
    <xf numFmtId="37" fontId="16" fillId="0" borderId="0" xfId="31" applyNumberFormat="1" applyFont="1" applyFill="1" applyBorder="1" applyAlignment="1">
      <alignment vertical="top"/>
    </xf>
    <xf numFmtId="0" fontId="16" fillId="0" borderId="0" xfId="89" applyFont="1" applyFill="1" applyAlignment="1">
      <alignment vertical="top"/>
    </xf>
    <xf numFmtId="0" fontId="16" fillId="0" borderId="0" xfId="89" applyFont="1" applyFill="1" applyBorder="1" applyAlignment="1">
      <alignment horizontal="center" vertical="top" wrapText="1"/>
    </xf>
    <xf numFmtId="0" fontId="17" fillId="0" borderId="12" xfId="0" applyFont="1" applyBorder="1" applyAlignment="1">
      <alignment vertical="top"/>
    </xf>
    <xf numFmtId="0" fontId="16" fillId="0" borderId="12" xfId="89" applyFont="1" applyBorder="1" applyAlignment="1">
      <alignment horizontal="left" vertical="top"/>
    </xf>
    <xf numFmtId="0" fontId="58" fillId="0" borderId="0" xfId="0" applyFont="1"/>
    <xf numFmtId="40" fontId="58" fillId="0" borderId="0" xfId="0" applyNumberFormat="1" applyFont="1"/>
    <xf numFmtId="0" fontId="58" fillId="0" borderId="0" xfId="89" applyFont="1" applyFill="1" applyBorder="1" applyAlignment="1">
      <alignment vertical="top"/>
    </xf>
    <xf numFmtId="0" fontId="58" fillId="0" borderId="0" xfId="89" applyFont="1" applyAlignment="1">
      <alignment vertical="top"/>
    </xf>
    <xf numFmtId="0" fontId="16" fillId="0" borderId="0" xfId="89" applyFont="1" applyBorder="1" applyAlignment="1">
      <alignment horizontal="left" vertical="top"/>
    </xf>
    <xf numFmtId="0" fontId="17" fillId="0" borderId="12" xfId="0" applyFont="1" applyFill="1" applyBorder="1" applyAlignment="1">
      <alignment vertical="top"/>
    </xf>
    <xf numFmtId="41" fontId="17" fillId="0" borderId="12" xfId="31" applyNumberFormat="1" applyFont="1" applyFill="1" applyBorder="1" applyAlignment="1">
      <alignment vertical="top"/>
    </xf>
    <xf numFmtId="41" fontId="17" fillId="0" borderId="12" xfId="89" applyNumberFormat="1" applyFont="1" applyFill="1" applyBorder="1" applyAlignment="1">
      <alignment vertical="top"/>
    </xf>
    <xf numFmtId="41" fontId="61" fillId="0" borderId="12" xfId="31" applyNumberFormat="1" applyFont="1" applyFill="1" applyBorder="1" applyAlignment="1">
      <alignment vertical="top"/>
    </xf>
    <xf numFmtId="41" fontId="16" fillId="25" borderId="12" xfId="31" applyNumberFormat="1" applyFont="1" applyFill="1" applyBorder="1" applyAlignment="1">
      <alignment vertical="top"/>
    </xf>
    <xf numFmtId="0" fontId="17" fillId="0" borderId="0" xfId="89" applyFont="1" applyFill="1" applyBorder="1" applyAlignment="1">
      <alignment horizontal="left" vertical="top"/>
    </xf>
    <xf numFmtId="0" fontId="17" fillId="0" borderId="0" xfId="89" applyFont="1" applyFill="1" applyAlignment="1">
      <alignment vertical="top"/>
    </xf>
    <xf numFmtId="0" fontId="16" fillId="25" borderId="12" xfId="89" applyFont="1" applyFill="1" applyBorder="1" applyAlignment="1">
      <alignment horizontal="center" wrapText="1"/>
    </xf>
    <xf numFmtId="0" fontId="17" fillId="0" borderId="12" xfId="89" applyFont="1" applyBorder="1" applyAlignment="1">
      <alignment vertical="top"/>
    </xf>
    <xf numFmtId="0" fontId="16" fillId="0" borderId="12" xfId="89" applyFont="1" applyBorder="1" applyAlignment="1">
      <alignment vertical="top"/>
    </xf>
    <xf numFmtId="0" fontId="17" fillId="0" borderId="12" xfId="89" quotePrefix="1" applyFont="1" applyBorder="1" applyAlignment="1">
      <alignment horizontal="center" vertical="top"/>
    </xf>
    <xf numFmtId="0" fontId="17" fillId="0" borderId="12" xfId="89" applyFont="1" applyBorder="1" applyAlignment="1">
      <alignment horizontal="center" vertical="top"/>
    </xf>
    <xf numFmtId="0" fontId="17" fillId="0" borderId="0" xfId="89" applyFont="1" applyBorder="1" applyAlignment="1">
      <alignment horizontal="left" vertical="top"/>
    </xf>
  </cellXfs>
  <cellStyles count="12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Affinity Input" xfId="26"/>
    <cellStyle name="Bad" xfId="27" builtinId="27" customBuiltin="1"/>
    <cellStyle name="Body" xfId="28"/>
    <cellStyle name="Calculation" xfId="29" builtinId="22" customBuiltin="1"/>
    <cellStyle name="Check Cell" xfId="30" builtinId="23" customBuiltin="1"/>
    <cellStyle name="Comma" xfId="31" builtinId="3"/>
    <cellStyle name="Comma 2" xfId="32"/>
    <cellStyle name="Comma 3" xfId="33"/>
    <cellStyle name="ContentsHyperlink" xfId="34"/>
    <cellStyle name="Currency [2]" xfId="35"/>
    <cellStyle name="Currency 2" xfId="36"/>
    <cellStyle name="Currency 3" xfId="37"/>
    <cellStyle name="Custom - Style1" xfId="38"/>
    <cellStyle name="Data   - Style2" xfId="39"/>
    <cellStyle name="Date" xfId="40"/>
    <cellStyle name="Edit" xfId="41"/>
    <cellStyle name="Engine" xfId="42"/>
    <cellStyle name="Explanatory Text" xfId="43" builtinId="53" customBuiltin="1"/>
    <cellStyle name="Fixed" xfId="44"/>
    <cellStyle name="Good" xfId="45" builtinId="26" customBuiltin="1"/>
    <cellStyle name="Grey" xfId="46"/>
    <cellStyle name="HEADER" xfId="47"/>
    <cellStyle name="Header1" xfId="48"/>
    <cellStyle name="Header2" xfId="49"/>
    <cellStyle name="heading" xfId="50"/>
    <cellStyle name="Heading 1" xfId="51" builtinId="16" customBuiltin="1"/>
    <cellStyle name="Heading 2" xfId="52" builtinId="17" customBuiltin="1"/>
    <cellStyle name="Heading 3" xfId="53" builtinId="18" customBuiltin="1"/>
    <cellStyle name="Heading 4" xfId="54" builtinId="19" customBuiltin="1"/>
    <cellStyle name="Heading1" xfId="55"/>
    <cellStyle name="Heading2" xfId="56"/>
    <cellStyle name="HIGHLIGHT" xfId="57"/>
    <cellStyle name="Input" xfId="58" builtinId="20" customBuiltin="1"/>
    <cellStyle name="Input [yellow]" xfId="59"/>
    <cellStyle name="ITALIC - Style2" xfId="60"/>
    <cellStyle name="Labels - Style3" xfId="61"/>
    <cellStyle name="Large Page Heading" xfId="62"/>
    <cellStyle name="Linked Cell" xfId="63" builtinId="24" customBuiltin="1"/>
    <cellStyle name="Neutral" xfId="64" builtinId="28" customBuiltin="1"/>
    <cellStyle name="no dec" xfId="65"/>
    <cellStyle name="No Edit" xfId="66"/>
    <cellStyle name="Normal" xfId="0" builtinId="0"/>
    <cellStyle name="Normal - Style1" xfId="67"/>
    <cellStyle name="Normal - Style2" xfId="68"/>
    <cellStyle name="Normal - Style3" xfId="69"/>
    <cellStyle name="Normal - Style4" xfId="70"/>
    <cellStyle name="Normal - Style5" xfId="71"/>
    <cellStyle name="Normal - Style6" xfId="72"/>
    <cellStyle name="Normal - Style7" xfId="73"/>
    <cellStyle name="Normal - Style8" xfId="74"/>
    <cellStyle name="Normal 10" xfId="75"/>
    <cellStyle name="Normal 104" xfId="120"/>
    <cellStyle name="Normal 106" xfId="119"/>
    <cellStyle name="Normal 107" xfId="121"/>
    <cellStyle name="Normal 11" xfId="76"/>
    <cellStyle name="Normal 12" xfId="77"/>
    <cellStyle name="Normal 13" xfId="118"/>
    <cellStyle name="Normal 14" xfId="122"/>
    <cellStyle name="Normal 2" xfId="78"/>
    <cellStyle name="Normal 2 2" xfId="79"/>
    <cellStyle name="Normal 3" xfId="80"/>
    <cellStyle name="Normal 3 2" xfId="81"/>
    <cellStyle name="Normal 4" xfId="82"/>
    <cellStyle name="Normal 4 2" xfId="83"/>
    <cellStyle name="Normal 5" xfId="84"/>
    <cellStyle name="Normal 6" xfId="85"/>
    <cellStyle name="Normal 7" xfId="86"/>
    <cellStyle name="Normal 8" xfId="87"/>
    <cellStyle name="Normal 9" xfId="88"/>
    <cellStyle name="Normal_Executive Officers CompensationSept2007" xfId="89"/>
    <cellStyle name="Note" xfId="90" builtinId="10" customBuiltin="1"/>
    <cellStyle name="nPlosion" xfId="91"/>
    <cellStyle name="Output" xfId="92" builtinId="21" customBuiltin="1"/>
    <cellStyle name="Output Amounts" xfId="93"/>
    <cellStyle name="Output Column Headings" xfId="94"/>
    <cellStyle name="Output Line Items" xfId="95"/>
    <cellStyle name="Output Line Items 2" xfId="96"/>
    <cellStyle name="Output Report Heading" xfId="97"/>
    <cellStyle name="Output Report Title" xfId="98"/>
    <cellStyle name="Percent [2]" xfId="99"/>
    <cellStyle name="Percent 2" xfId="100"/>
    <cellStyle name="Percent 3" xfId="101"/>
    <cellStyle name="PSChar" xfId="102"/>
    <cellStyle name="Reset  - Style4" xfId="103"/>
    <cellStyle name="shade - Style1" xfId="104"/>
    <cellStyle name="Small Page Heading" xfId="105"/>
    <cellStyle name="Table  - Style5" xfId="106"/>
    <cellStyle name="Title" xfId="107" builtinId="15" customBuiltin="1"/>
    <cellStyle name="Title  - Style6" xfId="108"/>
    <cellStyle name="title1" xfId="109"/>
    <cellStyle name="Total" xfId="110" builtinId="25" customBuiltin="1"/>
    <cellStyle name="TotCol - Style7" xfId="111"/>
    <cellStyle name="TotRow - Style8" xfId="112"/>
    <cellStyle name="Unprot" xfId="113"/>
    <cellStyle name="Unprot$" xfId="114"/>
    <cellStyle name="Unprotect" xfId="115"/>
    <cellStyle name="Warning Text" xfId="116" builtinId="11" customBuiltin="1"/>
    <cellStyle name="一般_dept code" xfId="117"/>
  </cellStyles>
  <dxfs count="0"/>
  <tableStyles count="0" defaultTableStyle="TableStyleMedium2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a/Local%20Settings/Temporary%20Internet%20Files/OLKE/O-I%20Upload%20for%20AST%20v2%205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My Lists"/>
      <sheetName val="OIData"/>
    </sheetNames>
    <sheetDataSet>
      <sheetData sheetId="0" refreshError="1"/>
      <sheetData sheetId="1">
        <row r="2">
          <cell r="A2" t="str">
            <v xml:space="preserve">1-Domestic Indiv </v>
          </cell>
        </row>
        <row r="3">
          <cell r="A3" t="str">
            <v xml:space="preserve">2-Domestic JT TEN </v>
          </cell>
        </row>
        <row r="4">
          <cell r="A4" t="str">
            <v xml:space="preserve">3-Domestic TEN COM </v>
          </cell>
        </row>
        <row r="5">
          <cell r="A5" t="str">
            <v xml:space="preserve">4-Domestic TEN ENT </v>
          </cell>
        </row>
        <row r="6">
          <cell r="A6" t="str">
            <v xml:space="preserve">5-Domestic COMM PROP </v>
          </cell>
        </row>
        <row r="7">
          <cell r="A7" t="str">
            <v xml:space="preserve">6-Domestic Cust For Minor </v>
          </cell>
        </row>
        <row r="8">
          <cell r="A8" t="str">
            <v xml:space="preserve">7-Domestic Trust </v>
          </cell>
        </row>
        <row r="9">
          <cell r="A9" t="str">
            <v xml:space="preserve">8-Domestic IRA/Keogh </v>
          </cell>
        </row>
        <row r="10">
          <cell r="A10" t="str">
            <v xml:space="preserve">9-Domestic FBO/FAO </v>
          </cell>
        </row>
        <row r="11">
          <cell r="A11" t="str">
            <v>10-Domestic Corp</v>
          </cell>
        </row>
        <row r="12">
          <cell r="A12" t="str">
            <v xml:space="preserve">11-Domestic Partnership </v>
          </cell>
        </row>
        <row r="13">
          <cell r="A13" t="str">
            <v>12-Foreign Indiv</v>
          </cell>
        </row>
        <row r="14">
          <cell r="A14" t="str">
            <v xml:space="preserve">13-Foreign Joint </v>
          </cell>
        </row>
        <row r="15">
          <cell r="A15" t="str">
            <v xml:space="preserve">14-Foreign Trust </v>
          </cell>
        </row>
        <row r="16">
          <cell r="A16" t="str">
            <v xml:space="preserve">15-Foreign FBO/FAO </v>
          </cell>
        </row>
        <row r="17">
          <cell r="A17" t="str">
            <v>16-Foreign Corp    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50"/>
  <sheetViews>
    <sheetView tabSelected="1" zoomScaleNormal="100" workbookViewId="0">
      <selection activeCell="D8" sqref="D8"/>
    </sheetView>
  </sheetViews>
  <sheetFormatPr defaultColWidth="10.28515625" defaultRowHeight="15"/>
  <cols>
    <col min="1" max="1" width="47.28515625" style="2" customWidth="1"/>
    <col min="2" max="2" width="19.5703125" style="2" customWidth="1"/>
    <col min="3" max="3" width="18.7109375" style="2" customWidth="1"/>
    <col min="4" max="4" width="12.85546875" style="2" bestFit="1" customWidth="1"/>
    <col min="5" max="5" width="10.140625" style="2" customWidth="1"/>
    <col min="6" max="6" width="14.28515625" style="2" bestFit="1" customWidth="1"/>
    <col min="7" max="16384" width="10.28515625" style="2"/>
  </cols>
  <sheetData>
    <row r="1" spans="1:5">
      <c r="A1" s="1" t="s">
        <v>16</v>
      </c>
    </row>
    <row r="2" spans="1:5">
      <c r="A2" s="1" t="s">
        <v>0</v>
      </c>
    </row>
    <row r="3" spans="1:5">
      <c r="A3" s="1" t="s">
        <v>10</v>
      </c>
    </row>
    <row r="4" spans="1:5">
      <c r="A4" s="1" t="s">
        <v>31</v>
      </c>
    </row>
    <row r="5" spans="1:5">
      <c r="A5" s="1"/>
      <c r="C5" s="1"/>
    </row>
    <row r="6" spans="1:5" s="3" customFormat="1">
      <c r="B6" s="11"/>
      <c r="C6" s="11"/>
      <c r="D6" s="11"/>
    </row>
    <row r="7" spans="1:5" s="5" customFormat="1" ht="28.5">
      <c r="A7" s="4" t="s">
        <v>1</v>
      </c>
      <c r="B7" s="4" t="s">
        <v>9</v>
      </c>
      <c r="C7" s="4" t="s">
        <v>8</v>
      </c>
      <c r="D7" s="26" t="s">
        <v>2</v>
      </c>
      <c r="E7" s="26" t="s">
        <v>22</v>
      </c>
    </row>
    <row r="8" spans="1:5" ht="18.75" customHeight="1">
      <c r="A8" s="12" t="s">
        <v>13</v>
      </c>
      <c r="B8" s="20">
        <v>989777.76</v>
      </c>
      <c r="C8" s="20">
        <v>3859812.04</v>
      </c>
      <c r="D8" s="21">
        <f>SUM(B8:C8)</f>
        <v>4849589.8</v>
      </c>
      <c r="E8" s="29"/>
    </row>
    <row r="9" spans="1:5" ht="18.75" customHeight="1">
      <c r="A9" s="12" t="s">
        <v>14</v>
      </c>
      <c r="B9" s="20">
        <v>567169.51</v>
      </c>
      <c r="C9" s="20">
        <v>1503328</v>
      </c>
      <c r="D9" s="21">
        <f t="shared" ref="D9:D14" si="0">SUM(B9:C9)</f>
        <v>2070497.51</v>
      </c>
      <c r="E9" s="29"/>
    </row>
    <row r="10" spans="1:5" ht="18.75" customHeight="1">
      <c r="A10" s="12" t="s">
        <v>4</v>
      </c>
      <c r="B10" s="20">
        <v>420989.63</v>
      </c>
      <c r="C10" s="20">
        <v>777520.03</v>
      </c>
      <c r="D10" s="21">
        <f t="shared" si="0"/>
        <v>1198509.6600000001</v>
      </c>
      <c r="E10" s="30"/>
    </row>
    <row r="11" spans="1:5" ht="18.75" customHeight="1">
      <c r="A11" s="12" t="s">
        <v>6</v>
      </c>
      <c r="B11" s="20">
        <v>385384.19</v>
      </c>
      <c r="C11" s="20">
        <v>530157.82999999996</v>
      </c>
      <c r="D11" s="21">
        <f t="shared" si="0"/>
        <v>915542.02</v>
      </c>
      <c r="E11" s="30"/>
    </row>
    <row r="12" spans="1:5" ht="18.75" customHeight="1">
      <c r="A12" s="12" t="s">
        <v>20</v>
      </c>
      <c r="B12" s="20">
        <v>400590.02</v>
      </c>
      <c r="C12" s="20">
        <v>584012.46</v>
      </c>
      <c r="D12" s="21">
        <f t="shared" si="0"/>
        <v>984602.48</v>
      </c>
      <c r="E12" s="29"/>
    </row>
    <row r="13" spans="1:5" ht="18.75" customHeight="1">
      <c r="A13" s="12" t="s">
        <v>3</v>
      </c>
      <c r="B13" s="20">
        <v>435191.32</v>
      </c>
      <c r="C13" s="20">
        <v>329262.90000000002</v>
      </c>
      <c r="D13" s="21">
        <f t="shared" si="0"/>
        <v>764454.22</v>
      </c>
      <c r="E13" s="29" t="s">
        <v>21</v>
      </c>
    </row>
    <row r="14" spans="1:5" ht="18.75" customHeight="1">
      <c r="A14" s="12" t="s">
        <v>7</v>
      </c>
      <c r="B14" s="20">
        <v>270375.48</v>
      </c>
      <c r="C14" s="20">
        <v>345481</v>
      </c>
      <c r="D14" s="21">
        <f t="shared" si="0"/>
        <v>615856.48</v>
      </c>
      <c r="E14" s="29" t="s">
        <v>21</v>
      </c>
    </row>
    <row r="15" spans="1:5" s="1" customFormat="1" ht="18.75" customHeight="1">
      <c r="A15" s="13" t="s">
        <v>11</v>
      </c>
      <c r="B15" s="23">
        <f>SUM(B8:B14)</f>
        <v>3469477.9099999997</v>
      </c>
      <c r="C15" s="23">
        <f>SUM(C8:C14)</f>
        <v>7929574.2600000007</v>
      </c>
      <c r="D15" s="23">
        <f>SUM(D8:D14)</f>
        <v>11399052.170000002</v>
      </c>
      <c r="E15" s="28"/>
    </row>
    <row r="16" spans="1:5" s="1" customFormat="1" ht="18.75" customHeight="1">
      <c r="A16" s="18"/>
    </row>
    <row r="17" spans="1:20" s="1" customFormat="1" ht="18.75" customHeight="1">
      <c r="A17" s="31" t="s">
        <v>32</v>
      </c>
    </row>
    <row r="18" spans="1:20" s="1" customFormat="1" ht="18.75" customHeight="1">
      <c r="A18" s="31" t="s">
        <v>33</v>
      </c>
    </row>
    <row r="19" spans="1:20" s="1" customFormat="1" ht="18.75" customHeight="1">
      <c r="A19" s="24"/>
    </row>
    <row r="20" spans="1:20" s="10" customFormat="1">
      <c r="A20" s="24"/>
      <c r="B20" s="9"/>
      <c r="C20" s="9"/>
    </row>
    <row r="21" spans="1:2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</sheetData>
  <printOptions horizontalCentered="1"/>
  <pageMargins left="0.5" right="0.5" top="0.75" bottom="0.5" header="0.25" footer="0.25"/>
  <pageSetup scale="97" orientation="landscape" r:id="rId1"/>
  <headerFooter alignWithMargins="0">
    <oddHeader>&amp;R&amp;8CASE NO. 2017-00349
ATTACHMENT 1
 TO STAFF DR NO. 1-37</oddHeader>
  </headerFooter>
  <ignoredErrors>
    <ignoredError sqref="E13:E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49"/>
  <sheetViews>
    <sheetView topLeftCell="A4" zoomScaleNormal="100" workbookViewId="0">
      <selection activeCell="D8" sqref="D8"/>
    </sheetView>
  </sheetViews>
  <sheetFormatPr defaultColWidth="10.28515625" defaultRowHeight="15"/>
  <cols>
    <col min="1" max="1" width="47.28515625" style="2" customWidth="1"/>
    <col min="2" max="2" width="19.5703125" style="2" customWidth="1"/>
    <col min="3" max="3" width="18.7109375" style="2" customWidth="1"/>
    <col min="4" max="4" width="12.85546875" style="2" bestFit="1" customWidth="1"/>
    <col min="5" max="5" width="10.140625" style="2" customWidth="1"/>
    <col min="6" max="6" width="14.28515625" style="2" bestFit="1" customWidth="1"/>
    <col min="7" max="16384" width="10.28515625" style="2"/>
  </cols>
  <sheetData>
    <row r="1" spans="1:5">
      <c r="A1" s="1" t="s">
        <v>16</v>
      </c>
    </row>
    <row r="2" spans="1:5">
      <c r="A2" s="1" t="s">
        <v>0</v>
      </c>
    </row>
    <row r="3" spans="1:5">
      <c r="A3" s="1" t="s">
        <v>10</v>
      </c>
    </row>
    <row r="4" spans="1:5">
      <c r="A4" s="1" t="s">
        <v>19</v>
      </c>
    </row>
    <row r="5" spans="1:5">
      <c r="A5" s="1"/>
      <c r="C5" s="1"/>
    </row>
    <row r="6" spans="1:5" s="3" customFormat="1">
      <c r="B6" s="11"/>
      <c r="C6" s="11"/>
      <c r="D6" s="11"/>
    </row>
    <row r="7" spans="1:5" s="5" customFormat="1" ht="28.5">
      <c r="A7" s="4" t="s">
        <v>1</v>
      </c>
      <c r="B7" s="4" t="s">
        <v>9</v>
      </c>
      <c r="C7" s="4" t="s">
        <v>8</v>
      </c>
      <c r="D7" s="26" t="s">
        <v>2</v>
      </c>
      <c r="E7" s="26" t="s">
        <v>22</v>
      </c>
    </row>
    <row r="8" spans="1:5" ht="18.75" customHeight="1">
      <c r="A8" s="12" t="s">
        <v>13</v>
      </c>
      <c r="B8" s="20">
        <v>1004434.8599999998</v>
      </c>
      <c r="C8" s="20">
        <v>4051598.5300000003</v>
      </c>
      <c r="D8" s="21">
        <f>SUM(B8:C8)</f>
        <v>5056033.3899999997</v>
      </c>
      <c r="E8" s="29" t="s">
        <v>21</v>
      </c>
    </row>
    <row r="9" spans="1:5" ht="18.75" customHeight="1">
      <c r="A9" s="12" t="s">
        <v>14</v>
      </c>
      <c r="B9" s="20">
        <v>537827.03</v>
      </c>
      <c r="C9" s="20">
        <v>1164801.73</v>
      </c>
      <c r="D9" s="21">
        <f t="shared" ref="D9:D13" si="0">SUM(B9:C9)</f>
        <v>1702628.76</v>
      </c>
      <c r="E9" s="29" t="s">
        <v>23</v>
      </c>
    </row>
    <row r="10" spans="1:5" ht="18.75" customHeight="1">
      <c r="A10" s="12" t="s">
        <v>4</v>
      </c>
      <c r="B10" s="20">
        <v>452081.86000000028</v>
      </c>
      <c r="C10" s="20">
        <v>1101101.8900000001</v>
      </c>
      <c r="D10" s="21">
        <f t="shared" si="0"/>
        <v>1553183.7500000005</v>
      </c>
      <c r="E10" s="30"/>
    </row>
    <row r="11" spans="1:5" ht="18.75" customHeight="1">
      <c r="A11" s="12" t="s">
        <v>5</v>
      </c>
      <c r="B11" s="22">
        <v>0</v>
      </c>
      <c r="C11" s="20">
        <v>0</v>
      </c>
      <c r="D11" s="21">
        <v>0</v>
      </c>
      <c r="E11" s="29" t="s">
        <v>24</v>
      </c>
    </row>
    <row r="12" spans="1:5" ht="18.75" customHeight="1">
      <c r="A12" s="12" t="s">
        <v>6</v>
      </c>
      <c r="B12" s="20">
        <v>398877.42000000004</v>
      </c>
      <c r="C12" s="20">
        <v>628734.30000000005</v>
      </c>
      <c r="D12" s="21">
        <f t="shared" si="0"/>
        <v>1027611.7200000001</v>
      </c>
      <c r="E12" s="30"/>
    </row>
    <row r="13" spans="1:5" ht="18.75" customHeight="1">
      <c r="A13" s="12" t="s">
        <v>20</v>
      </c>
      <c r="B13" s="20">
        <v>382416.34</v>
      </c>
      <c r="C13" s="20">
        <v>605565.63</v>
      </c>
      <c r="D13" s="21">
        <f t="shared" si="0"/>
        <v>987981.97</v>
      </c>
      <c r="E13" s="29" t="s">
        <v>30</v>
      </c>
    </row>
    <row r="14" spans="1:5" s="1" customFormat="1" ht="18.75" customHeight="1">
      <c r="A14" s="13" t="s">
        <v>11</v>
      </c>
      <c r="B14" s="23">
        <f>SUM(B8:B13)</f>
        <v>2775637.51</v>
      </c>
      <c r="C14" s="23">
        <f>SUM(C8:C13)</f>
        <v>7551802.0800000001</v>
      </c>
      <c r="D14" s="23">
        <f>SUM(D8:D13)</f>
        <v>10327439.590000002</v>
      </c>
      <c r="E14" s="28"/>
    </row>
    <row r="15" spans="1:5" s="1" customFormat="1" ht="18.75" customHeight="1">
      <c r="A15" s="18"/>
    </row>
    <row r="16" spans="1:5" s="1" customFormat="1" ht="18.75" customHeight="1">
      <c r="A16" s="31" t="s">
        <v>28</v>
      </c>
    </row>
    <row r="17" spans="1:20" s="1" customFormat="1" ht="18.75" customHeight="1">
      <c r="A17" s="24" t="s">
        <v>26</v>
      </c>
    </row>
    <row r="18" spans="1:20" s="1" customFormat="1" ht="18.75" customHeight="1">
      <c r="A18" s="24" t="s">
        <v>27</v>
      </c>
    </row>
    <row r="19" spans="1:20" s="10" customFormat="1">
      <c r="A19" s="24" t="s">
        <v>29</v>
      </c>
      <c r="B19" s="9"/>
      <c r="C19" s="9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</sheetData>
  <printOptions horizontalCentered="1"/>
  <pageMargins left="0.5" right="0.5" top="0.75" bottom="0.5" header="0.25" footer="0.25"/>
  <pageSetup scale="97" orientation="landscape" r:id="rId1"/>
  <headerFooter alignWithMargins="0">
    <oddHeader>&amp;R&amp;8CASE NO. 2017-00349
ATTACHMENT 1
 TO STAFF DR NO. 1-37</oddHeader>
  </headerFooter>
  <ignoredErrors>
    <ignoredError sqref="E8:E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  <pageSetUpPr fitToPage="1"/>
  </sheetPr>
  <dimension ref="A1:T27"/>
  <sheetViews>
    <sheetView zoomScaleNormal="100" workbookViewId="0">
      <selection activeCell="D8" sqref="D8"/>
    </sheetView>
  </sheetViews>
  <sheetFormatPr defaultColWidth="10.28515625" defaultRowHeight="15"/>
  <cols>
    <col min="1" max="1" width="40.5703125" style="2" customWidth="1"/>
    <col min="2" max="2" width="18.5703125" style="2" customWidth="1"/>
    <col min="3" max="3" width="17.5703125" style="2" customWidth="1"/>
    <col min="4" max="4" width="13.140625" style="2" bestFit="1" customWidth="1"/>
    <col min="5" max="5" width="12" style="2" bestFit="1" customWidth="1"/>
    <col min="6" max="6" width="14.28515625" style="2" bestFit="1" customWidth="1"/>
    <col min="7" max="16384" width="10.28515625" style="2"/>
  </cols>
  <sheetData>
    <row r="1" spans="1:5">
      <c r="A1" s="1" t="s">
        <v>16</v>
      </c>
    </row>
    <row r="2" spans="1:5">
      <c r="A2" s="1" t="s">
        <v>0</v>
      </c>
    </row>
    <row r="3" spans="1:5">
      <c r="A3" s="1" t="s">
        <v>10</v>
      </c>
    </row>
    <row r="4" spans="1:5">
      <c r="A4" s="1" t="s">
        <v>17</v>
      </c>
    </row>
    <row r="5" spans="1:5" ht="18.75">
      <c r="A5" s="6"/>
      <c r="C5" s="1"/>
    </row>
    <row r="6" spans="1:5" s="3" customFormat="1">
      <c r="B6" s="11"/>
      <c r="C6" s="11"/>
      <c r="D6" s="11"/>
    </row>
    <row r="7" spans="1:5" s="5" customFormat="1" ht="28.5">
      <c r="A7" s="4" t="s">
        <v>1</v>
      </c>
      <c r="B7" s="4" t="s">
        <v>9</v>
      </c>
      <c r="C7" s="4" t="s">
        <v>8</v>
      </c>
      <c r="D7" s="26" t="s">
        <v>2</v>
      </c>
      <c r="E7" s="26" t="s">
        <v>22</v>
      </c>
    </row>
    <row r="8" spans="1:5" ht="18.75" customHeight="1">
      <c r="A8" s="12" t="s">
        <v>12</v>
      </c>
      <c r="B8" s="20">
        <v>938698.63</v>
      </c>
      <c r="C8" s="20">
        <v>4336643.1599999992</v>
      </c>
      <c r="D8" s="21">
        <f t="shared" ref="D8:D13" si="0">SUM(B8:C8)</f>
        <v>5275341.7899999991</v>
      </c>
      <c r="E8" s="27"/>
    </row>
    <row r="9" spans="1:5" ht="18.75" customHeight="1">
      <c r="A9" s="12" t="s">
        <v>3</v>
      </c>
      <c r="B9" s="20">
        <v>357449.10000000021</v>
      </c>
      <c r="C9" s="20">
        <v>658269.35999999964</v>
      </c>
      <c r="D9" s="21">
        <f t="shared" si="0"/>
        <v>1015718.4599999998</v>
      </c>
      <c r="E9" s="27"/>
    </row>
    <row r="10" spans="1:5" ht="18.75" customHeight="1">
      <c r="A10" s="12" t="s">
        <v>4</v>
      </c>
      <c r="B10" s="20">
        <v>422566.45000000024</v>
      </c>
      <c r="C10" s="20">
        <v>1258803.7000000007</v>
      </c>
      <c r="D10" s="21">
        <f t="shared" si="0"/>
        <v>1681370.1500000008</v>
      </c>
      <c r="E10" s="27"/>
    </row>
    <row r="11" spans="1:5" ht="18.75" customHeight="1">
      <c r="A11" s="12" t="s">
        <v>5</v>
      </c>
      <c r="B11" s="22">
        <v>306823.10000000009</v>
      </c>
      <c r="C11" s="20">
        <v>278612.86000000004</v>
      </c>
      <c r="D11" s="21">
        <f t="shared" si="0"/>
        <v>585435.9600000002</v>
      </c>
      <c r="E11" s="27"/>
    </row>
    <row r="12" spans="1:5" ht="18.75" customHeight="1">
      <c r="A12" s="12" t="s">
        <v>6</v>
      </c>
      <c r="B12" s="20">
        <v>372896.82000000018</v>
      </c>
      <c r="C12" s="20">
        <v>666510.93999999983</v>
      </c>
      <c r="D12" s="21">
        <f t="shared" si="0"/>
        <v>1039407.76</v>
      </c>
      <c r="E12" s="27"/>
    </row>
    <row r="13" spans="1:5" ht="18.75" customHeight="1">
      <c r="A13" s="19" t="s">
        <v>25</v>
      </c>
      <c r="B13" s="20">
        <v>426703.14</v>
      </c>
      <c r="C13" s="20">
        <v>1186671.9600000007</v>
      </c>
      <c r="D13" s="21">
        <f t="shared" si="0"/>
        <v>1613375.1000000006</v>
      </c>
      <c r="E13" s="29" t="s">
        <v>21</v>
      </c>
    </row>
    <row r="14" spans="1:5" s="1" customFormat="1" ht="18.75" customHeight="1">
      <c r="A14" s="13" t="s">
        <v>11</v>
      </c>
      <c r="B14" s="23">
        <f>SUM(B8:B13)</f>
        <v>2825137.2400000007</v>
      </c>
      <c r="C14" s="23">
        <f>SUM(C8:C13)</f>
        <v>8385511.9799999995</v>
      </c>
      <c r="D14" s="23">
        <f>SUM(D8:D13)</f>
        <v>11210649.220000003</v>
      </c>
      <c r="E14" s="28"/>
    </row>
    <row r="15" spans="1:5" s="1" customFormat="1" ht="18.75" customHeight="1">
      <c r="A15" s="18"/>
    </row>
    <row r="16" spans="1:5" s="1" customFormat="1" ht="18.75" customHeight="1">
      <c r="A16" s="24" t="s">
        <v>15</v>
      </c>
      <c r="B16" s="25"/>
      <c r="C16" s="10"/>
    </row>
    <row r="17" spans="1:20" s="10" customFormat="1" ht="14.25">
      <c r="A17" s="8"/>
      <c r="B17" s="9"/>
      <c r="C17" s="9"/>
    </row>
    <row r="18" spans="1:20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</sheetData>
  <phoneticPr fontId="15" type="noConversion"/>
  <printOptions horizontalCentered="1"/>
  <pageMargins left="0.5" right="0.5" top="0.75" bottom="0.5" header="0.25" footer="0.25"/>
  <pageSetup orientation="landscape" r:id="rId1"/>
  <headerFooter alignWithMargins="0">
    <oddHeader>&amp;R&amp;8CASE NO. 2017-00349
ATTACHMENT 1
 TO STAFF DR NO. 1-37</oddHeader>
  </headerFooter>
  <ignoredErrors>
    <ignoredError sqref="E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  <pageSetUpPr fitToPage="1"/>
  </sheetPr>
  <dimension ref="A1:T40"/>
  <sheetViews>
    <sheetView zoomScaleNormal="100" workbookViewId="0">
      <selection activeCell="D8" sqref="D8"/>
    </sheetView>
  </sheetViews>
  <sheetFormatPr defaultColWidth="10.28515625" defaultRowHeight="15"/>
  <cols>
    <col min="1" max="1" width="40.5703125" style="2" bestFit="1" customWidth="1"/>
    <col min="2" max="2" width="18.5703125" style="2" customWidth="1"/>
    <col min="3" max="3" width="17.5703125" style="2" customWidth="1"/>
    <col min="4" max="4" width="13.140625" style="2" bestFit="1" customWidth="1"/>
    <col min="5" max="5" width="12" style="2" bestFit="1" customWidth="1"/>
    <col min="6" max="6" width="14.28515625" style="2" bestFit="1" customWidth="1"/>
    <col min="7" max="16384" width="10.28515625" style="2"/>
  </cols>
  <sheetData>
    <row r="1" spans="1:20">
      <c r="A1" s="1" t="s">
        <v>16</v>
      </c>
    </row>
    <row r="2" spans="1:20">
      <c r="A2" s="1" t="s">
        <v>0</v>
      </c>
    </row>
    <row r="3" spans="1:20">
      <c r="A3" s="1" t="s">
        <v>10</v>
      </c>
    </row>
    <row r="4" spans="1:20">
      <c r="A4" s="1" t="s">
        <v>18</v>
      </c>
    </row>
    <row r="5" spans="1:20" ht="18.75">
      <c r="A5" s="6"/>
      <c r="C5" s="1"/>
    </row>
    <row r="6" spans="1:20" s="3" customFormat="1">
      <c r="B6" s="11"/>
      <c r="C6" s="11"/>
      <c r="D6" s="11"/>
    </row>
    <row r="7" spans="1:20" s="5" customFormat="1" ht="28.5">
      <c r="A7" s="4" t="s">
        <v>1</v>
      </c>
      <c r="B7" s="4" t="s">
        <v>9</v>
      </c>
      <c r="C7" s="4" t="s">
        <v>8</v>
      </c>
      <c r="D7" s="4" t="s">
        <v>2</v>
      </c>
    </row>
    <row r="8" spans="1:20" ht="18.75" customHeight="1">
      <c r="A8" s="12" t="s">
        <v>12</v>
      </c>
      <c r="B8" s="20">
        <v>906311.05999999971</v>
      </c>
      <c r="C8" s="20">
        <v>4095560.4299999997</v>
      </c>
      <c r="D8" s="21">
        <f t="shared" ref="D8:D13" si="0">SUM(B8:C8)</f>
        <v>5001871.4899999993</v>
      </c>
    </row>
    <row r="9" spans="1:20" ht="18.75" customHeight="1">
      <c r="A9" s="12" t="s">
        <v>3</v>
      </c>
      <c r="B9" s="20">
        <v>347077.15999999992</v>
      </c>
      <c r="C9" s="20">
        <v>584011.6099999994</v>
      </c>
      <c r="D9" s="21">
        <f t="shared" si="0"/>
        <v>931088.76999999932</v>
      </c>
    </row>
    <row r="10" spans="1:20" ht="18.75" customHeight="1">
      <c r="A10" s="12" t="s">
        <v>4</v>
      </c>
      <c r="B10" s="20">
        <v>405323.56</v>
      </c>
      <c r="C10" s="20">
        <v>1055372.23</v>
      </c>
      <c r="D10" s="21">
        <f t="shared" si="0"/>
        <v>1460695.79</v>
      </c>
    </row>
    <row r="11" spans="1:20" ht="18.75" customHeight="1">
      <c r="A11" s="12" t="s">
        <v>5</v>
      </c>
      <c r="B11" s="20">
        <v>297908.44</v>
      </c>
      <c r="C11" s="20">
        <v>424093.31000000011</v>
      </c>
      <c r="D11" s="21">
        <f t="shared" si="0"/>
        <v>722001.75000000012</v>
      </c>
    </row>
    <row r="12" spans="1:20" ht="18.75" customHeight="1">
      <c r="A12" s="12" t="s">
        <v>6</v>
      </c>
      <c r="B12" s="20">
        <v>362017.05</v>
      </c>
      <c r="C12" s="20">
        <v>642577.1799999997</v>
      </c>
      <c r="D12" s="21">
        <f t="shared" si="0"/>
        <v>1004594.2299999997</v>
      </c>
    </row>
    <row r="13" spans="1:20" ht="18.75" customHeight="1">
      <c r="A13" s="12" t="s">
        <v>7</v>
      </c>
      <c r="B13" s="20">
        <v>335878.61000000004</v>
      </c>
      <c r="C13" s="20">
        <v>633203.44999999995</v>
      </c>
      <c r="D13" s="21">
        <f t="shared" si="0"/>
        <v>969082.06</v>
      </c>
    </row>
    <row r="14" spans="1:20" s="1" customFormat="1" ht="18.75" customHeight="1">
      <c r="A14" s="13" t="s">
        <v>11</v>
      </c>
      <c r="B14" s="23">
        <f>SUM(B8:B13)</f>
        <v>2654515.8799999994</v>
      </c>
      <c r="C14" s="23">
        <f>SUM(C8:C13)</f>
        <v>7434818.21</v>
      </c>
      <c r="D14" s="23">
        <f>SUM(D8:D13)</f>
        <v>10089334.09</v>
      </c>
    </row>
    <row r="15" spans="1:2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17" customFormat="1" ht="12.75">
      <c r="A16"/>
      <c r="B16"/>
      <c r="C16"/>
      <c r="D16"/>
      <c r="E16"/>
      <c r="F16" s="14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s="17" customFormat="1" ht="10.5">
      <c r="A17" s="14"/>
      <c r="B17" s="14"/>
      <c r="C17" s="14"/>
      <c r="D17" s="15"/>
      <c r="E17" s="15"/>
      <c r="F17" s="1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s="17" customFormat="1" ht="10.5">
      <c r="A18" s="14"/>
      <c r="B18" s="14"/>
      <c r="C18" s="14"/>
      <c r="D18" s="15"/>
      <c r="E18" s="15"/>
      <c r="F18" s="1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</sheetData>
  <phoneticPr fontId="15" type="noConversion"/>
  <printOptions horizontalCentered="1"/>
  <pageMargins left="0.5" right="0.5" top="0.75" bottom="0.5" header="0.25" footer="0.25"/>
  <pageSetup orientation="landscape" r:id="rId1"/>
  <headerFooter alignWithMargins="0">
    <oddHeader>&amp;R&amp;8CASE NO. 2017-00349
ATTACHMENT 1
 TO STAFF DR NO. 1-37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Base Period</vt:lpstr>
      <vt:lpstr>FY16</vt:lpstr>
      <vt:lpstr>FY15</vt:lpstr>
      <vt:lpstr>FY14</vt:lpstr>
      <vt:lpstr>'Base Period'!Print_Area</vt:lpstr>
      <vt:lpstr>'FY14'!Print_Area</vt:lpstr>
      <vt:lpstr>'FY15'!Print_Area</vt:lpstr>
      <vt:lpstr>'FY16'!Print_Area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jasouth</dc:creator>
  <cp:lastModifiedBy>Eric  Wilen</cp:lastModifiedBy>
  <cp:lastPrinted>2017-10-11T04:20:13Z</cp:lastPrinted>
  <dcterms:created xsi:type="dcterms:W3CDTF">2009-09-16T20:49:11Z</dcterms:created>
  <dcterms:modified xsi:type="dcterms:W3CDTF">2017-10-11T04:20:20Z</dcterms:modified>
</cp:coreProperties>
</file>