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1235"/>
  </bookViews>
  <sheets>
    <sheet name="a)101" sheetId="1" r:id="rId1"/>
    <sheet name="e)107" sheetId="2" r:id="rId2"/>
    <sheet name="f)108" sheetId="3" r:id="rId3"/>
    <sheet name="g)163 &amp; 154" sheetId="4" r:id="rId4"/>
    <sheet name="j) AP Balance for CWIP" sheetId="5" r:id="rId5"/>
    <sheet name="k) AP Balance for Prepayment" sheetId="6" r:id="rId6"/>
  </sheets>
  <definedNames>
    <definedName name="_xlnm.Print_Titles" localSheetId="3">'g)163 &amp; 154'!$1:$6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6" l="1"/>
  <c r="Q10" i="6"/>
  <c r="Q11" i="6"/>
  <c r="Q8" i="6"/>
  <c r="Q8" i="5"/>
  <c r="Q9" i="5"/>
  <c r="Q10" i="5"/>
  <c r="Q7" i="5"/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Q10" i="3"/>
  <c r="Q9" i="3"/>
  <c r="Q8" i="3"/>
  <c r="Q7" i="3"/>
  <c r="Q10" i="2"/>
  <c r="Q9" i="2"/>
  <c r="Q8" i="2"/>
  <c r="Q7" i="2"/>
  <c r="Q10" i="1"/>
  <c r="Q9" i="1"/>
  <c r="Q8" i="1"/>
  <c r="Q7" i="1"/>
</calcChain>
</file>

<file path=xl/sharedStrings.xml><?xml version="1.0" encoding="utf-8"?>
<sst xmlns="http://schemas.openxmlformats.org/spreadsheetml/2006/main" count="821" uniqueCount="118">
  <si>
    <t>Atmos Energy Corporation</t>
  </si>
  <si>
    <t>Monthly Account Balances</t>
  </si>
  <si>
    <t>Item 1-14 a.  Plant in service (Account No. 101)</t>
  </si>
  <si>
    <t>For Ending Balances Dec15 thru Aug17</t>
  </si>
  <si>
    <t>Division</t>
  </si>
  <si>
    <t>Account</t>
  </si>
  <si>
    <t>Account Description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</si>
  <si>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</si>
  <si>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</si>
  <si>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</si>
  <si>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</si>
  <si>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</si>
  <si>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</si>
  <si>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</si>
  <si>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</si>
  <si>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</si>
  <si>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</si>
  <si>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</si>
  <si>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</si>
  <si>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</si>
  <si>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13 Month Average</t>
  </si>
  <si>
    <t>002</t>
  </si>
  <si>
    <t>1010</t>
  </si>
  <si>
    <t>Gas Plant in Service</t>
  </si>
  <si>
    <t>009</t>
  </si>
  <si>
    <t>012</t>
  </si>
  <si>
    <t>091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</si>
  <si>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</si>
  <si>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</si>
  <si>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</si>
  <si>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</si>
  <si>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</si>
  <si>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</si>
  <si>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</si>
  <si>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</si>
  <si>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1070</t>
  </si>
  <si>
    <t>Construction work in progress</t>
  </si>
  <si>
    <t>Item 1-14 f.  Depreciation Reserve (Account No. 108)</t>
  </si>
  <si>
    <t>1080</t>
  </si>
  <si>
    <t>Accum Prov for Depreciation</t>
  </si>
  <si>
    <t>Item 1-14 g.  Materials and Supplies</t>
  </si>
  <si>
    <t>Sub Account</t>
  </si>
  <si>
    <t>Sub Account Description</t>
  </si>
  <si>
    <t>1540</t>
  </si>
  <si>
    <t>Plant Materials and Operating Supplies</t>
  </si>
  <si>
    <t>12900</t>
  </si>
  <si>
    <t>Plnt M&amp;S General</t>
  </si>
  <si>
    <t>1630</t>
  </si>
  <si>
    <t>Stores Expense Undistributed</t>
  </si>
  <si>
    <t>09174</t>
  </si>
  <si>
    <t>W/H Obsolete Inv Adj</t>
  </si>
  <si>
    <t>01000</t>
  </si>
  <si>
    <t>Non-project Labor</t>
  </si>
  <si>
    <t>05413</t>
  </si>
  <si>
    <t>Transportation</t>
  </si>
  <si>
    <t>09278</t>
  </si>
  <si>
    <t>Storage O/H - Clearing</t>
  </si>
  <si>
    <t>02005</t>
  </si>
  <si>
    <t>Non-Inventory Supplies</t>
  </si>
  <si>
    <t>01008</t>
  </si>
  <si>
    <t>Expense Labor Accrual</t>
  </si>
  <si>
    <t>01221</t>
  </si>
  <si>
    <t>Workers Comp Benefits Load</t>
  </si>
  <si>
    <t>01203</t>
  </si>
  <si>
    <t>OPEB Benefits Load</t>
  </si>
  <si>
    <t>01202</t>
  </si>
  <si>
    <t>Pension Benefits Load</t>
  </si>
  <si>
    <t>01251</t>
  </si>
  <si>
    <t>Medical Benefits Load</t>
  </si>
  <si>
    <t>01257</t>
  </si>
  <si>
    <t>ESOP Benefits Load</t>
  </si>
  <si>
    <t>01260</t>
  </si>
  <si>
    <t>HSA Benefits Load</t>
  </si>
  <si>
    <t>01263</t>
  </si>
  <si>
    <t>RSP FACC Benefits Load</t>
  </si>
  <si>
    <t>01266</t>
  </si>
  <si>
    <t>Life Benefits Load</t>
  </si>
  <si>
    <t>01269</t>
  </si>
  <si>
    <t>LTD Benefits Load</t>
  </si>
  <si>
    <t>05111</t>
  </si>
  <si>
    <t>Postage/Delivery Services</t>
  </si>
  <si>
    <t>04581</t>
  </si>
  <si>
    <t>Building Lease/Rents</t>
  </si>
  <si>
    <t>04590</t>
  </si>
  <si>
    <t>Utilities</t>
  </si>
  <si>
    <t>05377</t>
  </si>
  <si>
    <t>Cell phone equipment and accessories</t>
  </si>
  <si>
    <t>09172</t>
  </si>
  <si>
    <t>Receipt O/H Dr/Cr</t>
  </si>
  <si>
    <t>05010</t>
  </si>
  <si>
    <t>Office Supplies</t>
  </si>
  <si>
    <t>05411</t>
  </si>
  <si>
    <t>Meals and Entertainment</t>
  </si>
  <si>
    <t>04582</t>
  </si>
  <si>
    <t>Building Maintenance</t>
  </si>
  <si>
    <t>05421</t>
  </si>
  <si>
    <t>Training</t>
  </si>
  <si>
    <t>05414</t>
  </si>
  <si>
    <t>Lodging</t>
  </si>
  <si>
    <t>02003</t>
  </si>
  <si>
    <t>Material Cost - Other</t>
  </si>
  <si>
    <t>03004</t>
  </si>
  <si>
    <t>Vehicle Expense</t>
  </si>
  <si>
    <t>09176</t>
  </si>
  <si>
    <t>Transferring Inventory</t>
  </si>
  <si>
    <t>02001</t>
  </si>
  <si>
    <t>Inventory Materials</t>
  </si>
  <si>
    <t>02004</t>
  </si>
  <si>
    <t>Warehouse Loading Charge</t>
  </si>
  <si>
    <t>07590</t>
  </si>
  <si>
    <t>Misc General Expense</t>
  </si>
  <si>
    <t>Item 1-14 j.  AP Balances Applicable to Plant Under Construction</t>
  </si>
  <si>
    <t>Item 1-14 K.  AP Balances Applicable to Prepayments</t>
  </si>
  <si>
    <t>1650</t>
  </si>
  <si>
    <t>Prepayments</t>
  </si>
  <si>
    <t>For Ending Balances Dec 15 thru Aug 17</t>
  </si>
  <si>
    <t>Item 1-14 e.  Construction Work in Process (Account No. 107)</t>
  </si>
  <si>
    <t>Most Recent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</si>
</sst>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165" fontId="0" fillId="0" borderId="0" xfId="1" applyNumberFormat="1" applyFont="1" applyBorder="1"/>
    <xf numFmtId="0" fontId="0" fillId="0" borderId="0" xfId="0" applyBorder="1"/>
    <xf numFmtId="49" fontId="3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165" fontId="0" fillId="0" borderId="0" xfId="0" applyNumberFormat="1" applyBorder="1"/>
    <xf numFmtId="41" fontId="0" fillId="0" borderId="0" xfId="0" applyNumberFormat="1"/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="80" zoomScaleNormal="80" workbookViewId="0">
      <selection activeCell="A2" sqref="A2"/>
    </sheetView>
  </sheetViews>
  <sheetFormatPr defaultColWidth="9.140625" defaultRowHeight="12.75" x14ac:dyDescent="0.2"/>
  <cols>
    <col min="1" max="1" width="8.140625" bestFit="1" customWidth="1"/>
    <col min="2" max="2" width="8.28515625" bestFit="1" customWidth="1"/>
    <col min="3" max="3" width="21.5703125" customWidth="1"/>
    <col min="4" max="17" width="13.42578125" bestFit="1" customWidth="1"/>
    <col min="18" max="24" width="12.28515625" customWidth="1"/>
    <col min="25" max="27" width="14.28515625" bestFit="1" customWidth="1"/>
    <col min="28" max="28" width="13.7109375" bestFit="1" customWidth="1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2</v>
      </c>
    </row>
    <row r="4" spans="1:17" x14ac:dyDescent="0.2">
      <c r="A4" s="1" t="s">
        <v>115</v>
      </c>
    </row>
    <row r="5" spans="1:17" x14ac:dyDescent="0.2">
      <c r="D5" s="2"/>
    </row>
    <row r="6" spans="1:17" s="6" customFormat="1" ht="26.25" thickBot="1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5" t="s">
        <v>20</v>
      </c>
    </row>
    <row r="7" spans="1:17" x14ac:dyDescent="0.2">
      <c r="A7" s="7" t="s">
        <v>21</v>
      </c>
      <c r="B7" s="8" t="s">
        <v>22</v>
      </c>
      <c r="C7" s="9" t="s">
        <v>23</v>
      </c>
      <c r="D7" s="10">
        <v>196754977.71000001</v>
      </c>
      <c r="E7" s="10">
        <v>196743172.90000001</v>
      </c>
      <c r="F7" s="10">
        <v>196777742.61000001</v>
      </c>
      <c r="G7" s="10">
        <v>196890474.56999999</v>
      </c>
      <c r="H7" s="10">
        <v>196934054.06999999</v>
      </c>
      <c r="I7" s="10">
        <v>197617761.05000001</v>
      </c>
      <c r="J7" s="10">
        <v>197666163.33000001</v>
      </c>
      <c r="K7" s="10">
        <v>198330127.09999999</v>
      </c>
      <c r="L7" s="10">
        <v>196403959.31</v>
      </c>
      <c r="M7" s="10">
        <v>182216558.03</v>
      </c>
      <c r="N7" s="10">
        <v>185414793.69</v>
      </c>
      <c r="O7" s="10">
        <v>187737743.49000001</v>
      </c>
      <c r="P7" s="10">
        <v>193764940.27000001</v>
      </c>
      <c r="Q7" s="10">
        <f>AVERAGE(D7:P7)</f>
        <v>194096343.70230767</v>
      </c>
    </row>
    <row r="8" spans="1:17" x14ac:dyDescent="0.2">
      <c r="A8" s="7" t="s">
        <v>24</v>
      </c>
      <c r="B8" s="8" t="s">
        <v>22</v>
      </c>
      <c r="C8" s="9" t="s">
        <v>23</v>
      </c>
      <c r="D8" s="10">
        <v>476619542.40999997</v>
      </c>
      <c r="E8" s="10">
        <v>477642842.78999996</v>
      </c>
      <c r="F8" s="10">
        <v>479502602.41000003</v>
      </c>
      <c r="G8" s="10">
        <v>498893194.67000002</v>
      </c>
      <c r="H8" s="10">
        <v>501228166.92000002</v>
      </c>
      <c r="I8" s="10">
        <v>504728432.44</v>
      </c>
      <c r="J8" s="10">
        <v>507773384.13999999</v>
      </c>
      <c r="K8" s="10">
        <v>510267012.97000003</v>
      </c>
      <c r="L8" s="10">
        <v>515403012.70000005</v>
      </c>
      <c r="M8" s="10">
        <v>523914609.56000006</v>
      </c>
      <c r="N8" s="10">
        <v>526909482.68000001</v>
      </c>
      <c r="O8" s="10">
        <v>539465055.13</v>
      </c>
      <c r="P8" s="10">
        <v>540211054.63999999</v>
      </c>
      <c r="Q8" s="10">
        <f t="shared" ref="Q8:Q10" si="0">AVERAGE(D8:P8)</f>
        <v>507889107.18923086</v>
      </c>
    </row>
    <row r="9" spans="1:17" x14ac:dyDescent="0.2">
      <c r="A9" s="7" t="s">
        <v>25</v>
      </c>
      <c r="B9" s="8" t="s">
        <v>22</v>
      </c>
      <c r="C9" s="9" t="s">
        <v>23</v>
      </c>
      <c r="D9" s="10">
        <v>161347651.99000001</v>
      </c>
      <c r="E9" s="10">
        <v>161376374.06</v>
      </c>
      <c r="F9" s="10">
        <v>161408822.84</v>
      </c>
      <c r="G9" s="10">
        <v>161942955.28</v>
      </c>
      <c r="H9" s="10">
        <v>161936405.80000001</v>
      </c>
      <c r="I9" s="10">
        <v>162276969.99000001</v>
      </c>
      <c r="J9" s="10">
        <v>162355712.46000001</v>
      </c>
      <c r="K9" s="10">
        <v>162361218.34999999</v>
      </c>
      <c r="L9" s="10">
        <v>164381296.06999999</v>
      </c>
      <c r="M9" s="10">
        <v>140162840.80000001</v>
      </c>
      <c r="N9" s="10">
        <v>140380140.66999999</v>
      </c>
      <c r="O9" s="10">
        <v>140380001.31999999</v>
      </c>
      <c r="P9" s="10">
        <v>139548096.03999999</v>
      </c>
      <c r="Q9" s="10">
        <f t="shared" si="0"/>
        <v>155373729.66692308</v>
      </c>
    </row>
    <row r="10" spans="1:17" x14ac:dyDescent="0.2">
      <c r="A10" s="7" t="s">
        <v>26</v>
      </c>
      <c r="B10" s="8" t="s">
        <v>22</v>
      </c>
      <c r="C10" s="9" t="s">
        <v>23</v>
      </c>
      <c r="D10" s="10">
        <v>3822931.56</v>
      </c>
      <c r="E10" s="10">
        <v>3822821.13</v>
      </c>
      <c r="F10" s="10">
        <v>3822821.13</v>
      </c>
      <c r="G10" s="10">
        <v>3821714.88</v>
      </c>
      <c r="H10" s="10">
        <v>3821714.88</v>
      </c>
      <c r="I10" s="10">
        <v>3844889.88</v>
      </c>
      <c r="J10" s="10">
        <v>3837560.9</v>
      </c>
      <c r="K10" s="10">
        <v>3838277.06</v>
      </c>
      <c r="L10" s="10">
        <v>3838277.06</v>
      </c>
      <c r="M10" s="10">
        <v>3838256.71</v>
      </c>
      <c r="N10" s="10">
        <v>3838256.71</v>
      </c>
      <c r="O10" s="10">
        <v>3838256.71</v>
      </c>
      <c r="P10" s="10">
        <v>3532065.61</v>
      </c>
      <c r="Q10" s="10">
        <f t="shared" si="0"/>
        <v>3809064.94</v>
      </c>
    </row>
    <row r="11" spans="1:17" x14ac:dyDescent="0.2">
      <c r="A11" s="7"/>
      <c r="B11" s="7"/>
    </row>
    <row r="12" spans="1:17" x14ac:dyDescent="0.2">
      <c r="A12" s="7"/>
      <c r="B12" s="7"/>
    </row>
    <row r="13" spans="1:17" x14ac:dyDescent="0.2">
      <c r="A13" s="7"/>
      <c r="B13" s="7"/>
      <c r="D13" s="23" t="s">
        <v>117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7" ht="13.5" thickBot="1" x14ac:dyDescent="0.25">
      <c r="A14" s="3" t="s">
        <v>4</v>
      </c>
      <c r="B14" s="3" t="s">
        <v>5</v>
      </c>
      <c r="C14" s="3" t="s">
        <v>6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27</v>
      </c>
      <c r="I14" s="4" t="s">
        <v>28</v>
      </c>
      <c r="J14" s="4" t="s">
        <v>29</v>
      </c>
      <c r="K14" s="4" t="s">
        <v>30</v>
      </c>
      <c r="L14" s="4" t="s">
        <v>31</v>
      </c>
      <c r="M14" s="4" t="s">
        <v>32</v>
      </c>
      <c r="N14" s="4" t="s">
        <v>33</v>
      </c>
      <c r="O14" s="4" t="s">
        <v>34</v>
      </c>
    </row>
    <row r="15" spans="1:17" x14ac:dyDescent="0.2">
      <c r="A15" s="7" t="s">
        <v>21</v>
      </c>
      <c r="B15" s="8" t="s">
        <v>22</v>
      </c>
      <c r="C15" s="9" t="s">
        <v>23</v>
      </c>
      <c r="D15" s="10">
        <v>182216558.03</v>
      </c>
      <c r="E15" s="10">
        <v>185414793.69</v>
      </c>
      <c r="F15" s="10">
        <v>187737743.49000001</v>
      </c>
      <c r="G15" s="10">
        <v>193764940.27000001</v>
      </c>
      <c r="H15" s="10">
        <v>195332507.84999999</v>
      </c>
      <c r="I15" s="10">
        <v>195386840.5</v>
      </c>
      <c r="J15" s="10">
        <v>190868324.30000001</v>
      </c>
      <c r="K15" s="10">
        <v>190890440.59</v>
      </c>
      <c r="L15" s="10">
        <v>191150529.13999999</v>
      </c>
      <c r="M15" s="10">
        <v>190655199.50999999</v>
      </c>
      <c r="N15" s="10">
        <v>191119002.65000001</v>
      </c>
      <c r="O15" s="10">
        <v>190685002.75999999</v>
      </c>
    </row>
    <row r="16" spans="1:17" x14ac:dyDescent="0.2">
      <c r="A16" s="7" t="s">
        <v>24</v>
      </c>
      <c r="B16" s="8" t="s">
        <v>22</v>
      </c>
      <c r="C16" s="9" t="s">
        <v>23</v>
      </c>
      <c r="D16" s="10">
        <v>523914609.56000006</v>
      </c>
      <c r="E16" s="10">
        <v>526909482.68000001</v>
      </c>
      <c r="F16" s="10">
        <v>539465055.13</v>
      </c>
      <c r="G16" s="10">
        <v>540211054.63999999</v>
      </c>
      <c r="H16" s="10">
        <v>543032591.88</v>
      </c>
      <c r="I16" s="10">
        <v>544855321.99000001</v>
      </c>
      <c r="J16" s="10">
        <v>548796716.09000003</v>
      </c>
      <c r="K16" s="10">
        <v>551926596.49000001</v>
      </c>
      <c r="L16" s="10">
        <v>553866283.54999995</v>
      </c>
      <c r="M16" s="10">
        <v>557143051.85000002</v>
      </c>
      <c r="N16" s="10">
        <v>559867777.03999996</v>
      </c>
      <c r="O16" s="10">
        <v>570621890.49000001</v>
      </c>
    </row>
    <row r="17" spans="1:15" x14ac:dyDescent="0.2">
      <c r="A17" s="7" t="s">
        <v>25</v>
      </c>
      <c r="B17" s="8" t="s">
        <v>22</v>
      </c>
      <c r="C17" s="9" t="s">
        <v>23</v>
      </c>
      <c r="D17" s="10">
        <v>140162840.80000001</v>
      </c>
      <c r="E17" s="10">
        <v>140380140.66999999</v>
      </c>
      <c r="F17" s="10">
        <v>140380001.31999999</v>
      </c>
      <c r="G17" s="10">
        <v>139548096.03999999</v>
      </c>
      <c r="H17" s="10">
        <v>139818048.77000001</v>
      </c>
      <c r="I17" s="10">
        <v>139851129.06</v>
      </c>
      <c r="J17" s="10">
        <v>139962499.36000001</v>
      </c>
      <c r="K17" s="10">
        <v>140538646.84</v>
      </c>
      <c r="L17" s="10">
        <v>140325402.84999999</v>
      </c>
      <c r="M17" s="10">
        <v>140901362.69999999</v>
      </c>
      <c r="N17" s="10">
        <v>141101065.58000001</v>
      </c>
      <c r="O17" s="10">
        <v>141205347.13999999</v>
      </c>
    </row>
    <row r="18" spans="1:15" x14ac:dyDescent="0.2">
      <c r="A18" s="7" t="s">
        <v>26</v>
      </c>
      <c r="B18" s="8" t="s">
        <v>22</v>
      </c>
      <c r="C18" s="9" t="s">
        <v>23</v>
      </c>
      <c r="D18" s="10">
        <v>3838256.71</v>
      </c>
      <c r="E18" s="10">
        <v>3838256.71</v>
      </c>
      <c r="F18" s="10">
        <v>3838256.71</v>
      </c>
      <c r="G18" s="10">
        <v>3532065.61</v>
      </c>
      <c r="H18" s="10">
        <v>3569606.61</v>
      </c>
      <c r="I18" s="10">
        <v>3569606.61</v>
      </c>
      <c r="J18" s="10">
        <v>3582953.04</v>
      </c>
      <c r="K18" s="10">
        <v>3582953.04</v>
      </c>
      <c r="L18" s="10">
        <v>3582953.04</v>
      </c>
      <c r="M18" s="10">
        <v>3582953.04</v>
      </c>
      <c r="N18" s="10">
        <v>3582953.04</v>
      </c>
      <c r="O18" s="10">
        <v>3582953.04</v>
      </c>
    </row>
  </sheetData>
  <mergeCells count="1">
    <mergeCell ref="D13:O13"/>
  </mergeCells>
  <pageMargins left="0.75" right="0.75" top="1" bottom="1" header="0.5" footer="0.5"/>
  <pageSetup scale="54" orientation="landscape" horizontalDpi="300" verticalDpi="300" r:id="rId1"/>
  <headerFooter>
    <oddHeader>&amp;RCASE NO. 2017-00349
ATTACHMENT 1
TO STAFF DR NO. 1-14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0" zoomScaleNormal="80" workbookViewId="0">
      <selection activeCell="G2" sqref="G2"/>
    </sheetView>
  </sheetViews>
  <sheetFormatPr defaultColWidth="9.140625" defaultRowHeight="12.75" x14ac:dyDescent="0.2"/>
  <cols>
    <col min="1" max="1" width="8.140625" bestFit="1" customWidth="1"/>
    <col min="2" max="2" width="8.28515625" bestFit="1" customWidth="1"/>
    <col min="3" max="3" width="28.140625" bestFit="1" customWidth="1"/>
    <col min="4" max="4" width="15.140625" customWidth="1"/>
    <col min="5" max="24" width="12.28515625" customWidth="1"/>
    <col min="25" max="27" width="14.28515625" bestFit="1" customWidth="1"/>
    <col min="28" max="28" width="13.7109375" bestFit="1" customWidth="1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116</v>
      </c>
    </row>
    <row r="4" spans="1:17" x14ac:dyDescent="0.2">
      <c r="A4" s="1" t="s">
        <v>115</v>
      </c>
    </row>
    <row r="5" spans="1:17" x14ac:dyDescent="0.2">
      <c r="D5" s="2"/>
    </row>
    <row r="6" spans="1:17" s="6" customFormat="1" ht="26.25" thickBot="1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5" t="s">
        <v>20</v>
      </c>
    </row>
    <row r="7" spans="1:17" x14ac:dyDescent="0.2">
      <c r="A7" s="7" t="s">
        <v>21</v>
      </c>
      <c r="B7" s="8" t="s">
        <v>35</v>
      </c>
      <c r="C7" s="9" t="s">
        <v>36</v>
      </c>
      <c r="D7" s="10">
        <v>19265567.689999998</v>
      </c>
      <c r="E7" s="10">
        <v>19014420.679999948</v>
      </c>
      <c r="F7" s="10">
        <v>19801000.939999998</v>
      </c>
      <c r="G7" s="10">
        <v>24496289.110000014</v>
      </c>
      <c r="H7" s="10">
        <v>25393188.170000017</v>
      </c>
      <c r="I7" s="10">
        <v>25332895.819999874</v>
      </c>
      <c r="J7" s="10">
        <v>28458555.24999994</v>
      </c>
      <c r="K7" s="10">
        <v>28786708.529999971</v>
      </c>
      <c r="L7" s="10">
        <v>29472445.669999897</v>
      </c>
      <c r="M7" s="10">
        <v>14245888.169999957</v>
      </c>
      <c r="N7" s="10">
        <v>12792468.040000081</v>
      </c>
      <c r="O7" s="10">
        <v>15016644.279999971</v>
      </c>
      <c r="P7" s="10">
        <v>5911075.1800000072</v>
      </c>
      <c r="Q7" s="10">
        <f>AVERAGE(D7:P7)</f>
        <v>20614395.963846128</v>
      </c>
    </row>
    <row r="8" spans="1:17" x14ac:dyDescent="0.2">
      <c r="A8" s="7" t="s">
        <v>24</v>
      </c>
      <c r="B8" s="8" t="s">
        <v>35</v>
      </c>
      <c r="C8" s="9" t="s">
        <v>36</v>
      </c>
      <c r="D8" s="10">
        <v>26310035.269999951</v>
      </c>
      <c r="E8" s="10">
        <v>28131270.789999999</v>
      </c>
      <c r="F8" s="10">
        <v>31598134.019999906</v>
      </c>
      <c r="G8" s="10">
        <v>17103263.809999906</v>
      </c>
      <c r="H8" s="10">
        <v>17547185.679999895</v>
      </c>
      <c r="I8" s="10">
        <v>18629100.510000028</v>
      </c>
      <c r="J8" s="10">
        <v>17863309.320000045</v>
      </c>
      <c r="K8" s="10">
        <v>19277565.9500001</v>
      </c>
      <c r="L8" s="10">
        <v>19454254.490000218</v>
      </c>
      <c r="M8" s="10">
        <v>14677920.820000241</v>
      </c>
      <c r="N8" s="10">
        <v>15693930.120000215</v>
      </c>
      <c r="O8" s="10">
        <v>7281564.800000296</v>
      </c>
      <c r="P8" s="10">
        <v>10146378.300000215</v>
      </c>
      <c r="Q8" s="10">
        <f t="shared" ref="Q8:Q10" si="0">AVERAGE(D8:P8)</f>
        <v>18747224.144615464</v>
      </c>
    </row>
    <row r="9" spans="1:17" x14ac:dyDescent="0.2">
      <c r="A9" s="7" t="s">
        <v>25</v>
      </c>
      <c r="B9" s="8" t="s">
        <v>35</v>
      </c>
      <c r="C9" s="9" t="s">
        <v>36</v>
      </c>
      <c r="D9" s="10">
        <v>754111.59000000358</v>
      </c>
      <c r="E9" s="10">
        <v>865208.92999999225</v>
      </c>
      <c r="F9" s="10">
        <v>1600331.2699999958</v>
      </c>
      <c r="G9" s="10">
        <v>1375485.4300000072</v>
      </c>
      <c r="H9" s="10">
        <v>1880316.7399999797</v>
      </c>
      <c r="I9" s="10">
        <v>1873985.5600000173</v>
      </c>
      <c r="J9" s="10">
        <v>2120280.9299999774</v>
      </c>
      <c r="K9" s="10">
        <v>2281485.2099999934</v>
      </c>
      <c r="L9" s="10">
        <v>2699371.6700000018</v>
      </c>
      <c r="M9" s="10">
        <v>3463698.6799999923</v>
      </c>
      <c r="N9" s="10">
        <v>3457248.8299999833</v>
      </c>
      <c r="O9" s="10">
        <v>3748167.2099999785</v>
      </c>
      <c r="P9" s="10">
        <v>2139614.6299999803</v>
      </c>
      <c r="Q9" s="10">
        <f t="shared" si="0"/>
        <v>2173792.8215384539</v>
      </c>
    </row>
    <row r="10" spans="1:17" x14ac:dyDescent="0.2">
      <c r="A10" s="7" t="s">
        <v>26</v>
      </c>
      <c r="B10" s="8" t="s">
        <v>35</v>
      </c>
      <c r="C10" s="9" t="s">
        <v>36</v>
      </c>
      <c r="D10" s="10">
        <v>104198.63000001013</v>
      </c>
      <c r="E10" s="10">
        <v>291405.02000001073</v>
      </c>
      <c r="F10" s="10">
        <v>226541.06000003219</v>
      </c>
      <c r="G10" s="10">
        <v>657200.08000002801</v>
      </c>
      <c r="H10" s="10">
        <v>683332.58000001311</v>
      </c>
      <c r="I10" s="10">
        <v>750910.82000000775</v>
      </c>
      <c r="J10" s="10">
        <v>663366.22000001371</v>
      </c>
      <c r="K10" s="10">
        <v>846475.49000000954</v>
      </c>
      <c r="L10" s="10">
        <v>479087.84999997914</v>
      </c>
      <c r="M10" s="10">
        <v>478270.41999998689</v>
      </c>
      <c r="N10" s="10">
        <v>409021.71999999881</v>
      </c>
      <c r="O10" s="10">
        <v>392928.1400000006</v>
      </c>
      <c r="P10" s="10">
        <v>747892.93999998271</v>
      </c>
      <c r="Q10" s="10">
        <f t="shared" si="0"/>
        <v>517740.84384615946</v>
      </c>
    </row>
    <row r="11" spans="1:17" x14ac:dyDescent="0.2">
      <c r="A11" s="7"/>
      <c r="B11" s="7"/>
    </row>
    <row r="12" spans="1:17" x14ac:dyDescent="0.2">
      <c r="A12" s="7"/>
      <c r="B12" s="7"/>
    </row>
    <row r="13" spans="1:17" x14ac:dyDescent="0.2">
      <c r="A13" s="7"/>
      <c r="B13" s="7"/>
      <c r="D13" s="23" t="s">
        <v>117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7" ht="13.5" thickBot="1" x14ac:dyDescent="0.25">
      <c r="A14" s="3" t="s">
        <v>4</v>
      </c>
      <c r="B14" s="3" t="s">
        <v>5</v>
      </c>
      <c r="C14" s="3" t="s">
        <v>6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27</v>
      </c>
      <c r="I14" s="4" t="s">
        <v>28</v>
      </c>
      <c r="J14" s="4" t="s">
        <v>29</v>
      </c>
      <c r="K14" s="4" t="s">
        <v>30</v>
      </c>
      <c r="L14" s="4" t="s">
        <v>31</v>
      </c>
      <c r="M14" s="4" t="s">
        <v>32</v>
      </c>
      <c r="N14" s="4" t="s">
        <v>33</v>
      </c>
      <c r="O14" s="4" t="s">
        <v>34</v>
      </c>
    </row>
    <row r="15" spans="1:17" x14ac:dyDescent="0.2">
      <c r="A15" s="7" t="s">
        <v>21</v>
      </c>
      <c r="B15" s="8" t="s">
        <v>35</v>
      </c>
      <c r="C15" s="9" t="s">
        <v>36</v>
      </c>
      <c r="D15" s="10">
        <v>14245888.169999957</v>
      </c>
      <c r="E15" s="10">
        <v>12792468.040000113</v>
      </c>
      <c r="F15" s="10">
        <v>15016644.27999996</v>
      </c>
      <c r="G15" s="10">
        <v>5911075.1799999764</v>
      </c>
      <c r="H15" s="10">
        <v>5730947.8799999468</v>
      </c>
      <c r="I15" s="10">
        <v>7419944.8299999693</v>
      </c>
      <c r="J15" s="10">
        <v>8701523.6400000285</v>
      </c>
      <c r="K15" s="10">
        <v>9295459.9599999692</v>
      </c>
      <c r="L15" s="10">
        <v>7905730.5799999768</v>
      </c>
      <c r="M15" s="10">
        <v>9307306.340000039</v>
      </c>
      <c r="N15" s="10">
        <v>8332443.2900000513</v>
      </c>
      <c r="O15" s="10">
        <v>10085661.770000011</v>
      </c>
    </row>
    <row r="16" spans="1:17" x14ac:dyDescent="0.2">
      <c r="A16" s="7" t="s">
        <v>24</v>
      </c>
      <c r="B16" s="8" t="s">
        <v>35</v>
      </c>
      <c r="C16" s="9" t="s">
        <v>36</v>
      </c>
      <c r="D16" s="10">
        <v>14677920.820000241</v>
      </c>
      <c r="E16" s="10">
        <v>15693930.120000215</v>
      </c>
      <c r="F16" s="10">
        <v>7281564.800000296</v>
      </c>
      <c r="G16" s="10">
        <v>10146378.300000215</v>
      </c>
      <c r="H16" s="10">
        <v>11840471.050000163</v>
      </c>
      <c r="I16" s="10">
        <v>14138209.540000269</v>
      </c>
      <c r="J16" s="10">
        <v>17076950.200000376</v>
      </c>
      <c r="K16" s="10">
        <v>19162347.470000178</v>
      </c>
      <c r="L16" s="10">
        <v>23081165.910000086</v>
      </c>
      <c r="M16" s="10">
        <v>27309132.180000089</v>
      </c>
      <c r="N16" s="10">
        <v>31020253.440000169</v>
      </c>
      <c r="O16" s="10">
        <v>27445095.810000211</v>
      </c>
    </row>
    <row r="17" spans="1:15" x14ac:dyDescent="0.2">
      <c r="A17" s="7" t="s">
        <v>25</v>
      </c>
      <c r="B17" s="8" t="s">
        <v>35</v>
      </c>
      <c r="C17" s="9" t="s">
        <v>36</v>
      </c>
      <c r="D17" s="10">
        <v>3463698.6799999923</v>
      </c>
      <c r="E17" s="10">
        <v>3457248.8299999912</v>
      </c>
      <c r="F17" s="10">
        <v>3748167.2099999785</v>
      </c>
      <c r="G17" s="10">
        <v>2139614.6299999976</v>
      </c>
      <c r="H17" s="10">
        <v>2160833.3699999927</v>
      </c>
      <c r="I17" s="10">
        <v>2489320.2999999989</v>
      </c>
      <c r="J17" s="10">
        <v>3073691.9500000053</v>
      </c>
      <c r="K17" s="10">
        <v>2654975.8499999843</v>
      </c>
      <c r="L17" s="10">
        <v>2851994.9299999815</v>
      </c>
      <c r="M17" s="10">
        <v>3405055.209999992</v>
      </c>
      <c r="N17" s="10">
        <v>4068480.9999999814</v>
      </c>
      <c r="O17" s="10">
        <v>4419252.8599999733</v>
      </c>
    </row>
    <row r="18" spans="1:15" x14ac:dyDescent="0.2">
      <c r="A18" s="7" t="s">
        <v>26</v>
      </c>
      <c r="B18" s="8" t="s">
        <v>35</v>
      </c>
      <c r="C18" s="9" t="s">
        <v>36</v>
      </c>
      <c r="D18" s="10">
        <v>478270.41999998689</v>
      </c>
      <c r="E18" s="10">
        <v>409021.7200000133</v>
      </c>
      <c r="F18" s="10">
        <v>392928.13999998558</v>
      </c>
      <c r="G18" s="10">
        <v>747892.93999999214</v>
      </c>
      <c r="H18" s="10">
        <v>578465.38999999512</v>
      </c>
      <c r="I18" s="10">
        <v>669904.66999999725</v>
      </c>
      <c r="J18" s="10">
        <v>1069744.9200000064</v>
      </c>
      <c r="K18" s="10">
        <v>1060264.0299999942</v>
      </c>
      <c r="L18" s="10">
        <v>980617.08999999682</v>
      </c>
      <c r="M18" s="10">
        <v>549837.42000000295</v>
      </c>
      <c r="N18" s="10">
        <v>601312.06999998295</v>
      </c>
      <c r="O18" s="10">
        <v>325370.1799999926</v>
      </c>
    </row>
  </sheetData>
  <mergeCells count="1">
    <mergeCell ref="D13:O13"/>
  </mergeCells>
  <pageMargins left="0.75" right="0.75" top="1" bottom="1" header="0.5" footer="0.5"/>
  <pageSetup scale="56" orientation="landscape" horizontalDpi="300" verticalDpi="300" r:id="rId1"/>
  <headerFooter>
    <oddHeader>&amp;RCASE NO. 2017-00349
ATTACHMENT 1
TO STAFF DR NO. 1-14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0" zoomScaleNormal="80" workbookViewId="0"/>
  </sheetViews>
  <sheetFormatPr defaultColWidth="9.140625" defaultRowHeight="12.75" x14ac:dyDescent="0.2"/>
  <cols>
    <col min="1" max="1" width="8.140625" bestFit="1" customWidth="1"/>
    <col min="2" max="2" width="8.28515625" bestFit="1" customWidth="1"/>
    <col min="3" max="3" width="26.5703125" bestFit="1" customWidth="1"/>
    <col min="4" max="17" width="14.28515625" bestFit="1" customWidth="1"/>
    <col min="18" max="24" width="12.28515625" customWidth="1"/>
    <col min="25" max="27" width="14.28515625" bestFit="1" customWidth="1"/>
    <col min="28" max="28" width="13.7109375" bestFit="1" customWidth="1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37</v>
      </c>
    </row>
    <row r="4" spans="1:17" x14ac:dyDescent="0.2">
      <c r="A4" s="1" t="s">
        <v>115</v>
      </c>
    </row>
    <row r="5" spans="1:17" x14ac:dyDescent="0.2">
      <c r="D5" s="2"/>
    </row>
    <row r="6" spans="1:17" s="6" customFormat="1" ht="26.25" thickBot="1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5" t="s">
        <v>20</v>
      </c>
    </row>
    <row r="7" spans="1:17" x14ac:dyDescent="0.2">
      <c r="A7" s="7" t="s">
        <v>21</v>
      </c>
      <c r="B7" s="8" t="s">
        <v>38</v>
      </c>
      <c r="C7" s="9" t="s">
        <v>39</v>
      </c>
      <c r="D7" s="10">
        <v>-119174551.20999999</v>
      </c>
      <c r="E7" s="10">
        <v>-120305525.38</v>
      </c>
      <c r="F7" s="10">
        <v>-121434900.34999999</v>
      </c>
      <c r="G7" s="10">
        <v>-122564710.77</v>
      </c>
      <c r="H7" s="10">
        <v>-123688088.06999999</v>
      </c>
      <c r="I7" s="10">
        <v>-124816415.61</v>
      </c>
      <c r="J7" s="10">
        <v>-125945146.06999999</v>
      </c>
      <c r="K7" s="10">
        <v>-127081937.73999999</v>
      </c>
      <c r="L7" s="10">
        <v>-127909558.08</v>
      </c>
      <c r="M7" s="10">
        <v>-95325312.579999998</v>
      </c>
      <c r="N7" s="10">
        <v>-96446849.090000004</v>
      </c>
      <c r="O7" s="10">
        <v>-97576497.170000002</v>
      </c>
      <c r="P7" s="10">
        <v>-95480154.689999998</v>
      </c>
      <c r="Q7" s="10">
        <f>AVERAGE(D7:P7)</f>
        <v>-115211511.29307692</v>
      </c>
    </row>
    <row r="8" spans="1:17" x14ac:dyDescent="0.2">
      <c r="A8" s="7" t="s">
        <v>24</v>
      </c>
      <c r="B8" s="8" t="s">
        <v>38</v>
      </c>
      <c r="C8" s="9" t="s">
        <v>39</v>
      </c>
      <c r="D8" s="10">
        <v>-162019365.2100001</v>
      </c>
      <c r="E8" s="10">
        <v>-162729192.03000009</v>
      </c>
      <c r="F8" s="10">
        <v>-163560845.56000006</v>
      </c>
      <c r="G8" s="10">
        <v>-164370630.51000008</v>
      </c>
      <c r="H8" s="10">
        <v>-164882352.76000008</v>
      </c>
      <c r="I8" s="10">
        <v>-165766949.4000001</v>
      </c>
      <c r="J8" s="10">
        <v>-163396918.42000008</v>
      </c>
      <c r="K8" s="10">
        <v>-164020356.77000007</v>
      </c>
      <c r="L8" s="10">
        <v>-165060370.39000008</v>
      </c>
      <c r="M8" s="10">
        <v>-162834595.25000009</v>
      </c>
      <c r="N8" s="10">
        <v>-163504413.12000006</v>
      </c>
      <c r="O8" s="10">
        <v>-164282459.8600001</v>
      </c>
      <c r="P8" s="10">
        <v>-163949331.22000009</v>
      </c>
      <c r="Q8" s="10">
        <f t="shared" ref="Q8:Q10" si="0">AVERAGE(D8:P8)</f>
        <v>-163875213.88461545</v>
      </c>
    </row>
    <row r="9" spans="1:17" x14ac:dyDescent="0.2">
      <c r="A9" s="7" t="s">
        <v>25</v>
      </c>
      <c r="B9" s="8" t="s">
        <v>38</v>
      </c>
      <c r="C9" s="9" t="s">
        <v>39</v>
      </c>
      <c r="D9" s="10">
        <v>-52237970.469999999</v>
      </c>
      <c r="E9" s="10">
        <v>-53030663.390000001</v>
      </c>
      <c r="F9" s="10">
        <v>-53823325.710000001</v>
      </c>
      <c r="G9" s="10">
        <v>-54618499.75</v>
      </c>
      <c r="H9" s="10">
        <v>-55407514.539999999</v>
      </c>
      <c r="I9" s="10">
        <v>-56198710.960000001</v>
      </c>
      <c r="J9" s="10">
        <v>-56990547.560000002</v>
      </c>
      <c r="K9" s="10">
        <v>-57782443.469999999</v>
      </c>
      <c r="L9" s="10">
        <v>-58890090.039999999</v>
      </c>
      <c r="M9" s="10">
        <v>-34672856.009999998</v>
      </c>
      <c r="N9" s="10">
        <v>-35357006.859999999</v>
      </c>
      <c r="O9" s="10">
        <v>-36041157.229999997</v>
      </c>
      <c r="P9" s="10">
        <v>-32970614.300000001</v>
      </c>
      <c r="Q9" s="10">
        <f t="shared" si="0"/>
        <v>-49078569.253076918</v>
      </c>
    </row>
    <row r="10" spans="1:17" x14ac:dyDescent="0.2">
      <c r="A10" s="7" t="s">
        <v>26</v>
      </c>
      <c r="B10" s="8" t="s">
        <v>38</v>
      </c>
      <c r="C10" s="9" t="s">
        <v>39</v>
      </c>
      <c r="D10" s="10">
        <v>-2158416.13</v>
      </c>
      <c r="E10" s="10">
        <v>-2163369.3200000003</v>
      </c>
      <c r="F10" s="10">
        <v>-2168322.5099999998</v>
      </c>
      <c r="G10" s="10">
        <v>-2172165.5</v>
      </c>
      <c r="H10" s="10">
        <v>-2177114.7400000002</v>
      </c>
      <c r="I10" s="10">
        <v>-2186572.5499999998</v>
      </c>
      <c r="J10" s="10">
        <v>-2175475.2699999996</v>
      </c>
      <c r="K10" s="10">
        <v>-2180632.8200000003</v>
      </c>
      <c r="L10" s="10">
        <v>-2185790.37</v>
      </c>
      <c r="M10" s="10">
        <v>-2190947.1799999997</v>
      </c>
      <c r="N10" s="10">
        <v>-2195011.92</v>
      </c>
      <c r="O10" s="10">
        <v>-2199011.46</v>
      </c>
      <c r="P10" s="10">
        <v>-1896693.3200000003</v>
      </c>
      <c r="Q10" s="10">
        <f t="shared" si="0"/>
        <v>-2157655.6223076927</v>
      </c>
    </row>
    <row r="11" spans="1:17" x14ac:dyDescent="0.2">
      <c r="A11" s="7"/>
      <c r="B11" s="7"/>
    </row>
    <row r="12" spans="1:17" x14ac:dyDescent="0.2">
      <c r="A12" s="7"/>
      <c r="B12" s="7"/>
    </row>
    <row r="13" spans="1:17" x14ac:dyDescent="0.2">
      <c r="A13" s="7"/>
      <c r="B13" s="7"/>
      <c r="D13" s="23" t="s">
        <v>117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7" ht="13.5" thickBot="1" x14ac:dyDescent="0.25">
      <c r="A14" s="3" t="s">
        <v>4</v>
      </c>
      <c r="B14" s="3" t="s">
        <v>5</v>
      </c>
      <c r="C14" s="3" t="s">
        <v>6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27</v>
      </c>
      <c r="I14" s="4" t="s">
        <v>28</v>
      </c>
      <c r="J14" s="4" t="s">
        <v>29</v>
      </c>
      <c r="K14" s="4" t="s">
        <v>30</v>
      </c>
      <c r="L14" s="4" t="s">
        <v>31</v>
      </c>
      <c r="M14" s="4" t="s">
        <v>32</v>
      </c>
      <c r="N14" s="4" t="s">
        <v>33</v>
      </c>
      <c r="O14" s="4" t="s">
        <v>34</v>
      </c>
    </row>
    <row r="15" spans="1:17" x14ac:dyDescent="0.2">
      <c r="A15" s="7" t="s">
        <v>21</v>
      </c>
      <c r="B15" s="8" t="s">
        <v>38</v>
      </c>
      <c r="C15" s="9" t="s">
        <v>39</v>
      </c>
      <c r="D15" s="10">
        <v>-95325312.579999998</v>
      </c>
      <c r="E15" s="10">
        <v>-96446849.090000004</v>
      </c>
      <c r="F15" s="10">
        <v>-97576497.170000002</v>
      </c>
      <c r="G15" s="10">
        <v>-95480154.689999998</v>
      </c>
      <c r="H15" s="10">
        <v>-96670009.5</v>
      </c>
      <c r="I15" s="10">
        <v>-97860033.489999995</v>
      </c>
      <c r="J15" s="10">
        <v>-94509885.450000003</v>
      </c>
      <c r="K15" s="10">
        <v>-95676931.180000007</v>
      </c>
      <c r="L15" s="10">
        <v>-96844713.409999996</v>
      </c>
      <c r="M15" s="10">
        <v>-97884576.329999998</v>
      </c>
      <c r="N15" s="10">
        <v>-99055420.510000005</v>
      </c>
      <c r="O15" s="10">
        <v>-100127300.22</v>
      </c>
    </row>
    <row r="16" spans="1:17" x14ac:dyDescent="0.2">
      <c r="A16" s="7" t="s">
        <v>24</v>
      </c>
      <c r="B16" s="8" t="s">
        <v>38</v>
      </c>
      <c r="C16" s="9" t="s">
        <v>39</v>
      </c>
      <c r="D16" s="10">
        <v>-162834595.25000009</v>
      </c>
      <c r="E16" s="10">
        <v>-163504413.12000006</v>
      </c>
      <c r="F16" s="10">
        <v>-164282459.8600001</v>
      </c>
      <c r="G16" s="10">
        <v>-163949331.22000009</v>
      </c>
      <c r="H16" s="10">
        <v>-165138833.22000009</v>
      </c>
      <c r="I16" s="10">
        <v>-165940465.2400001</v>
      </c>
      <c r="J16" s="10">
        <v>-166882286.34000009</v>
      </c>
      <c r="K16" s="10">
        <v>-167482257.75000009</v>
      </c>
      <c r="L16" s="10">
        <v>-168235355.82000008</v>
      </c>
      <c r="M16" s="10">
        <v>-169201281.60000008</v>
      </c>
      <c r="N16" s="10">
        <v>-169874633.63000008</v>
      </c>
      <c r="O16" s="10">
        <v>-170890646.1400001</v>
      </c>
    </row>
    <row r="17" spans="1:15" x14ac:dyDescent="0.2">
      <c r="A17" s="7" t="s">
        <v>25</v>
      </c>
      <c r="B17" s="8" t="s">
        <v>38</v>
      </c>
      <c r="C17" s="9" t="s">
        <v>39</v>
      </c>
      <c r="D17" s="10">
        <v>-34672856.009999998</v>
      </c>
      <c r="E17" s="10">
        <v>-35357006.859999999</v>
      </c>
      <c r="F17" s="10">
        <v>-36041157.229999997</v>
      </c>
      <c r="G17" s="10">
        <v>-32970614.300000001</v>
      </c>
      <c r="H17" s="10">
        <v>-33652658.68</v>
      </c>
      <c r="I17" s="10">
        <v>-34334825.880000003</v>
      </c>
      <c r="J17" s="10">
        <v>-35015317.030000001</v>
      </c>
      <c r="K17" s="10">
        <v>-35698057.399999999</v>
      </c>
      <c r="L17" s="10">
        <v>-36379392.439999998</v>
      </c>
      <c r="M17" s="10">
        <v>-37075361.340000004</v>
      </c>
      <c r="N17" s="10">
        <v>-37763715.670000002</v>
      </c>
      <c r="O17" s="10">
        <v>-38436753.950000003</v>
      </c>
    </row>
    <row r="18" spans="1:15" x14ac:dyDescent="0.2">
      <c r="A18" s="7" t="s">
        <v>26</v>
      </c>
      <c r="B18" s="8" t="s">
        <v>38</v>
      </c>
      <c r="C18" s="9" t="s">
        <v>39</v>
      </c>
      <c r="D18" s="10">
        <v>-2190947.1799999997</v>
      </c>
      <c r="E18" s="10">
        <v>-2195011.92</v>
      </c>
      <c r="F18" s="10">
        <v>-2199011.46</v>
      </c>
      <c r="G18" s="10">
        <v>-1896693.3200000003</v>
      </c>
      <c r="H18" s="10">
        <v>-1900631.5599999996</v>
      </c>
      <c r="I18" s="10">
        <v>-1904569.7999999998</v>
      </c>
      <c r="J18" s="10">
        <v>-1908540.4500000002</v>
      </c>
      <c r="K18" s="10">
        <v>-1912511.0999999996</v>
      </c>
      <c r="L18" s="10">
        <v>-1916481.75</v>
      </c>
      <c r="M18" s="10">
        <v>-1920452.4000000004</v>
      </c>
      <c r="N18" s="10">
        <v>-1924423.0499999998</v>
      </c>
      <c r="O18" s="10">
        <v>-1928393.7000000002</v>
      </c>
    </row>
  </sheetData>
  <mergeCells count="1">
    <mergeCell ref="D13:O13"/>
  </mergeCells>
  <pageMargins left="0.75" right="0.75" top="1" bottom="1" header="0.5" footer="0.5"/>
  <pageSetup scale="50" orientation="landscape" horizontalDpi="300" verticalDpi="300" r:id="rId1"/>
  <headerFooter>
    <oddHeader>&amp;RCASE NO. 2017-00349
ATTACHMENT 1
TO STAFF DR NO. 1-14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80" zoomScaleNormal="80" workbookViewId="0">
      <selection activeCell="E2" sqref="E2"/>
    </sheetView>
  </sheetViews>
  <sheetFormatPr defaultColWidth="9.140625" defaultRowHeight="12.75" x14ac:dyDescent="0.2"/>
  <cols>
    <col min="1" max="1" width="8.140625" bestFit="1" customWidth="1"/>
    <col min="2" max="2" width="8.28515625" bestFit="1" customWidth="1"/>
    <col min="3" max="3" width="27.85546875" customWidth="1"/>
    <col min="4" max="4" width="13.5703125" style="7" bestFit="1" customWidth="1"/>
    <col min="5" max="5" width="35.28515625" bestFit="1" customWidth="1"/>
    <col min="6" max="16" width="14.28515625" bestFit="1" customWidth="1"/>
    <col min="17" max="17" width="10.28515625" bestFit="1" customWidth="1"/>
    <col min="18" max="18" width="9.5703125" bestFit="1" customWidth="1"/>
    <col min="19" max="19" width="10.28515625" bestFit="1" customWidth="1"/>
    <col min="20" max="26" width="12.28515625" customWidth="1"/>
    <col min="27" max="29" width="14.28515625" bestFit="1" customWidth="1"/>
    <col min="30" max="30" width="13.7109375" bestFit="1" customWidth="1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x14ac:dyDescent="0.2">
      <c r="A3" s="1" t="s">
        <v>40</v>
      </c>
    </row>
    <row r="4" spans="1:19" x14ac:dyDescent="0.2">
      <c r="A4" s="1" t="s">
        <v>115</v>
      </c>
    </row>
    <row r="5" spans="1:19" x14ac:dyDescent="0.2">
      <c r="F5" s="2"/>
    </row>
    <row r="6" spans="1:19" s="6" customFormat="1" ht="26.25" thickBot="1" x14ac:dyDescent="0.25">
      <c r="A6" s="3" t="s">
        <v>4</v>
      </c>
      <c r="B6" s="3" t="s">
        <v>5</v>
      </c>
      <c r="C6" s="3" t="s">
        <v>6</v>
      </c>
      <c r="D6" s="3" t="s">
        <v>41</v>
      </c>
      <c r="E6" s="3" t="s">
        <v>42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x14ac:dyDescent="0.2">
      <c r="A7" s="7" t="s">
        <v>26</v>
      </c>
      <c r="B7" s="8" t="s">
        <v>43</v>
      </c>
      <c r="C7" s="9" t="s">
        <v>44</v>
      </c>
      <c r="D7" s="8" t="s">
        <v>45</v>
      </c>
      <c r="E7" s="9" t="s">
        <v>46</v>
      </c>
      <c r="F7" s="10">
        <v>12038.17</v>
      </c>
      <c r="G7" s="10">
        <v>12038.17</v>
      </c>
      <c r="H7" s="10">
        <v>12038.17</v>
      </c>
      <c r="I7" s="10">
        <v>12038.17</v>
      </c>
      <c r="J7" s="10">
        <v>12038.17</v>
      </c>
      <c r="K7" s="10">
        <v>76110.37</v>
      </c>
      <c r="L7" s="10">
        <v>76110.37</v>
      </c>
      <c r="M7" s="10">
        <v>76110.37</v>
      </c>
      <c r="N7" s="10">
        <v>76110.37</v>
      </c>
      <c r="O7" s="10">
        <v>76110.37</v>
      </c>
      <c r="P7" s="10">
        <v>76110.37</v>
      </c>
      <c r="Q7" s="10">
        <v>76110.37</v>
      </c>
      <c r="R7" s="10">
        <v>76075.44</v>
      </c>
      <c r="S7" s="10">
        <f>AVERAGE(F7:R7)</f>
        <v>51464.529230769222</v>
      </c>
    </row>
    <row r="8" spans="1:19" x14ac:dyDescent="0.2">
      <c r="A8" s="7" t="s">
        <v>21</v>
      </c>
      <c r="B8" s="8" t="s">
        <v>47</v>
      </c>
      <c r="C8" s="9" t="s">
        <v>48</v>
      </c>
      <c r="D8" s="8" t="s">
        <v>49</v>
      </c>
      <c r="E8" s="9" t="s">
        <v>50</v>
      </c>
      <c r="F8" s="10">
        <v>0</v>
      </c>
      <c r="G8" s="10">
        <v>0</v>
      </c>
      <c r="H8" s="10">
        <v>0</v>
      </c>
      <c r="I8" s="10">
        <v>8103.17</v>
      </c>
      <c r="J8" s="10">
        <v>8103.17</v>
      </c>
      <c r="K8" s="10">
        <v>11913.57</v>
      </c>
      <c r="L8" s="10">
        <v>11913.57</v>
      </c>
      <c r="M8" s="10">
        <v>11913.57</v>
      </c>
      <c r="N8" s="10">
        <v>11913.57</v>
      </c>
      <c r="O8" s="10">
        <v>11913.57</v>
      </c>
      <c r="P8" s="10">
        <v>0</v>
      </c>
      <c r="Q8" s="10">
        <v>0</v>
      </c>
      <c r="R8" s="10">
        <v>0</v>
      </c>
      <c r="S8" s="10">
        <f>AVERAGE(F8:R8)</f>
        <v>5828.7838461538468</v>
      </c>
    </row>
    <row r="9" spans="1:19" x14ac:dyDescent="0.2">
      <c r="A9" s="7" t="s">
        <v>21</v>
      </c>
      <c r="B9" s="8" t="s">
        <v>47</v>
      </c>
      <c r="C9" s="9" t="s">
        <v>48</v>
      </c>
      <c r="D9" s="8" t="s">
        <v>51</v>
      </c>
      <c r="E9" s="9" t="s">
        <v>52</v>
      </c>
      <c r="F9" s="10">
        <v>73188.28</v>
      </c>
      <c r="G9" s="10">
        <v>94094.28</v>
      </c>
      <c r="H9" s="10">
        <v>115000.27</v>
      </c>
      <c r="I9" s="10">
        <v>135906.26999999999</v>
      </c>
      <c r="J9" s="10">
        <v>167265.28</v>
      </c>
      <c r="K9" s="10">
        <v>188171.28</v>
      </c>
      <c r="L9" s="10">
        <v>209077.33</v>
      </c>
      <c r="M9" s="10">
        <v>229983.3</v>
      </c>
      <c r="N9" s="10">
        <v>250889.33</v>
      </c>
      <c r="O9" s="10">
        <v>282248.34999999998</v>
      </c>
      <c r="P9" s="10">
        <v>21376.81</v>
      </c>
      <c r="Q9" s="10">
        <v>42910.53</v>
      </c>
      <c r="R9" s="10">
        <v>64444.24</v>
      </c>
      <c r="S9" s="10">
        <f>AVERAGE(F9:R9)</f>
        <v>144196.58076923079</v>
      </c>
    </row>
    <row r="10" spans="1:19" x14ac:dyDescent="0.2">
      <c r="A10" s="7" t="s">
        <v>21</v>
      </c>
      <c r="B10" s="8" t="s">
        <v>47</v>
      </c>
      <c r="C10" s="9" t="s">
        <v>48</v>
      </c>
      <c r="D10" s="8" t="s">
        <v>53</v>
      </c>
      <c r="E10" s="9" t="s">
        <v>54</v>
      </c>
      <c r="F10" s="10">
        <v>10.74</v>
      </c>
      <c r="G10" s="10">
        <v>10.74</v>
      </c>
      <c r="H10" s="10">
        <v>10.74</v>
      </c>
      <c r="I10" s="10">
        <v>10.74</v>
      </c>
      <c r="J10" s="10">
        <v>10.74</v>
      </c>
      <c r="K10" s="10">
        <v>10.74</v>
      </c>
      <c r="L10" s="10">
        <v>10.74</v>
      </c>
      <c r="M10" s="10">
        <v>10.74</v>
      </c>
      <c r="N10" s="10">
        <v>10.74</v>
      </c>
      <c r="O10" s="10">
        <v>10.74</v>
      </c>
      <c r="P10" s="10">
        <v>0</v>
      </c>
      <c r="Q10" s="10">
        <v>0</v>
      </c>
      <c r="R10" s="10">
        <v>0</v>
      </c>
      <c r="S10" s="10">
        <f>AVERAGE(F10:R10)</f>
        <v>8.2615384615384606</v>
      </c>
    </row>
    <row r="11" spans="1:19" x14ac:dyDescent="0.2">
      <c r="A11" s="7" t="s">
        <v>21</v>
      </c>
      <c r="B11" s="8" t="s">
        <v>47</v>
      </c>
      <c r="C11" s="9" t="s">
        <v>48</v>
      </c>
      <c r="D11" s="8" t="s">
        <v>55</v>
      </c>
      <c r="E11" s="9" t="s">
        <v>56</v>
      </c>
      <c r="F11" s="10">
        <v>-93393.03</v>
      </c>
      <c r="G11" s="10">
        <v>-123049.25</v>
      </c>
      <c r="H11" s="10">
        <v>-152705.43</v>
      </c>
      <c r="I11" s="10">
        <v>-193289.23</v>
      </c>
      <c r="J11" s="10">
        <v>-222945.46</v>
      </c>
      <c r="K11" s="10">
        <v>-257824.26</v>
      </c>
      <c r="L11" s="10">
        <v>-288892.74</v>
      </c>
      <c r="M11" s="10">
        <v>-318548.87</v>
      </c>
      <c r="N11" s="10">
        <v>-351300.2</v>
      </c>
      <c r="O11" s="10">
        <v>-382368.6</v>
      </c>
      <c r="P11" s="10">
        <v>-30550.78</v>
      </c>
      <c r="Q11" s="10">
        <v>-62354.57</v>
      </c>
      <c r="R11" s="10">
        <v>-94095.23</v>
      </c>
      <c r="S11" s="10">
        <f t="shared" ref="S11:S52" si="0">AVERAGE(F11:R11)</f>
        <v>-197793.66538461533</v>
      </c>
    </row>
    <row r="12" spans="1:19" x14ac:dyDescent="0.2">
      <c r="A12" s="7" t="s">
        <v>21</v>
      </c>
      <c r="B12" s="8" t="s">
        <v>47</v>
      </c>
      <c r="C12" s="9" t="s">
        <v>48</v>
      </c>
      <c r="D12" s="8" t="s">
        <v>57</v>
      </c>
      <c r="E12" s="9" t="s">
        <v>58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270.63</v>
      </c>
      <c r="O12" s="10">
        <v>270.63</v>
      </c>
      <c r="P12" s="10">
        <v>0</v>
      </c>
      <c r="Q12" s="10">
        <v>0</v>
      </c>
      <c r="R12" s="10">
        <v>0</v>
      </c>
      <c r="S12" s="10">
        <f t="shared" si="0"/>
        <v>41.635384615384616</v>
      </c>
    </row>
    <row r="13" spans="1:19" x14ac:dyDescent="0.2">
      <c r="A13" s="7" t="s">
        <v>21</v>
      </c>
      <c r="B13" s="8" t="s">
        <v>47</v>
      </c>
      <c r="C13" s="9" t="s">
        <v>48</v>
      </c>
      <c r="D13" s="8" t="s">
        <v>59</v>
      </c>
      <c r="E13" s="9" t="s">
        <v>60</v>
      </c>
      <c r="F13" s="10">
        <v>-4067.44</v>
      </c>
      <c r="G13" s="10">
        <v>-3022.14</v>
      </c>
      <c r="H13" s="10">
        <v>-1976.85</v>
      </c>
      <c r="I13" s="10">
        <v>1159.06</v>
      </c>
      <c r="J13" s="10">
        <v>-8248.64</v>
      </c>
      <c r="K13" s="10">
        <v>-6158.04</v>
      </c>
      <c r="L13" s="10">
        <v>-4067.42</v>
      </c>
      <c r="M13" s="10">
        <v>-3022.15</v>
      </c>
      <c r="N13" s="10">
        <v>113.78</v>
      </c>
      <c r="O13" s="10">
        <v>-8248.64</v>
      </c>
      <c r="P13" s="10">
        <v>1186.54</v>
      </c>
      <c r="Q13" s="10">
        <v>3386.99</v>
      </c>
      <c r="R13" s="10">
        <v>5540.36</v>
      </c>
      <c r="S13" s="10">
        <f t="shared" si="0"/>
        <v>-2109.5838461538465</v>
      </c>
    </row>
    <row r="14" spans="1:19" x14ac:dyDescent="0.2">
      <c r="A14" s="7" t="s">
        <v>21</v>
      </c>
      <c r="B14" s="8" t="s">
        <v>47</v>
      </c>
      <c r="C14" s="9" t="s">
        <v>48</v>
      </c>
      <c r="D14" s="8" t="s">
        <v>61</v>
      </c>
      <c r="E14" s="9" t="s">
        <v>62</v>
      </c>
      <c r="F14" s="10">
        <v>345.61</v>
      </c>
      <c r="G14" s="10">
        <v>455.37</v>
      </c>
      <c r="H14" s="10">
        <v>565.13</v>
      </c>
      <c r="I14" s="10">
        <v>685.34</v>
      </c>
      <c r="J14" s="10">
        <v>795.1</v>
      </c>
      <c r="K14" s="10">
        <v>910.08</v>
      </c>
      <c r="L14" s="10">
        <v>1025.06</v>
      </c>
      <c r="M14" s="10">
        <v>1134.82</v>
      </c>
      <c r="N14" s="10">
        <v>1255.03</v>
      </c>
      <c r="O14" s="10">
        <v>1370.01</v>
      </c>
      <c r="P14" s="10">
        <v>45.13</v>
      </c>
      <c r="Q14" s="10">
        <v>92.6</v>
      </c>
      <c r="R14" s="10">
        <v>139.97</v>
      </c>
      <c r="S14" s="10">
        <f t="shared" si="0"/>
        <v>678.40384615384596</v>
      </c>
    </row>
    <row r="15" spans="1:19" x14ac:dyDescent="0.2">
      <c r="A15" s="7" t="s">
        <v>21</v>
      </c>
      <c r="B15" s="8" t="s">
        <v>47</v>
      </c>
      <c r="C15" s="9" t="s">
        <v>48</v>
      </c>
      <c r="D15" s="8" t="s">
        <v>63</v>
      </c>
      <c r="E15" s="9" t="s">
        <v>64</v>
      </c>
      <c r="F15" s="10">
        <v>2695.71</v>
      </c>
      <c r="G15" s="10">
        <v>3551.81</v>
      </c>
      <c r="H15" s="10">
        <v>4407.91</v>
      </c>
      <c r="I15" s="10">
        <v>5345.54</v>
      </c>
      <c r="J15" s="10">
        <v>6201.64</v>
      </c>
      <c r="K15" s="10">
        <v>7098.51</v>
      </c>
      <c r="L15" s="10">
        <v>7995.38</v>
      </c>
      <c r="M15" s="10">
        <v>8851.48</v>
      </c>
      <c r="N15" s="10">
        <v>9789.1200000000008</v>
      </c>
      <c r="O15" s="10">
        <v>10685.99</v>
      </c>
      <c r="P15" s="10">
        <v>925.1</v>
      </c>
      <c r="Q15" s="10">
        <v>1898.2</v>
      </c>
      <c r="R15" s="10">
        <v>2869.37</v>
      </c>
      <c r="S15" s="10">
        <f t="shared" si="0"/>
        <v>5562.750769230769</v>
      </c>
    </row>
    <row r="16" spans="1:19" x14ac:dyDescent="0.2">
      <c r="A16" s="7" t="s">
        <v>21</v>
      </c>
      <c r="B16" s="8" t="s">
        <v>47</v>
      </c>
      <c r="C16" s="9" t="s">
        <v>48</v>
      </c>
      <c r="D16" s="8" t="s">
        <v>65</v>
      </c>
      <c r="E16" s="9" t="s">
        <v>66</v>
      </c>
      <c r="F16" s="10">
        <v>5114.95</v>
      </c>
      <c r="G16" s="10">
        <v>6739.35</v>
      </c>
      <c r="H16" s="10">
        <v>8363.74</v>
      </c>
      <c r="I16" s="10">
        <v>10142.84</v>
      </c>
      <c r="J16" s="10">
        <v>11767.24</v>
      </c>
      <c r="K16" s="10">
        <v>13468.99</v>
      </c>
      <c r="L16" s="10">
        <v>15170.74</v>
      </c>
      <c r="M16" s="10">
        <v>16795.13</v>
      </c>
      <c r="N16" s="10">
        <v>18574.240000000002</v>
      </c>
      <c r="O16" s="10">
        <v>20275.990000000002</v>
      </c>
      <c r="P16" s="10">
        <v>1353.8</v>
      </c>
      <c r="Q16" s="10">
        <v>2777.85</v>
      </c>
      <c r="R16" s="10">
        <v>4199.07</v>
      </c>
      <c r="S16" s="10">
        <f t="shared" si="0"/>
        <v>10364.917692307694</v>
      </c>
    </row>
    <row r="17" spans="1:19" x14ac:dyDescent="0.2">
      <c r="A17" s="7" t="s">
        <v>21</v>
      </c>
      <c r="B17" s="8" t="s">
        <v>47</v>
      </c>
      <c r="C17" s="9" t="s">
        <v>48</v>
      </c>
      <c r="D17" s="8" t="s">
        <v>67</v>
      </c>
      <c r="E17" s="9" t="s">
        <v>68</v>
      </c>
      <c r="F17" s="10">
        <v>12165.27</v>
      </c>
      <c r="G17" s="10">
        <v>16028.7</v>
      </c>
      <c r="H17" s="10">
        <v>19892.13</v>
      </c>
      <c r="I17" s="10">
        <v>24123.51</v>
      </c>
      <c r="J17" s="10">
        <v>27986.94</v>
      </c>
      <c r="K17" s="10">
        <v>32034.34</v>
      </c>
      <c r="L17" s="10">
        <v>36081.75</v>
      </c>
      <c r="M17" s="10">
        <v>39945.17</v>
      </c>
      <c r="N17" s="10">
        <v>44176.55</v>
      </c>
      <c r="O17" s="10">
        <v>48223.95</v>
      </c>
      <c r="P17" s="10">
        <v>4083.97</v>
      </c>
      <c r="Q17" s="10">
        <v>8379.85</v>
      </c>
      <c r="R17" s="10">
        <v>12667.21</v>
      </c>
      <c r="S17" s="10">
        <f t="shared" si="0"/>
        <v>25060.718461538458</v>
      </c>
    </row>
    <row r="18" spans="1:19" x14ac:dyDescent="0.2">
      <c r="A18" s="7" t="s">
        <v>21</v>
      </c>
      <c r="B18" s="8" t="s">
        <v>47</v>
      </c>
      <c r="C18" s="9" t="s">
        <v>48</v>
      </c>
      <c r="D18" s="8" t="s">
        <v>69</v>
      </c>
      <c r="E18" s="9" t="s">
        <v>70</v>
      </c>
      <c r="F18" s="10">
        <v>2419.23</v>
      </c>
      <c r="G18" s="10">
        <v>3187.53</v>
      </c>
      <c r="H18" s="10">
        <v>3955.82</v>
      </c>
      <c r="I18" s="10">
        <v>4797.29</v>
      </c>
      <c r="J18" s="10">
        <v>5565.59</v>
      </c>
      <c r="K18" s="10">
        <v>6370.47</v>
      </c>
      <c r="L18" s="10">
        <v>7175.35</v>
      </c>
      <c r="M18" s="10">
        <v>7943.64</v>
      </c>
      <c r="N18" s="10">
        <v>8785.11</v>
      </c>
      <c r="O18" s="10">
        <v>9589.99</v>
      </c>
      <c r="P18" s="10">
        <v>812.28</v>
      </c>
      <c r="Q18" s="10">
        <v>1666.71</v>
      </c>
      <c r="R18" s="10">
        <v>2519.44</v>
      </c>
      <c r="S18" s="10">
        <f t="shared" si="0"/>
        <v>4983.7269230769225</v>
      </c>
    </row>
    <row r="19" spans="1:19" x14ac:dyDescent="0.2">
      <c r="A19" s="7" t="s">
        <v>21</v>
      </c>
      <c r="B19" s="8" t="s">
        <v>47</v>
      </c>
      <c r="C19" s="9" t="s">
        <v>48</v>
      </c>
      <c r="D19" s="8" t="s">
        <v>71</v>
      </c>
      <c r="E19" s="9" t="s">
        <v>72</v>
      </c>
      <c r="F19" s="10">
        <v>69.13</v>
      </c>
      <c r="G19" s="10">
        <v>91.08</v>
      </c>
      <c r="H19" s="10">
        <v>113.03</v>
      </c>
      <c r="I19" s="10">
        <v>137.07</v>
      </c>
      <c r="J19" s="10">
        <v>159.02000000000001</v>
      </c>
      <c r="K19" s="10">
        <v>182.02</v>
      </c>
      <c r="L19" s="10">
        <v>205.02</v>
      </c>
      <c r="M19" s="10">
        <v>226.97</v>
      </c>
      <c r="N19" s="10">
        <v>251.01</v>
      </c>
      <c r="O19" s="10">
        <v>274.01</v>
      </c>
      <c r="P19" s="10">
        <v>22.56</v>
      </c>
      <c r="Q19" s="10">
        <v>46.29</v>
      </c>
      <c r="R19" s="10">
        <v>69.98</v>
      </c>
      <c r="S19" s="10">
        <f t="shared" si="0"/>
        <v>142.09153846153845</v>
      </c>
    </row>
    <row r="20" spans="1:19" x14ac:dyDescent="0.2">
      <c r="A20" s="7" t="s">
        <v>21</v>
      </c>
      <c r="B20" s="8" t="s">
        <v>47</v>
      </c>
      <c r="C20" s="9" t="s">
        <v>48</v>
      </c>
      <c r="D20" s="8" t="s">
        <v>73</v>
      </c>
      <c r="E20" s="9" t="s">
        <v>74</v>
      </c>
      <c r="F20" s="10">
        <v>552.97</v>
      </c>
      <c r="G20" s="10">
        <v>728.58</v>
      </c>
      <c r="H20" s="10">
        <v>904.19</v>
      </c>
      <c r="I20" s="10">
        <v>1096.53</v>
      </c>
      <c r="J20" s="10">
        <v>1272.1400000000001</v>
      </c>
      <c r="K20" s="10">
        <v>1456.11</v>
      </c>
      <c r="L20" s="10">
        <v>1640.08</v>
      </c>
      <c r="M20" s="10">
        <v>1815.69</v>
      </c>
      <c r="N20" s="10">
        <v>2008.03</v>
      </c>
      <c r="O20" s="10">
        <v>2192</v>
      </c>
      <c r="P20" s="10">
        <v>225.63</v>
      </c>
      <c r="Q20" s="10">
        <v>462.97</v>
      </c>
      <c r="R20" s="10">
        <v>699.84</v>
      </c>
      <c r="S20" s="10">
        <f t="shared" si="0"/>
        <v>1158.0584615384616</v>
      </c>
    </row>
    <row r="21" spans="1:19" x14ac:dyDescent="0.2">
      <c r="A21" s="7" t="s">
        <v>21</v>
      </c>
      <c r="B21" s="8" t="s">
        <v>47</v>
      </c>
      <c r="C21" s="9" t="s">
        <v>48</v>
      </c>
      <c r="D21" s="8" t="s">
        <v>75</v>
      </c>
      <c r="E21" s="9" t="s">
        <v>76</v>
      </c>
      <c r="F21" s="10">
        <v>345.61</v>
      </c>
      <c r="G21" s="10">
        <v>455.37</v>
      </c>
      <c r="H21" s="10">
        <v>565.13</v>
      </c>
      <c r="I21" s="10">
        <v>685.34</v>
      </c>
      <c r="J21" s="10">
        <v>795.1</v>
      </c>
      <c r="K21" s="10">
        <v>910.08</v>
      </c>
      <c r="L21" s="10">
        <v>1025.06</v>
      </c>
      <c r="M21" s="10">
        <v>1134.82</v>
      </c>
      <c r="N21" s="10">
        <v>1255.03</v>
      </c>
      <c r="O21" s="10">
        <v>1370.01</v>
      </c>
      <c r="P21" s="10">
        <v>406.14</v>
      </c>
      <c r="Q21" s="10">
        <v>501.08</v>
      </c>
      <c r="R21" s="10">
        <v>595.83000000000004</v>
      </c>
      <c r="S21" s="10">
        <f t="shared" si="0"/>
        <v>772.66153846153838</v>
      </c>
    </row>
    <row r="22" spans="1:19" x14ac:dyDescent="0.2">
      <c r="A22" s="7" t="s">
        <v>21</v>
      </c>
      <c r="B22" s="8" t="s">
        <v>47</v>
      </c>
      <c r="C22" s="9" t="s">
        <v>48</v>
      </c>
      <c r="D22" s="8" t="s">
        <v>77</v>
      </c>
      <c r="E22" s="9" t="s">
        <v>78</v>
      </c>
      <c r="F22" s="10">
        <v>552.97</v>
      </c>
      <c r="G22" s="10">
        <v>728.58</v>
      </c>
      <c r="H22" s="10">
        <v>904.19</v>
      </c>
      <c r="I22" s="10">
        <v>1096.53</v>
      </c>
      <c r="J22" s="10">
        <v>1272.1400000000001</v>
      </c>
      <c r="K22" s="10">
        <v>1456.11</v>
      </c>
      <c r="L22" s="10">
        <v>1640.08</v>
      </c>
      <c r="M22" s="10">
        <v>1815.69</v>
      </c>
      <c r="N22" s="10">
        <v>2008.03</v>
      </c>
      <c r="O22" s="10">
        <v>2192</v>
      </c>
      <c r="P22" s="10">
        <v>112.82</v>
      </c>
      <c r="Q22" s="10">
        <v>231.49</v>
      </c>
      <c r="R22" s="10">
        <v>349.93</v>
      </c>
      <c r="S22" s="10">
        <f t="shared" si="0"/>
        <v>1104.6584615384616</v>
      </c>
    </row>
    <row r="23" spans="1:19" x14ac:dyDescent="0.2">
      <c r="A23" s="7" t="s">
        <v>24</v>
      </c>
      <c r="B23" s="8" t="s">
        <v>47</v>
      </c>
      <c r="C23" s="9" t="s">
        <v>48</v>
      </c>
      <c r="D23" s="8" t="s">
        <v>55</v>
      </c>
      <c r="E23" s="9" t="s">
        <v>56</v>
      </c>
      <c r="F23" s="10">
        <v>-344600.76</v>
      </c>
      <c r="G23" s="10">
        <v>-411556.53</v>
      </c>
      <c r="H23" s="10">
        <v>-471842.76</v>
      </c>
      <c r="I23" s="10">
        <v>-521330.13</v>
      </c>
      <c r="J23" s="10">
        <v>-543927.18000000005</v>
      </c>
      <c r="K23" s="10">
        <v>-587117.03</v>
      </c>
      <c r="L23" s="10">
        <v>-600279.22</v>
      </c>
      <c r="M23" s="10">
        <v>-621501.68999999994</v>
      </c>
      <c r="N23" s="10">
        <v>-641083.15</v>
      </c>
      <c r="O23" s="10">
        <v>-657530.9</v>
      </c>
      <c r="P23" s="10">
        <v>-18532.87</v>
      </c>
      <c r="Q23" s="10">
        <v>-33689.85</v>
      </c>
      <c r="R23" s="10">
        <v>-96332.09</v>
      </c>
      <c r="S23" s="10">
        <f t="shared" si="0"/>
        <v>-426871.08923076926</v>
      </c>
    </row>
    <row r="24" spans="1:19" x14ac:dyDescent="0.2">
      <c r="A24" s="7" t="s">
        <v>24</v>
      </c>
      <c r="B24" s="8" t="s">
        <v>47</v>
      </c>
      <c r="C24" s="9" t="s">
        <v>48</v>
      </c>
      <c r="D24" s="8" t="s">
        <v>79</v>
      </c>
      <c r="E24" s="9" t="s">
        <v>80</v>
      </c>
      <c r="F24" s="10">
        <v>64.45</v>
      </c>
      <c r="G24" s="10">
        <v>64.45</v>
      </c>
      <c r="H24" s="10">
        <v>64.45</v>
      </c>
      <c r="I24" s="10">
        <v>64.45</v>
      </c>
      <c r="J24" s="10">
        <v>174.46</v>
      </c>
      <c r="K24" s="10">
        <v>561.62</v>
      </c>
      <c r="L24" s="10">
        <v>561.62</v>
      </c>
      <c r="M24" s="10">
        <v>1129.3900000000001</v>
      </c>
      <c r="N24" s="10">
        <v>1154.27</v>
      </c>
      <c r="O24" s="10">
        <v>1154.27</v>
      </c>
      <c r="P24" s="10">
        <v>0</v>
      </c>
      <c r="Q24" s="10">
        <v>40.78</v>
      </c>
      <c r="R24" s="10">
        <v>71.349999999999994</v>
      </c>
      <c r="S24" s="10">
        <f t="shared" si="0"/>
        <v>392.73538461538465</v>
      </c>
    </row>
    <row r="25" spans="1:19" x14ac:dyDescent="0.2">
      <c r="A25" s="7" t="s">
        <v>24</v>
      </c>
      <c r="B25" s="8" t="s">
        <v>47</v>
      </c>
      <c r="C25" s="9" t="s">
        <v>48</v>
      </c>
      <c r="D25" s="8" t="s">
        <v>57</v>
      </c>
      <c r="E25" s="9" t="s">
        <v>58</v>
      </c>
      <c r="F25" s="10">
        <v>0</v>
      </c>
      <c r="G25" s="10">
        <v>0</v>
      </c>
      <c r="H25" s="10">
        <v>1550.31</v>
      </c>
      <c r="I25" s="10">
        <v>1715.57</v>
      </c>
      <c r="J25" s="10">
        <v>1715.57</v>
      </c>
      <c r="K25" s="10">
        <v>1715.57</v>
      </c>
      <c r="L25" s="10">
        <v>1715.57</v>
      </c>
      <c r="M25" s="10">
        <v>1715.57</v>
      </c>
      <c r="N25" s="10">
        <v>1715.57</v>
      </c>
      <c r="O25" s="10">
        <v>1723.82</v>
      </c>
      <c r="P25" s="10">
        <v>0</v>
      </c>
      <c r="Q25" s="10">
        <v>0</v>
      </c>
      <c r="R25" s="10">
        <v>0</v>
      </c>
      <c r="S25" s="10">
        <f t="shared" si="0"/>
        <v>1043.6576923076923</v>
      </c>
    </row>
    <row r="26" spans="1:19" x14ac:dyDescent="0.2">
      <c r="A26" s="7" t="s">
        <v>24</v>
      </c>
      <c r="B26" s="8" t="s">
        <v>47</v>
      </c>
      <c r="C26" s="9" t="s">
        <v>48</v>
      </c>
      <c r="D26" s="8" t="s">
        <v>81</v>
      </c>
      <c r="E26" s="9" t="s">
        <v>82</v>
      </c>
      <c r="F26" s="10">
        <v>45547.05</v>
      </c>
      <c r="G26" s="10">
        <v>60729.4</v>
      </c>
      <c r="H26" s="10">
        <v>75911.75</v>
      </c>
      <c r="I26" s="10">
        <v>91094.1</v>
      </c>
      <c r="J26" s="10">
        <v>106276.45</v>
      </c>
      <c r="K26" s="10">
        <v>121458.8</v>
      </c>
      <c r="L26" s="10">
        <v>139641.15</v>
      </c>
      <c r="M26" s="10">
        <v>154823.5</v>
      </c>
      <c r="N26" s="10">
        <v>170005.85</v>
      </c>
      <c r="O26" s="10">
        <v>188109.93</v>
      </c>
      <c r="P26" s="10">
        <v>12260.62</v>
      </c>
      <c r="Q26" s="10">
        <v>24521.24</v>
      </c>
      <c r="R26" s="10">
        <v>36781.86</v>
      </c>
      <c r="S26" s="10">
        <f t="shared" si="0"/>
        <v>94397.053846153867</v>
      </c>
    </row>
    <row r="27" spans="1:19" x14ac:dyDescent="0.2">
      <c r="A27" s="7" t="s">
        <v>24</v>
      </c>
      <c r="B27" s="8" t="s">
        <v>47</v>
      </c>
      <c r="C27" s="9" t="s">
        <v>48</v>
      </c>
      <c r="D27" s="8" t="s">
        <v>83</v>
      </c>
      <c r="E27" s="9" t="s">
        <v>84</v>
      </c>
      <c r="F27" s="10">
        <v>2476.0500000000002</v>
      </c>
      <c r="G27" s="10">
        <v>3346.7</v>
      </c>
      <c r="H27" s="10">
        <v>4331.76</v>
      </c>
      <c r="I27" s="10">
        <v>5360.17</v>
      </c>
      <c r="J27" s="10">
        <v>6070.99</v>
      </c>
      <c r="K27" s="10">
        <v>6863.26</v>
      </c>
      <c r="L27" s="10">
        <v>7612.67</v>
      </c>
      <c r="M27" s="10">
        <v>8143.13</v>
      </c>
      <c r="N27" s="10">
        <v>9221.76</v>
      </c>
      <c r="O27" s="10">
        <v>10121.82</v>
      </c>
      <c r="P27" s="10">
        <v>837.45</v>
      </c>
      <c r="Q27" s="10">
        <v>1499.72</v>
      </c>
      <c r="R27" s="10">
        <v>2323.5</v>
      </c>
      <c r="S27" s="10">
        <f t="shared" si="0"/>
        <v>5246.8446153846153</v>
      </c>
    </row>
    <row r="28" spans="1:19" x14ac:dyDescent="0.2">
      <c r="A28" s="7" t="s">
        <v>26</v>
      </c>
      <c r="B28" s="8" t="s">
        <v>47</v>
      </c>
      <c r="C28" s="9" t="s">
        <v>48</v>
      </c>
      <c r="D28" s="8" t="s">
        <v>85</v>
      </c>
      <c r="E28" s="9" t="s">
        <v>86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78.709999999999994</v>
      </c>
      <c r="N28" s="10">
        <v>78.709999999999994</v>
      </c>
      <c r="O28" s="10">
        <v>78.709999999999994</v>
      </c>
      <c r="P28" s="10">
        <v>0</v>
      </c>
      <c r="Q28" s="10">
        <v>0</v>
      </c>
      <c r="R28" s="10">
        <v>0</v>
      </c>
      <c r="S28" s="10">
        <f t="shared" si="0"/>
        <v>18.163846153846155</v>
      </c>
    </row>
    <row r="29" spans="1:19" x14ac:dyDescent="0.2">
      <c r="A29" s="7" t="s">
        <v>26</v>
      </c>
      <c r="B29" s="8" t="s">
        <v>47</v>
      </c>
      <c r="C29" s="9" t="s">
        <v>48</v>
      </c>
      <c r="D29" s="8" t="s">
        <v>87</v>
      </c>
      <c r="E29" s="9" t="s">
        <v>88</v>
      </c>
      <c r="F29" s="10">
        <v>159241.35</v>
      </c>
      <c r="G29" s="10">
        <v>193907.77</v>
      </c>
      <c r="H29" s="10">
        <v>264629.2</v>
      </c>
      <c r="I29" s="10">
        <v>321109.34000000003</v>
      </c>
      <c r="J29" s="10">
        <v>372704.96</v>
      </c>
      <c r="K29" s="10">
        <v>453940.53</v>
      </c>
      <c r="L29" s="10">
        <v>496556.66</v>
      </c>
      <c r="M29" s="10">
        <v>562859.5</v>
      </c>
      <c r="N29" s="10">
        <v>609923.01</v>
      </c>
      <c r="O29" s="10">
        <v>659759.67000000004</v>
      </c>
      <c r="P29" s="10">
        <v>62776.68</v>
      </c>
      <c r="Q29" s="10">
        <v>105092.12</v>
      </c>
      <c r="R29" s="10">
        <v>160425.35999999999</v>
      </c>
      <c r="S29" s="10">
        <f t="shared" si="0"/>
        <v>340225.08846153849</v>
      </c>
    </row>
    <row r="30" spans="1:19" x14ac:dyDescent="0.2">
      <c r="A30" s="7" t="s">
        <v>26</v>
      </c>
      <c r="B30" s="8" t="s">
        <v>47</v>
      </c>
      <c r="C30" s="9" t="s">
        <v>48</v>
      </c>
      <c r="D30" s="8" t="s">
        <v>51</v>
      </c>
      <c r="E30" s="9" t="s">
        <v>52</v>
      </c>
      <c r="F30" s="10">
        <v>49838.73</v>
      </c>
      <c r="G30" s="10">
        <v>63425.49</v>
      </c>
      <c r="H30" s="10">
        <v>77012.23</v>
      </c>
      <c r="I30" s="10">
        <v>90598.98</v>
      </c>
      <c r="J30" s="10">
        <v>110979.1</v>
      </c>
      <c r="K30" s="10">
        <v>124597.3</v>
      </c>
      <c r="L30" s="10">
        <v>138184.04999999999</v>
      </c>
      <c r="M30" s="10">
        <v>151770.82</v>
      </c>
      <c r="N30" s="10">
        <v>165357.56</v>
      </c>
      <c r="O30" s="10">
        <v>185737.68</v>
      </c>
      <c r="P30" s="10">
        <v>13864.73</v>
      </c>
      <c r="Q30" s="10">
        <v>27822.11</v>
      </c>
      <c r="R30" s="10">
        <v>42027.29</v>
      </c>
      <c r="S30" s="10">
        <f t="shared" si="0"/>
        <v>95478.159230769234</v>
      </c>
    </row>
    <row r="31" spans="1:19" x14ac:dyDescent="0.2">
      <c r="A31" s="7" t="s">
        <v>26</v>
      </c>
      <c r="B31" s="8" t="s">
        <v>47</v>
      </c>
      <c r="C31" s="9" t="s">
        <v>48</v>
      </c>
      <c r="D31" s="8" t="s">
        <v>53</v>
      </c>
      <c r="E31" s="9" t="s">
        <v>54</v>
      </c>
      <c r="F31" s="10">
        <v>0</v>
      </c>
      <c r="G31" s="10">
        <v>0</v>
      </c>
      <c r="H31" s="10">
        <v>0</v>
      </c>
      <c r="I31" s="10">
        <v>0</v>
      </c>
      <c r="J31" s="10">
        <v>303.24</v>
      </c>
      <c r="K31" s="10">
        <v>328.89</v>
      </c>
      <c r="L31" s="10">
        <v>328.89</v>
      </c>
      <c r="M31" s="10">
        <v>328.89</v>
      </c>
      <c r="N31" s="10">
        <v>612.9</v>
      </c>
      <c r="O31" s="10">
        <v>641.4</v>
      </c>
      <c r="P31" s="10">
        <v>0</v>
      </c>
      <c r="Q31" s="10">
        <v>0</v>
      </c>
      <c r="R31" s="10">
        <v>0</v>
      </c>
      <c r="S31" s="10">
        <f t="shared" si="0"/>
        <v>195.70846153846153</v>
      </c>
    </row>
    <row r="32" spans="1:19" x14ac:dyDescent="0.2">
      <c r="A32" s="7" t="s">
        <v>26</v>
      </c>
      <c r="B32" s="8" t="s">
        <v>47</v>
      </c>
      <c r="C32" s="9" t="s">
        <v>48</v>
      </c>
      <c r="D32" s="8" t="s">
        <v>89</v>
      </c>
      <c r="E32" s="9" t="s">
        <v>90</v>
      </c>
      <c r="F32" s="10">
        <v>77.069999999999993</v>
      </c>
      <c r="G32" s="10">
        <v>77.069999999999993</v>
      </c>
      <c r="H32" s="10">
        <v>77.069999999999993</v>
      </c>
      <c r="I32" s="10">
        <v>77.069999999999993</v>
      </c>
      <c r="J32" s="10">
        <v>77.069999999999993</v>
      </c>
      <c r="K32" s="10">
        <v>77.069999999999993</v>
      </c>
      <c r="L32" s="10">
        <v>77.069999999999993</v>
      </c>
      <c r="M32" s="10">
        <v>94.54</v>
      </c>
      <c r="N32" s="10">
        <v>94.54</v>
      </c>
      <c r="O32" s="10">
        <v>334.27</v>
      </c>
      <c r="P32" s="10">
        <v>26.21</v>
      </c>
      <c r="Q32" s="10">
        <v>26.21</v>
      </c>
      <c r="R32" s="10">
        <v>26.21</v>
      </c>
      <c r="S32" s="10">
        <f t="shared" si="0"/>
        <v>87.805384615384611</v>
      </c>
    </row>
    <row r="33" spans="1:19" x14ac:dyDescent="0.2">
      <c r="A33" s="7" t="s">
        <v>26</v>
      </c>
      <c r="B33" s="8" t="s">
        <v>47</v>
      </c>
      <c r="C33" s="9" t="s">
        <v>48</v>
      </c>
      <c r="D33" s="8" t="s">
        <v>55</v>
      </c>
      <c r="E33" s="9" t="s">
        <v>56</v>
      </c>
      <c r="F33" s="10">
        <v>377804.97</v>
      </c>
      <c r="G33" s="10">
        <v>379657.57</v>
      </c>
      <c r="H33" s="10">
        <v>380202.28</v>
      </c>
      <c r="I33" s="10">
        <v>381581.19</v>
      </c>
      <c r="J33" s="10">
        <v>383359</v>
      </c>
      <c r="K33" s="10">
        <v>385361.13</v>
      </c>
      <c r="L33" s="10">
        <v>387305.24</v>
      </c>
      <c r="M33" s="10">
        <v>388489.88</v>
      </c>
      <c r="N33" s="10">
        <v>390586.71</v>
      </c>
      <c r="O33" s="10">
        <v>392247.38</v>
      </c>
      <c r="P33" s="10">
        <v>347849.07</v>
      </c>
      <c r="Q33" s="10">
        <v>350316.67</v>
      </c>
      <c r="R33" s="10">
        <v>349773.09</v>
      </c>
      <c r="S33" s="10">
        <f t="shared" si="0"/>
        <v>376502.62923076923</v>
      </c>
    </row>
    <row r="34" spans="1:19" x14ac:dyDescent="0.2">
      <c r="A34" s="7" t="s">
        <v>26</v>
      </c>
      <c r="B34" s="8" t="s">
        <v>47</v>
      </c>
      <c r="C34" s="9" t="s">
        <v>48</v>
      </c>
      <c r="D34" s="8" t="s">
        <v>79</v>
      </c>
      <c r="E34" s="9" t="s">
        <v>80</v>
      </c>
      <c r="F34" s="10">
        <v>44.43</v>
      </c>
      <c r="G34" s="10">
        <v>44.43</v>
      </c>
      <c r="H34" s="10">
        <v>44.43</v>
      </c>
      <c r="I34" s="10">
        <v>44.43</v>
      </c>
      <c r="J34" s="10">
        <v>44.43</v>
      </c>
      <c r="K34" s="10">
        <v>44.43</v>
      </c>
      <c r="L34" s="10">
        <v>44.43</v>
      </c>
      <c r="M34" s="10">
        <v>44.43</v>
      </c>
      <c r="N34" s="10">
        <v>44.43</v>
      </c>
      <c r="O34" s="10">
        <v>44.43</v>
      </c>
      <c r="P34" s="10">
        <v>77.88</v>
      </c>
      <c r="Q34" s="10">
        <v>77.88</v>
      </c>
      <c r="R34" s="10">
        <v>267.69</v>
      </c>
      <c r="S34" s="10">
        <f t="shared" si="0"/>
        <v>66.75</v>
      </c>
    </row>
    <row r="35" spans="1:19" x14ac:dyDescent="0.2">
      <c r="A35" s="7" t="s">
        <v>26</v>
      </c>
      <c r="B35" s="8" t="s">
        <v>47</v>
      </c>
      <c r="C35" s="9" t="s">
        <v>48</v>
      </c>
      <c r="D35" s="8" t="s">
        <v>91</v>
      </c>
      <c r="E35" s="9" t="s">
        <v>92</v>
      </c>
      <c r="F35" s="10">
        <v>75.78</v>
      </c>
      <c r="G35" s="10">
        <v>149.62</v>
      </c>
      <c r="H35" s="10">
        <v>165.38</v>
      </c>
      <c r="I35" s="10">
        <v>222.63</v>
      </c>
      <c r="J35" s="10">
        <v>267.08</v>
      </c>
      <c r="K35" s="10">
        <v>924.44</v>
      </c>
      <c r="L35" s="10">
        <v>937.98</v>
      </c>
      <c r="M35" s="10">
        <v>1165.55</v>
      </c>
      <c r="N35" s="10">
        <v>1173.1500000000001</v>
      </c>
      <c r="O35" s="10">
        <v>1622.65</v>
      </c>
      <c r="P35" s="10">
        <v>44.34</v>
      </c>
      <c r="Q35" s="10">
        <v>53.56</v>
      </c>
      <c r="R35" s="10">
        <v>53.56</v>
      </c>
      <c r="S35" s="10">
        <f t="shared" si="0"/>
        <v>527.36307692307696</v>
      </c>
    </row>
    <row r="36" spans="1:19" x14ac:dyDescent="0.2">
      <c r="A36" s="7" t="s">
        <v>26</v>
      </c>
      <c r="B36" s="8" t="s">
        <v>47</v>
      </c>
      <c r="C36" s="9" t="s">
        <v>48</v>
      </c>
      <c r="D36" s="8" t="s">
        <v>93</v>
      </c>
      <c r="E36" s="9" t="s">
        <v>94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1808.87</v>
      </c>
      <c r="P36" s="10">
        <v>0</v>
      </c>
      <c r="Q36" s="10">
        <v>0</v>
      </c>
      <c r="R36" s="10">
        <v>0</v>
      </c>
      <c r="S36" s="10">
        <f t="shared" si="0"/>
        <v>139.14384615384614</v>
      </c>
    </row>
    <row r="37" spans="1:19" x14ac:dyDescent="0.2">
      <c r="A37" s="7" t="s">
        <v>26</v>
      </c>
      <c r="B37" s="8" t="s">
        <v>47</v>
      </c>
      <c r="C37" s="9" t="s">
        <v>48</v>
      </c>
      <c r="D37" s="8" t="s">
        <v>95</v>
      </c>
      <c r="E37" s="9" t="s">
        <v>96</v>
      </c>
      <c r="F37" s="10">
        <v>0</v>
      </c>
      <c r="G37" s="10">
        <v>150</v>
      </c>
      <c r="H37" s="10">
        <v>150</v>
      </c>
      <c r="I37" s="10">
        <v>150</v>
      </c>
      <c r="J37" s="10">
        <v>150</v>
      </c>
      <c r="K37" s="10">
        <v>150</v>
      </c>
      <c r="L37" s="10">
        <v>150</v>
      </c>
      <c r="M37" s="10">
        <v>150</v>
      </c>
      <c r="N37" s="10">
        <v>150</v>
      </c>
      <c r="O37" s="10">
        <v>150</v>
      </c>
      <c r="P37" s="10">
        <v>0</v>
      </c>
      <c r="Q37" s="10">
        <v>0</v>
      </c>
      <c r="R37" s="10">
        <v>0</v>
      </c>
      <c r="S37" s="10">
        <f t="shared" si="0"/>
        <v>103.84615384615384</v>
      </c>
    </row>
    <row r="38" spans="1:19" x14ac:dyDescent="0.2">
      <c r="A38" s="7" t="s">
        <v>26</v>
      </c>
      <c r="B38" s="8" t="s">
        <v>47</v>
      </c>
      <c r="C38" s="9" t="s">
        <v>48</v>
      </c>
      <c r="D38" s="8" t="s">
        <v>97</v>
      </c>
      <c r="E38" s="9" t="s">
        <v>98</v>
      </c>
      <c r="F38" s="10">
        <v>466.69</v>
      </c>
      <c r="G38" s="10">
        <v>701.24</v>
      </c>
      <c r="H38" s="10">
        <v>827.41</v>
      </c>
      <c r="I38" s="10">
        <v>1053.19</v>
      </c>
      <c r="J38" s="10">
        <v>1349.02</v>
      </c>
      <c r="K38" s="10">
        <v>2766.48</v>
      </c>
      <c r="L38" s="10">
        <v>2892.65</v>
      </c>
      <c r="M38" s="10">
        <v>2892.65</v>
      </c>
      <c r="N38" s="10">
        <v>2892.65</v>
      </c>
      <c r="O38" s="10">
        <v>3319.69</v>
      </c>
      <c r="P38" s="10">
        <v>0</v>
      </c>
      <c r="Q38" s="10">
        <v>126.17</v>
      </c>
      <c r="R38" s="10">
        <v>126.17</v>
      </c>
      <c r="S38" s="10">
        <f t="shared" si="0"/>
        <v>1493.3853846153843</v>
      </c>
    </row>
    <row r="39" spans="1:19" x14ac:dyDescent="0.2">
      <c r="A39" s="7" t="s">
        <v>26</v>
      </c>
      <c r="B39" s="8" t="s">
        <v>47</v>
      </c>
      <c r="C39" s="9" t="s">
        <v>48</v>
      </c>
      <c r="D39" s="8" t="s">
        <v>99</v>
      </c>
      <c r="E39" s="9" t="s">
        <v>100</v>
      </c>
      <c r="F39" s="10">
        <v>0</v>
      </c>
      <c r="G39" s="10">
        <v>0</v>
      </c>
      <c r="H39" s="10">
        <v>0</v>
      </c>
      <c r="I39" s="10">
        <v>5791.1</v>
      </c>
      <c r="J39" s="10">
        <v>5791.1</v>
      </c>
      <c r="K39" s="10">
        <v>5791.1</v>
      </c>
      <c r="L39" s="10">
        <v>4509.3100000000004</v>
      </c>
      <c r="M39" s="10">
        <v>4509.3100000000004</v>
      </c>
      <c r="N39" s="10">
        <v>4509.3100000000004</v>
      </c>
      <c r="O39" s="10">
        <v>4509.3100000000004</v>
      </c>
      <c r="P39" s="10">
        <v>0</v>
      </c>
      <c r="Q39" s="10">
        <v>0</v>
      </c>
      <c r="R39" s="10">
        <v>0</v>
      </c>
      <c r="S39" s="10">
        <f t="shared" si="0"/>
        <v>2723.8876923076928</v>
      </c>
    </row>
    <row r="40" spans="1:19" x14ac:dyDescent="0.2">
      <c r="A40" s="7" t="s">
        <v>26</v>
      </c>
      <c r="B40" s="8" t="s">
        <v>47</v>
      </c>
      <c r="C40" s="9" t="s">
        <v>48</v>
      </c>
      <c r="D40" s="8" t="s">
        <v>57</v>
      </c>
      <c r="E40" s="9" t="s">
        <v>58</v>
      </c>
      <c r="F40" s="10">
        <v>5.29</v>
      </c>
      <c r="G40" s="10">
        <v>5.29</v>
      </c>
      <c r="H40" s="10">
        <v>2099.17</v>
      </c>
      <c r="I40" s="10">
        <v>2144.96</v>
      </c>
      <c r="J40" s="10">
        <v>2152.67</v>
      </c>
      <c r="K40" s="10">
        <v>3085.73</v>
      </c>
      <c r="L40" s="10">
        <v>4944.91</v>
      </c>
      <c r="M40" s="10">
        <v>4944.91</v>
      </c>
      <c r="N40" s="10">
        <v>9334.7999999999993</v>
      </c>
      <c r="O40" s="10">
        <v>16786.54</v>
      </c>
      <c r="P40" s="10">
        <v>3691.42</v>
      </c>
      <c r="Q40" s="10">
        <v>3933.87</v>
      </c>
      <c r="R40" s="10">
        <v>10430.49</v>
      </c>
      <c r="S40" s="10">
        <f t="shared" si="0"/>
        <v>4889.2346153846156</v>
      </c>
    </row>
    <row r="41" spans="1:19" x14ac:dyDescent="0.2">
      <c r="A41" s="7" t="s">
        <v>26</v>
      </c>
      <c r="B41" s="8" t="s">
        <v>47</v>
      </c>
      <c r="C41" s="9" t="s">
        <v>48</v>
      </c>
      <c r="D41" s="8" t="s">
        <v>101</v>
      </c>
      <c r="E41" s="9" t="s">
        <v>102</v>
      </c>
      <c r="F41" s="10">
        <v>30.5</v>
      </c>
      <c r="G41" s="10">
        <v>66.27</v>
      </c>
      <c r="H41" s="10">
        <v>87.77</v>
      </c>
      <c r="I41" s="10">
        <v>87.77</v>
      </c>
      <c r="J41" s="10">
        <v>87.77</v>
      </c>
      <c r="K41" s="10">
        <v>111.64</v>
      </c>
      <c r="L41" s="10">
        <v>111.64</v>
      </c>
      <c r="M41" s="10">
        <v>111.64</v>
      </c>
      <c r="N41" s="10">
        <v>111.64</v>
      </c>
      <c r="O41" s="10">
        <v>111.64</v>
      </c>
      <c r="P41" s="10">
        <v>0</v>
      </c>
      <c r="Q41" s="10">
        <v>0</v>
      </c>
      <c r="R41" s="10">
        <v>9</v>
      </c>
      <c r="S41" s="10">
        <f t="shared" si="0"/>
        <v>71.329230769230762</v>
      </c>
    </row>
    <row r="42" spans="1:19" x14ac:dyDescent="0.2">
      <c r="A42" s="7" t="s">
        <v>26</v>
      </c>
      <c r="B42" s="8" t="s">
        <v>47</v>
      </c>
      <c r="C42" s="9" t="s">
        <v>48</v>
      </c>
      <c r="D42" s="8" t="s">
        <v>59</v>
      </c>
      <c r="E42" s="9" t="s">
        <v>60</v>
      </c>
      <c r="F42" s="10">
        <v>-2600.0700000000002</v>
      </c>
      <c r="G42" s="10">
        <v>-1920.73</v>
      </c>
      <c r="H42" s="10">
        <v>-1241.4000000000001</v>
      </c>
      <c r="I42" s="10">
        <v>796.62</v>
      </c>
      <c r="J42" s="10">
        <v>-5317.42</v>
      </c>
      <c r="K42" s="10">
        <v>-3947.74</v>
      </c>
      <c r="L42" s="10">
        <v>-2600.0700000000002</v>
      </c>
      <c r="M42" s="10">
        <v>-1920.72</v>
      </c>
      <c r="N42" s="10">
        <v>117.27</v>
      </c>
      <c r="O42" s="10">
        <v>-5317.42</v>
      </c>
      <c r="P42" s="10">
        <v>762.73</v>
      </c>
      <c r="Q42" s="10">
        <v>2186.2600000000002</v>
      </c>
      <c r="R42" s="10">
        <v>3705.9</v>
      </c>
      <c r="S42" s="10">
        <f t="shared" si="0"/>
        <v>-1330.5223076923078</v>
      </c>
    </row>
    <row r="43" spans="1:19" x14ac:dyDescent="0.2">
      <c r="A43" s="7" t="s">
        <v>26</v>
      </c>
      <c r="B43" s="8" t="s">
        <v>47</v>
      </c>
      <c r="C43" s="9" t="s">
        <v>48</v>
      </c>
      <c r="D43" s="8" t="s">
        <v>103</v>
      </c>
      <c r="E43" s="9" t="s">
        <v>104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17.46</v>
      </c>
      <c r="L43" s="10">
        <v>17.46</v>
      </c>
      <c r="M43" s="10">
        <v>17.46</v>
      </c>
      <c r="N43" s="10">
        <v>17.46</v>
      </c>
      <c r="O43" s="10">
        <v>17.46</v>
      </c>
      <c r="P43" s="10">
        <v>0</v>
      </c>
      <c r="Q43" s="10">
        <v>0</v>
      </c>
      <c r="R43" s="10">
        <v>0</v>
      </c>
      <c r="S43" s="10">
        <f t="shared" si="0"/>
        <v>6.7153846153846164</v>
      </c>
    </row>
    <row r="44" spans="1:19" x14ac:dyDescent="0.2">
      <c r="A44" s="7" t="s">
        <v>26</v>
      </c>
      <c r="B44" s="8" t="s">
        <v>47</v>
      </c>
      <c r="C44" s="9" t="s">
        <v>48</v>
      </c>
      <c r="D44" s="8" t="s">
        <v>61</v>
      </c>
      <c r="E44" s="9" t="s">
        <v>62</v>
      </c>
      <c r="F44" s="10">
        <v>1228.21</v>
      </c>
      <c r="G44" s="10">
        <v>1599.13</v>
      </c>
      <c r="H44" s="10">
        <v>1970.05</v>
      </c>
      <c r="I44" s="10">
        <v>2376.29</v>
      </c>
      <c r="J44" s="10">
        <v>2747.21</v>
      </c>
      <c r="K44" s="10">
        <v>3136.89</v>
      </c>
      <c r="L44" s="10">
        <v>3525.18</v>
      </c>
      <c r="M44" s="10">
        <v>3896.1</v>
      </c>
      <c r="N44" s="10">
        <v>4302.34</v>
      </c>
      <c r="O44" s="10">
        <v>4690.92</v>
      </c>
      <c r="P44" s="10">
        <v>365.69</v>
      </c>
      <c r="Q44" s="10">
        <v>750.21</v>
      </c>
      <c r="R44" s="10">
        <v>1143.33</v>
      </c>
      <c r="S44" s="10">
        <f t="shared" si="0"/>
        <v>2440.8884615384613</v>
      </c>
    </row>
    <row r="45" spans="1:19" x14ac:dyDescent="0.2">
      <c r="A45" s="7" t="s">
        <v>26</v>
      </c>
      <c r="B45" s="8" t="s">
        <v>47</v>
      </c>
      <c r="C45" s="9" t="s">
        <v>48</v>
      </c>
      <c r="D45" s="8" t="s">
        <v>63</v>
      </c>
      <c r="E45" s="9" t="s">
        <v>64</v>
      </c>
      <c r="F45" s="10">
        <v>2550.89</v>
      </c>
      <c r="G45" s="10">
        <v>3321.26</v>
      </c>
      <c r="H45" s="10">
        <v>4091.63</v>
      </c>
      <c r="I45" s="10">
        <v>4935.37</v>
      </c>
      <c r="J45" s="10">
        <v>5705.74</v>
      </c>
      <c r="K45" s="10">
        <v>6515.09</v>
      </c>
      <c r="L45" s="10">
        <v>7321.55</v>
      </c>
      <c r="M45" s="10">
        <v>8091.92</v>
      </c>
      <c r="N45" s="10">
        <v>8935.66</v>
      </c>
      <c r="O45" s="10">
        <v>9742.7099999999991</v>
      </c>
      <c r="P45" s="10">
        <v>731.37</v>
      </c>
      <c r="Q45" s="10">
        <v>1500.42</v>
      </c>
      <c r="R45" s="10">
        <v>2286.66</v>
      </c>
      <c r="S45" s="10">
        <f t="shared" si="0"/>
        <v>5056.1746153846161</v>
      </c>
    </row>
    <row r="46" spans="1:19" x14ac:dyDescent="0.2">
      <c r="A46" s="7" t="s">
        <v>26</v>
      </c>
      <c r="B46" s="8" t="s">
        <v>47</v>
      </c>
      <c r="C46" s="9" t="s">
        <v>48</v>
      </c>
      <c r="D46" s="8" t="s">
        <v>65</v>
      </c>
      <c r="E46" s="9" t="s">
        <v>66</v>
      </c>
      <c r="F46" s="10">
        <v>4157</v>
      </c>
      <c r="G46" s="10">
        <v>5412.42</v>
      </c>
      <c r="H46" s="10">
        <v>6667.83</v>
      </c>
      <c r="I46" s="10">
        <v>8042.81</v>
      </c>
      <c r="J46" s="10">
        <v>9298.23</v>
      </c>
      <c r="K46" s="10">
        <v>10617.16</v>
      </c>
      <c r="L46" s="10">
        <v>11931.39</v>
      </c>
      <c r="M46" s="10">
        <v>13186.81</v>
      </c>
      <c r="N46" s="10">
        <v>14561.79</v>
      </c>
      <c r="O46" s="10">
        <v>15876.99</v>
      </c>
      <c r="P46" s="10">
        <v>1111.69</v>
      </c>
      <c r="Q46" s="10">
        <v>2280.64</v>
      </c>
      <c r="R46" s="10">
        <v>3475.73</v>
      </c>
      <c r="S46" s="10">
        <f t="shared" si="0"/>
        <v>8201.5761538461538</v>
      </c>
    </row>
    <row r="47" spans="1:19" x14ac:dyDescent="0.2">
      <c r="A47" s="7" t="s">
        <v>26</v>
      </c>
      <c r="B47" s="8" t="s">
        <v>47</v>
      </c>
      <c r="C47" s="9" t="s">
        <v>48</v>
      </c>
      <c r="D47" s="8" t="s">
        <v>67</v>
      </c>
      <c r="E47" s="9" t="s">
        <v>68</v>
      </c>
      <c r="F47" s="10">
        <v>8786.39</v>
      </c>
      <c r="G47" s="10">
        <v>11439.88</v>
      </c>
      <c r="H47" s="10">
        <v>14093.37</v>
      </c>
      <c r="I47" s="10">
        <v>16999.580000000002</v>
      </c>
      <c r="J47" s="10">
        <v>19653.07</v>
      </c>
      <c r="K47" s="10">
        <v>22440.82</v>
      </c>
      <c r="L47" s="10">
        <v>25218.62</v>
      </c>
      <c r="M47" s="10">
        <v>27872.12</v>
      </c>
      <c r="N47" s="10">
        <v>30778.32</v>
      </c>
      <c r="O47" s="10">
        <v>33558.17</v>
      </c>
      <c r="P47" s="10">
        <v>2808.47</v>
      </c>
      <c r="Q47" s="10">
        <v>5761.6</v>
      </c>
      <c r="R47" s="10">
        <v>8780.77</v>
      </c>
      <c r="S47" s="10">
        <f t="shared" si="0"/>
        <v>17553.167692307696</v>
      </c>
    </row>
    <row r="48" spans="1:19" x14ac:dyDescent="0.2">
      <c r="A48" s="7" t="s">
        <v>26</v>
      </c>
      <c r="B48" s="8" t="s">
        <v>47</v>
      </c>
      <c r="C48" s="9" t="s">
        <v>48</v>
      </c>
      <c r="D48" s="8" t="s">
        <v>69</v>
      </c>
      <c r="E48" s="9" t="s">
        <v>70</v>
      </c>
      <c r="F48" s="10">
        <v>1936.79</v>
      </c>
      <c r="G48" s="10">
        <v>2521.6999999999998</v>
      </c>
      <c r="H48" s="10">
        <v>3106.61</v>
      </c>
      <c r="I48" s="10">
        <v>3747.23</v>
      </c>
      <c r="J48" s="10">
        <v>4332.1400000000003</v>
      </c>
      <c r="K48" s="10">
        <v>4946.6400000000003</v>
      </c>
      <c r="L48" s="10">
        <v>5558.95</v>
      </c>
      <c r="M48" s="10">
        <v>6143.86</v>
      </c>
      <c r="N48" s="10">
        <v>6784.47</v>
      </c>
      <c r="O48" s="10">
        <v>7397.23</v>
      </c>
      <c r="P48" s="10">
        <v>599.73</v>
      </c>
      <c r="Q48" s="10">
        <v>1230.3499999999999</v>
      </c>
      <c r="R48" s="10">
        <v>1875.07</v>
      </c>
      <c r="S48" s="10">
        <f t="shared" si="0"/>
        <v>3860.0592307692305</v>
      </c>
    </row>
    <row r="49" spans="1:19" x14ac:dyDescent="0.2">
      <c r="A49" s="7" t="s">
        <v>26</v>
      </c>
      <c r="B49" s="8" t="s">
        <v>47</v>
      </c>
      <c r="C49" s="9" t="s">
        <v>48</v>
      </c>
      <c r="D49" s="8" t="s">
        <v>71</v>
      </c>
      <c r="E49" s="9" t="s">
        <v>72</v>
      </c>
      <c r="F49" s="10">
        <v>47.24</v>
      </c>
      <c r="G49" s="10">
        <v>61.51</v>
      </c>
      <c r="H49" s="10">
        <v>75.78</v>
      </c>
      <c r="I49" s="10">
        <v>91.4</v>
      </c>
      <c r="J49" s="10">
        <v>105.67</v>
      </c>
      <c r="K49" s="10">
        <v>120.66</v>
      </c>
      <c r="L49" s="10">
        <v>135.59</v>
      </c>
      <c r="M49" s="10">
        <v>149.86000000000001</v>
      </c>
      <c r="N49" s="10">
        <v>165.48</v>
      </c>
      <c r="O49" s="10">
        <v>180.43</v>
      </c>
      <c r="P49" s="10">
        <v>14.63</v>
      </c>
      <c r="Q49" s="10">
        <v>30.01</v>
      </c>
      <c r="R49" s="10">
        <v>45.73</v>
      </c>
      <c r="S49" s="10">
        <f t="shared" si="0"/>
        <v>94.153076923076938</v>
      </c>
    </row>
    <row r="50" spans="1:19" x14ac:dyDescent="0.2">
      <c r="A50" s="7" t="s">
        <v>26</v>
      </c>
      <c r="B50" s="8" t="s">
        <v>47</v>
      </c>
      <c r="C50" s="9" t="s">
        <v>48</v>
      </c>
      <c r="D50" s="8" t="s">
        <v>73</v>
      </c>
      <c r="E50" s="9" t="s">
        <v>74</v>
      </c>
      <c r="F50" s="10">
        <v>188.95</v>
      </c>
      <c r="G50" s="10">
        <v>246.01</v>
      </c>
      <c r="H50" s="10">
        <v>303.07</v>
      </c>
      <c r="I50" s="10">
        <v>365.57</v>
      </c>
      <c r="J50" s="10">
        <v>422.63</v>
      </c>
      <c r="K50" s="10">
        <v>482.58</v>
      </c>
      <c r="L50" s="10">
        <v>542.32000000000005</v>
      </c>
      <c r="M50" s="10">
        <v>599.38</v>
      </c>
      <c r="N50" s="10">
        <v>661.88</v>
      </c>
      <c r="O50" s="10">
        <v>721.66</v>
      </c>
      <c r="P50" s="10">
        <v>87.76</v>
      </c>
      <c r="Q50" s="10">
        <v>180.05</v>
      </c>
      <c r="R50" s="10">
        <v>274.39999999999998</v>
      </c>
      <c r="S50" s="10">
        <f t="shared" si="0"/>
        <v>390.48153846153849</v>
      </c>
    </row>
    <row r="51" spans="1:19" x14ac:dyDescent="0.2">
      <c r="A51" s="7" t="s">
        <v>26</v>
      </c>
      <c r="B51" s="8" t="s">
        <v>47</v>
      </c>
      <c r="C51" s="9" t="s">
        <v>48</v>
      </c>
      <c r="D51" s="8" t="s">
        <v>75</v>
      </c>
      <c r="E51" s="9" t="s">
        <v>76</v>
      </c>
      <c r="F51" s="10">
        <v>236.19</v>
      </c>
      <c r="G51" s="10">
        <v>307.52</v>
      </c>
      <c r="H51" s="10">
        <v>378.85</v>
      </c>
      <c r="I51" s="10">
        <v>456.97</v>
      </c>
      <c r="J51" s="10">
        <v>528.29999999999995</v>
      </c>
      <c r="K51" s="10">
        <v>603.24</v>
      </c>
      <c r="L51" s="10">
        <v>677.91</v>
      </c>
      <c r="M51" s="10">
        <v>749.24</v>
      </c>
      <c r="N51" s="10">
        <v>827.36</v>
      </c>
      <c r="O51" s="10">
        <v>902.09</v>
      </c>
      <c r="P51" s="10">
        <v>263.29000000000002</v>
      </c>
      <c r="Q51" s="10">
        <v>324.81</v>
      </c>
      <c r="R51" s="10">
        <v>387.71</v>
      </c>
      <c r="S51" s="10">
        <f t="shared" si="0"/>
        <v>511.03692307692313</v>
      </c>
    </row>
    <row r="52" spans="1:19" x14ac:dyDescent="0.2">
      <c r="A52" s="7" t="s">
        <v>26</v>
      </c>
      <c r="B52" s="8" t="s">
        <v>47</v>
      </c>
      <c r="C52" s="9" t="s">
        <v>48</v>
      </c>
      <c r="D52" s="8" t="s">
        <v>77</v>
      </c>
      <c r="E52" s="9" t="s">
        <v>78</v>
      </c>
      <c r="F52" s="10">
        <v>377.91</v>
      </c>
      <c r="G52" s="10">
        <v>492.04</v>
      </c>
      <c r="H52" s="10">
        <v>606.16999999999996</v>
      </c>
      <c r="I52" s="10">
        <v>731.17</v>
      </c>
      <c r="J52" s="10">
        <v>845.3</v>
      </c>
      <c r="K52" s="10">
        <v>965.2</v>
      </c>
      <c r="L52" s="10">
        <v>1084.68</v>
      </c>
      <c r="M52" s="10">
        <v>1198.81</v>
      </c>
      <c r="N52" s="10">
        <v>1323.81</v>
      </c>
      <c r="O52" s="10">
        <v>1443.37</v>
      </c>
      <c r="P52" s="10">
        <v>73.14</v>
      </c>
      <c r="Q52" s="10">
        <v>150.04</v>
      </c>
      <c r="R52" s="10">
        <v>228.66</v>
      </c>
      <c r="S52" s="10">
        <f t="shared" si="0"/>
        <v>732.33076923076919</v>
      </c>
    </row>
    <row r="53" spans="1:19" x14ac:dyDescent="0.2">
      <c r="A53" s="7"/>
      <c r="B53" s="8"/>
      <c r="C53" s="9"/>
      <c r="D53" s="8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7"/>
      <c r="B54" s="7"/>
    </row>
    <row r="55" spans="1:19" x14ac:dyDescent="0.2">
      <c r="A55" s="7"/>
      <c r="B55" s="7"/>
      <c r="F55" s="23" t="s">
        <v>117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/>
    </row>
    <row r="56" spans="1:19" ht="13.5" thickBot="1" x14ac:dyDescent="0.25">
      <c r="A56" s="3" t="s">
        <v>4</v>
      </c>
      <c r="B56" s="3" t="s">
        <v>5</v>
      </c>
      <c r="C56" s="3" t="s">
        <v>6</v>
      </c>
      <c r="D56" s="3" t="s">
        <v>41</v>
      </c>
      <c r="E56" s="3" t="s">
        <v>42</v>
      </c>
      <c r="F56" s="4" t="s">
        <v>16</v>
      </c>
      <c r="G56" s="4" t="s">
        <v>17</v>
      </c>
      <c r="H56" s="4" t="s">
        <v>18</v>
      </c>
      <c r="I56" s="4" t="s">
        <v>19</v>
      </c>
      <c r="J56" s="4" t="s">
        <v>27</v>
      </c>
      <c r="K56" s="4" t="s">
        <v>28</v>
      </c>
      <c r="L56" s="4" t="s">
        <v>29</v>
      </c>
      <c r="M56" s="4" t="s">
        <v>30</v>
      </c>
      <c r="N56" s="4" t="s">
        <v>31</v>
      </c>
      <c r="O56" s="4" t="s">
        <v>32</v>
      </c>
      <c r="P56" s="4" t="s">
        <v>33</v>
      </c>
      <c r="Q56" s="4" t="s">
        <v>34</v>
      </c>
    </row>
    <row r="57" spans="1:19" x14ac:dyDescent="0.2">
      <c r="A57" s="7" t="s">
        <v>26</v>
      </c>
      <c r="B57" s="8" t="s">
        <v>43</v>
      </c>
      <c r="C57" s="9" t="s">
        <v>44</v>
      </c>
      <c r="D57" s="8" t="s">
        <v>45</v>
      </c>
      <c r="E57" s="9" t="s">
        <v>46</v>
      </c>
      <c r="F57" s="10">
        <v>76110.37</v>
      </c>
      <c r="G57" s="11">
        <v>76110.37</v>
      </c>
      <c r="H57" s="11">
        <v>76110.37</v>
      </c>
      <c r="I57" s="11">
        <v>76075.44</v>
      </c>
      <c r="J57" s="11">
        <v>76075.44</v>
      </c>
      <c r="K57" s="11">
        <v>76075.44</v>
      </c>
      <c r="L57" s="11">
        <v>76075.44</v>
      </c>
      <c r="M57" s="11">
        <v>76075.44</v>
      </c>
      <c r="N57" s="11">
        <v>76075.44</v>
      </c>
      <c r="O57" s="11">
        <v>76075.44</v>
      </c>
      <c r="P57" s="11">
        <v>76075.44</v>
      </c>
      <c r="Q57" s="11">
        <v>76075.44</v>
      </c>
      <c r="R57" s="10"/>
      <c r="S57" s="10"/>
    </row>
    <row r="58" spans="1:19" x14ac:dyDescent="0.2">
      <c r="A58" s="7" t="s">
        <v>21</v>
      </c>
      <c r="B58" s="8" t="s">
        <v>47</v>
      </c>
      <c r="C58" s="9" t="s">
        <v>48</v>
      </c>
      <c r="D58" s="8" t="s">
        <v>49</v>
      </c>
      <c r="E58" s="9" t="s">
        <v>50</v>
      </c>
      <c r="F58" s="10">
        <v>11913.57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0"/>
      <c r="S58" s="10"/>
    </row>
    <row r="59" spans="1:19" x14ac:dyDescent="0.2">
      <c r="A59" s="12" t="s">
        <v>21</v>
      </c>
      <c r="B59" s="13" t="s">
        <v>47</v>
      </c>
      <c r="C59" s="14" t="s">
        <v>48</v>
      </c>
      <c r="D59" s="13" t="s">
        <v>51</v>
      </c>
      <c r="E59" s="14" t="s">
        <v>52</v>
      </c>
      <c r="F59" s="10">
        <v>282248.34999999998</v>
      </c>
      <c r="G59" s="15">
        <v>21376.81</v>
      </c>
      <c r="H59" s="15">
        <v>42910.53</v>
      </c>
      <c r="I59" s="15">
        <v>64444.24</v>
      </c>
      <c r="J59" s="15">
        <v>85977.94</v>
      </c>
      <c r="K59" s="15">
        <v>107511.67999999999</v>
      </c>
      <c r="L59" s="15">
        <v>138958.72</v>
      </c>
      <c r="M59" s="15">
        <v>158847.87</v>
      </c>
      <c r="N59" s="15">
        <v>178737.01</v>
      </c>
      <c r="O59" s="15">
        <v>198626.14</v>
      </c>
      <c r="P59" s="15">
        <v>218515.27</v>
      </c>
      <c r="Q59" s="15">
        <v>238404.39</v>
      </c>
      <c r="R59" s="10"/>
      <c r="S59" s="10"/>
    </row>
    <row r="60" spans="1:19" x14ac:dyDescent="0.2">
      <c r="A60" s="7" t="s">
        <v>21</v>
      </c>
      <c r="B60" s="8" t="s">
        <v>47</v>
      </c>
      <c r="C60" s="9" t="s">
        <v>48</v>
      </c>
      <c r="D60" s="8" t="s">
        <v>53</v>
      </c>
      <c r="E60" s="9" t="s">
        <v>54</v>
      </c>
      <c r="F60" s="10">
        <v>10.74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0"/>
      <c r="S60" s="10"/>
    </row>
    <row r="61" spans="1:19" x14ac:dyDescent="0.2">
      <c r="A61" s="12" t="s">
        <v>21</v>
      </c>
      <c r="B61" s="13" t="s">
        <v>47</v>
      </c>
      <c r="C61" s="14" t="s">
        <v>48</v>
      </c>
      <c r="D61" s="13" t="s">
        <v>55</v>
      </c>
      <c r="E61" s="14" t="s">
        <v>56</v>
      </c>
      <c r="F61" s="10">
        <v>-382368.6</v>
      </c>
      <c r="G61" s="15">
        <v>-30550.78</v>
      </c>
      <c r="H61" s="15">
        <v>-62354.57</v>
      </c>
      <c r="I61" s="15">
        <v>-94095.23</v>
      </c>
      <c r="J61" s="15">
        <v>-125835.89</v>
      </c>
      <c r="K61" s="15">
        <v>-154691.15</v>
      </c>
      <c r="L61" s="15">
        <v>-186540.24</v>
      </c>
      <c r="M61" s="15">
        <v>-212831.39</v>
      </c>
      <c r="N61" s="15">
        <v>-243480.54</v>
      </c>
      <c r="O61" s="15">
        <v>-272797.13</v>
      </c>
      <c r="P61" s="15">
        <v>-300781.14</v>
      </c>
      <c r="Q61" s="15">
        <v>-331430.24</v>
      </c>
      <c r="R61" s="10"/>
      <c r="S61" s="10"/>
    </row>
    <row r="62" spans="1:19" x14ac:dyDescent="0.2">
      <c r="A62" s="7" t="s">
        <v>21</v>
      </c>
      <c r="B62" s="8" t="s">
        <v>47</v>
      </c>
      <c r="C62" s="9" t="s">
        <v>48</v>
      </c>
      <c r="D62" s="8" t="s">
        <v>57</v>
      </c>
      <c r="E62" s="9" t="s">
        <v>58</v>
      </c>
      <c r="F62" s="10">
        <v>270.63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0"/>
      <c r="S62" s="10"/>
    </row>
    <row r="63" spans="1:19" x14ac:dyDescent="0.2">
      <c r="A63" s="12" t="s">
        <v>21</v>
      </c>
      <c r="B63" s="13" t="s">
        <v>47</v>
      </c>
      <c r="C63" s="14" t="s">
        <v>48</v>
      </c>
      <c r="D63" s="13" t="s">
        <v>59</v>
      </c>
      <c r="E63" s="14" t="s">
        <v>60</v>
      </c>
      <c r="F63" s="10">
        <v>-8248.64</v>
      </c>
      <c r="G63" s="15">
        <v>1186.54</v>
      </c>
      <c r="H63" s="15">
        <v>3386.99</v>
      </c>
      <c r="I63" s="15">
        <v>5540.36</v>
      </c>
      <c r="J63" s="15">
        <v>7693.72</v>
      </c>
      <c r="K63" s="15">
        <v>7693.74</v>
      </c>
      <c r="L63" s="15">
        <v>14.67</v>
      </c>
      <c r="M63" s="15">
        <v>-254.21</v>
      </c>
      <c r="N63" s="15">
        <v>2729.16</v>
      </c>
      <c r="O63" s="15">
        <v>4718.07</v>
      </c>
      <c r="P63" s="15">
        <v>5712.52</v>
      </c>
      <c r="Q63" s="15">
        <v>8695.8799999999992</v>
      </c>
      <c r="R63" s="10"/>
      <c r="S63" s="10"/>
    </row>
    <row r="64" spans="1:19" x14ac:dyDescent="0.2">
      <c r="A64" s="12" t="s">
        <v>21</v>
      </c>
      <c r="B64" s="13" t="s">
        <v>47</v>
      </c>
      <c r="C64" s="16" t="s">
        <v>48</v>
      </c>
      <c r="D64" s="12" t="s">
        <v>61</v>
      </c>
      <c r="E64" s="16" t="s">
        <v>62</v>
      </c>
      <c r="F64" s="10">
        <v>1370.01</v>
      </c>
      <c r="G64" s="15">
        <v>45.13</v>
      </c>
      <c r="H64" s="15">
        <v>92.6</v>
      </c>
      <c r="I64" s="15">
        <v>139.97</v>
      </c>
      <c r="J64" s="15">
        <v>187.34</v>
      </c>
      <c r="K64" s="15">
        <v>230.41</v>
      </c>
      <c r="L64" s="15">
        <v>277.95</v>
      </c>
      <c r="M64" s="15">
        <v>317.19</v>
      </c>
      <c r="N64" s="15">
        <v>362.94</v>
      </c>
      <c r="O64" s="15">
        <v>406.7</v>
      </c>
      <c r="P64" s="15">
        <v>448.47</v>
      </c>
      <c r="Q64" s="15">
        <v>494.21</v>
      </c>
      <c r="R64" s="10"/>
      <c r="S64" s="10"/>
    </row>
    <row r="65" spans="1:19" x14ac:dyDescent="0.2">
      <c r="A65" s="12" t="s">
        <v>21</v>
      </c>
      <c r="B65" s="13" t="s">
        <v>47</v>
      </c>
      <c r="C65" s="16" t="s">
        <v>48</v>
      </c>
      <c r="D65" s="12" t="s">
        <v>63</v>
      </c>
      <c r="E65" s="16" t="s">
        <v>64</v>
      </c>
      <c r="F65" s="10">
        <v>10685.99</v>
      </c>
      <c r="G65" s="15">
        <v>925.1</v>
      </c>
      <c r="H65" s="15">
        <v>1898.2</v>
      </c>
      <c r="I65" s="15">
        <v>2869.37</v>
      </c>
      <c r="J65" s="15">
        <v>3840.54</v>
      </c>
      <c r="K65" s="15">
        <v>4723.42</v>
      </c>
      <c r="L65" s="15">
        <v>5697.91</v>
      </c>
      <c r="M65" s="15">
        <v>6502.34</v>
      </c>
      <c r="N65" s="15">
        <v>7440.11</v>
      </c>
      <c r="O65" s="15">
        <v>8337.11</v>
      </c>
      <c r="P65" s="15">
        <v>9193.34</v>
      </c>
      <c r="Q65" s="15">
        <v>10131.11</v>
      </c>
      <c r="R65" s="10"/>
      <c r="S65" s="10"/>
    </row>
    <row r="66" spans="1:19" x14ac:dyDescent="0.2">
      <c r="A66" s="12" t="s">
        <v>21</v>
      </c>
      <c r="B66" s="13" t="s">
        <v>47</v>
      </c>
      <c r="C66" s="16" t="s">
        <v>48</v>
      </c>
      <c r="D66" s="12" t="s">
        <v>65</v>
      </c>
      <c r="E66" s="16" t="s">
        <v>66</v>
      </c>
      <c r="F66" s="10">
        <v>20275.990000000002</v>
      </c>
      <c r="G66" s="15">
        <v>1353.8</v>
      </c>
      <c r="H66" s="15">
        <v>2777.85</v>
      </c>
      <c r="I66" s="15">
        <v>4199.07</v>
      </c>
      <c r="J66" s="15">
        <v>5620.29</v>
      </c>
      <c r="K66" s="15">
        <v>6912.32</v>
      </c>
      <c r="L66" s="15">
        <v>8338.4</v>
      </c>
      <c r="M66" s="15">
        <v>9515.6200000000008</v>
      </c>
      <c r="N66" s="15">
        <v>10887.97</v>
      </c>
      <c r="O66" s="15">
        <v>12200.65</v>
      </c>
      <c r="P66" s="15">
        <v>13453.66</v>
      </c>
      <c r="Q66" s="15">
        <v>14826.01</v>
      </c>
      <c r="R66" s="10"/>
      <c r="S66" s="10"/>
    </row>
    <row r="67" spans="1:19" x14ac:dyDescent="0.2">
      <c r="A67" s="12" t="s">
        <v>21</v>
      </c>
      <c r="B67" s="13" t="s">
        <v>47</v>
      </c>
      <c r="C67" s="16" t="s">
        <v>48</v>
      </c>
      <c r="D67" s="12" t="s">
        <v>67</v>
      </c>
      <c r="E67" s="16" t="s">
        <v>68</v>
      </c>
      <c r="F67" s="10">
        <v>48223.95</v>
      </c>
      <c r="G67" s="15">
        <v>4083.97</v>
      </c>
      <c r="H67" s="15">
        <v>8379.85</v>
      </c>
      <c r="I67" s="15">
        <v>12667.21</v>
      </c>
      <c r="J67" s="15">
        <v>16954.57</v>
      </c>
      <c r="K67" s="15">
        <v>20852.18</v>
      </c>
      <c r="L67" s="15">
        <v>25154.18</v>
      </c>
      <c r="M67" s="15">
        <v>28705.45</v>
      </c>
      <c r="N67" s="15">
        <v>32845.370000000003</v>
      </c>
      <c r="O67" s="15">
        <v>36805.300000000003</v>
      </c>
      <c r="P67" s="15">
        <v>40585.230000000003</v>
      </c>
      <c r="Q67" s="15">
        <v>44725.15</v>
      </c>
      <c r="R67" s="10"/>
      <c r="S67" s="10"/>
    </row>
    <row r="68" spans="1:19" x14ac:dyDescent="0.2">
      <c r="A68" s="12" t="s">
        <v>21</v>
      </c>
      <c r="B68" s="13" t="s">
        <v>47</v>
      </c>
      <c r="C68" s="16" t="s">
        <v>48</v>
      </c>
      <c r="D68" s="12" t="s">
        <v>69</v>
      </c>
      <c r="E68" s="16" t="s">
        <v>70</v>
      </c>
      <c r="F68" s="10">
        <v>9589.99</v>
      </c>
      <c r="G68" s="15">
        <v>812.28</v>
      </c>
      <c r="H68" s="15">
        <v>1666.71</v>
      </c>
      <c r="I68" s="15">
        <v>2519.44</v>
      </c>
      <c r="J68" s="15">
        <v>3372.17</v>
      </c>
      <c r="K68" s="15">
        <v>4147.3900000000003</v>
      </c>
      <c r="L68" s="15">
        <v>5003.04</v>
      </c>
      <c r="M68" s="15">
        <v>5709.37</v>
      </c>
      <c r="N68" s="15">
        <v>6532.78</v>
      </c>
      <c r="O68" s="15">
        <v>7320.39</v>
      </c>
      <c r="P68" s="15">
        <v>8072.2</v>
      </c>
      <c r="Q68" s="15">
        <v>8895.61</v>
      </c>
      <c r="R68" s="10"/>
      <c r="S68" s="10"/>
    </row>
    <row r="69" spans="1:19" x14ac:dyDescent="0.2">
      <c r="A69" s="12" t="s">
        <v>21</v>
      </c>
      <c r="B69" s="13" t="s">
        <v>47</v>
      </c>
      <c r="C69" s="16" t="s">
        <v>48</v>
      </c>
      <c r="D69" s="12" t="s">
        <v>71</v>
      </c>
      <c r="E69" s="16" t="s">
        <v>72</v>
      </c>
      <c r="F69" s="10">
        <v>274.01</v>
      </c>
      <c r="G69" s="15">
        <v>22.56</v>
      </c>
      <c r="H69" s="15">
        <v>46.29</v>
      </c>
      <c r="I69" s="15">
        <v>69.98</v>
      </c>
      <c r="J69" s="15">
        <v>93.67</v>
      </c>
      <c r="K69" s="15">
        <v>115.2</v>
      </c>
      <c r="L69" s="15">
        <v>138.97</v>
      </c>
      <c r="M69" s="15">
        <v>158.59</v>
      </c>
      <c r="N69" s="15">
        <v>181.46</v>
      </c>
      <c r="O69" s="15">
        <v>203.34</v>
      </c>
      <c r="P69" s="15">
        <v>224.22</v>
      </c>
      <c r="Q69" s="15">
        <v>247.09</v>
      </c>
      <c r="R69" s="10"/>
      <c r="S69" s="10"/>
    </row>
    <row r="70" spans="1:19" x14ac:dyDescent="0.2">
      <c r="A70" s="12" t="s">
        <v>21</v>
      </c>
      <c r="B70" s="13" t="s">
        <v>47</v>
      </c>
      <c r="C70" s="16" t="s">
        <v>48</v>
      </c>
      <c r="D70" s="12" t="s">
        <v>73</v>
      </c>
      <c r="E70" s="16" t="s">
        <v>74</v>
      </c>
      <c r="F70" s="10">
        <v>2192</v>
      </c>
      <c r="G70" s="15">
        <v>225.63</v>
      </c>
      <c r="H70" s="15">
        <v>462.97</v>
      </c>
      <c r="I70" s="15">
        <v>699.84</v>
      </c>
      <c r="J70" s="15">
        <v>936.71</v>
      </c>
      <c r="K70" s="15">
        <v>1152.05</v>
      </c>
      <c r="L70" s="15">
        <v>1389.73</v>
      </c>
      <c r="M70" s="15">
        <v>1585.93</v>
      </c>
      <c r="N70" s="15">
        <v>1814.66</v>
      </c>
      <c r="O70" s="15">
        <v>2033.44</v>
      </c>
      <c r="P70" s="15">
        <v>2242.2800000000002</v>
      </c>
      <c r="Q70" s="15">
        <v>2471</v>
      </c>
      <c r="R70" s="10"/>
      <c r="S70" s="10"/>
    </row>
    <row r="71" spans="1:19" x14ac:dyDescent="0.2">
      <c r="A71" s="12" t="s">
        <v>21</v>
      </c>
      <c r="B71" s="13" t="s">
        <v>47</v>
      </c>
      <c r="C71" s="16" t="s">
        <v>48</v>
      </c>
      <c r="D71" s="12" t="s">
        <v>75</v>
      </c>
      <c r="E71" s="16" t="s">
        <v>76</v>
      </c>
      <c r="F71" s="10">
        <v>1370.01</v>
      </c>
      <c r="G71" s="15">
        <v>406.14</v>
      </c>
      <c r="H71" s="15">
        <v>501.08</v>
      </c>
      <c r="I71" s="15">
        <v>595.83000000000004</v>
      </c>
      <c r="J71" s="15">
        <v>690.58</v>
      </c>
      <c r="K71" s="15">
        <v>776.72</v>
      </c>
      <c r="L71" s="15">
        <v>871.79</v>
      </c>
      <c r="M71" s="15">
        <v>950.27</v>
      </c>
      <c r="N71" s="15">
        <v>1041.76</v>
      </c>
      <c r="O71" s="15">
        <v>1129.27</v>
      </c>
      <c r="P71" s="15">
        <v>1212.8</v>
      </c>
      <c r="Q71" s="15">
        <v>1304.29</v>
      </c>
      <c r="R71" s="10"/>
      <c r="S71" s="10"/>
    </row>
    <row r="72" spans="1:19" x14ac:dyDescent="0.2">
      <c r="A72" s="12" t="s">
        <v>21</v>
      </c>
      <c r="B72" s="13" t="s">
        <v>47</v>
      </c>
      <c r="C72" s="16" t="s">
        <v>48</v>
      </c>
      <c r="D72" s="12" t="s">
        <v>77</v>
      </c>
      <c r="E72" s="16" t="s">
        <v>78</v>
      </c>
      <c r="F72" s="10">
        <v>2192</v>
      </c>
      <c r="G72" s="15">
        <v>112.82</v>
      </c>
      <c r="H72" s="15">
        <v>231.49</v>
      </c>
      <c r="I72" s="15">
        <v>349.93</v>
      </c>
      <c r="J72" s="15">
        <v>468.37</v>
      </c>
      <c r="K72" s="15">
        <v>576.04</v>
      </c>
      <c r="L72" s="15">
        <v>694.88</v>
      </c>
      <c r="M72" s="15">
        <v>792.98</v>
      </c>
      <c r="N72" s="15">
        <v>907.34</v>
      </c>
      <c r="O72" s="15">
        <v>1016.73</v>
      </c>
      <c r="P72" s="15">
        <v>1121.1500000000001</v>
      </c>
      <c r="Q72" s="15">
        <v>1235.51</v>
      </c>
      <c r="R72" s="10"/>
      <c r="S72" s="10"/>
    </row>
    <row r="73" spans="1:19" x14ac:dyDescent="0.2">
      <c r="A73" s="12" t="s">
        <v>24</v>
      </c>
      <c r="B73" s="13" t="s">
        <v>47</v>
      </c>
      <c r="C73" s="16" t="s">
        <v>48</v>
      </c>
      <c r="D73" s="12" t="s">
        <v>105</v>
      </c>
      <c r="E73" s="16" t="s">
        <v>106</v>
      </c>
      <c r="F73" s="10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20.420000000000002</v>
      </c>
      <c r="R73" s="10"/>
      <c r="S73" s="10"/>
    </row>
    <row r="74" spans="1:19" x14ac:dyDescent="0.2">
      <c r="A74" s="12" t="s">
        <v>24</v>
      </c>
      <c r="B74" s="13" t="s">
        <v>47</v>
      </c>
      <c r="C74" s="16" t="s">
        <v>48</v>
      </c>
      <c r="D74" s="12" t="s">
        <v>55</v>
      </c>
      <c r="E74" s="16" t="s">
        <v>56</v>
      </c>
      <c r="F74" s="10">
        <v>-657530.9</v>
      </c>
      <c r="G74" s="15">
        <v>-18532.87</v>
      </c>
      <c r="H74" s="15">
        <v>-33689.85</v>
      </c>
      <c r="I74" s="15">
        <v>-96332.09</v>
      </c>
      <c r="J74" s="15">
        <v>-114387.83</v>
      </c>
      <c r="K74" s="15">
        <v>-151833.54999999999</v>
      </c>
      <c r="L74" s="15">
        <v>-357763.28</v>
      </c>
      <c r="M74" s="15">
        <v>-446092.78</v>
      </c>
      <c r="N74" s="15">
        <v>-506657.17</v>
      </c>
      <c r="O74" s="15">
        <v>-567025.76</v>
      </c>
      <c r="P74" s="15">
        <v>-621817.25</v>
      </c>
      <c r="Q74" s="15">
        <v>-657701.01</v>
      </c>
      <c r="R74" s="10"/>
      <c r="S74" s="10"/>
    </row>
    <row r="75" spans="1:19" x14ac:dyDescent="0.2">
      <c r="A75" s="12" t="s">
        <v>24</v>
      </c>
      <c r="B75" s="13" t="s">
        <v>47</v>
      </c>
      <c r="C75" s="16" t="s">
        <v>48</v>
      </c>
      <c r="D75" s="12" t="s">
        <v>79</v>
      </c>
      <c r="E75" s="16" t="s">
        <v>80</v>
      </c>
      <c r="F75" s="10">
        <v>1154.27</v>
      </c>
      <c r="G75" s="15">
        <v>0</v>
      </c>
      <c r="H75" s="15">
        <v>40.78</v>
      </c>
      <c r="I75" s="15">
        <v>71.349999999999994</v>
      </c>
      <c r="J75" s="15">
        <v>71.349999999999994</v>
      </c>
      <c r="K75" s="15">
        <v>203.27</v>
      </c>
      <c r="L75" s="15">
        <v>339.49</v>
      </c>
      <c r="M75" s="15">
        <v>339.49</v>
      </c>
      <c r="N75" s="15">
        <v>339.49</v>
      </c>
      <c r="O75" s="15">
        <v>611.04</v>
      </c>
      <c r="P75" s="15">
        <v>611.04</v>
      </c>
      <c r="Q75" s="15">
        <v>1680.27</v>
      </c>
      <c r="R75" s="10"/>
      <c r="S75" s="10"/>
    </row>
    <row r="76" spans="1:19" x14ac:dyDescent="0.2">
      <c r="A76" s="12" t="s">
        <v>24</v>
      </c>
      <c r="B76" s="13" t="s">
        <v>47</v>
      </c>
      <c r="C76" s="16" t="s">
        <v>48</v>
      </c>
      <c r="D76" s="12" t="s">
        <v>107</v>
      </c>
      <c r="E76" s="16" t="s">
        <v>108</v>
      </c>
      <c r="F76" s="10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1.84</v>
      </c>
      <c r="R76" s="10"/>
      <c r="S76" s="10"/>
    </row>
    <row r="77" spans="1:19" x14ac:dyDescent="0.2">
      <c r="A77" s="12" t="s">
        <v>24</v>
      </c>
      <c r="B77" s="13" t="s">
        <v>47</v>
      </c>
      <c r="C77" s="16" t="s">
        <v>48</v>
      </c>
      <c r="D77" s="12" t="s">
        <v>57</v>
      </c>
      <c r="E77" s="16" t="s">
        <v>58</v>
      </c>
      <c r="F77" s="10">
        <v>1723.82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2952.1</v>
      </c>
      <c r="R77" s="10"/>
      <c r="S77" s="10"/>
    </row>
    <row r="78" spans="1:19" x14ac:dyDescent="0.2">
      <c r="A78" s="12" t="s">
        <v>24</v>
      </c>
      <c r="B78" s="13" t="s">
        <v>47</v>
      </c>
      <c r="C78" s="16" t="s">
        <v>48</v>
      </c>
      <c r="D78" s="12" t="s">
        <v>81</v>
      </c>
      <c r="E78" s="16" t="s">
        <v>82</v>
      </c>
      <c r="F78" s="10">
        <v>188109.93</v>
      </c>
      <c r="G78" s="15">
        <v>12260.62</v>
      </c>
      <c r="H78" s="15">
        <v>24521.24</v>
      </c>
      <c r="I78" s="15">
        <v>36781.86</v>
      </c>
      <c r="J78" s="15">
        <v>49042.48</v>
      </c>
      <c r="K78" s="15">
        <v>61303.1</v>
      </c>
      <c r="L78" s="15">
        <v>73563.72</v>
      </c>
      <c r="M78" s="15">
        <v>88824.34</v>
      </c>
      <c r="N78" s="15">
        <v>101084.96</v>
      </c>
      <c r="O78" s="15">
        <v>113345.58</v>
      </c>
      <c r="P78" s="15">
        <v>125606.2</v>
      </c>
      <c r="Q78" s="15">
        <v>134945.07999999999</v>
      </c>
      <c r="R78" s="10"/>
      <c r="S78" s="10"/>
    </row>
    <row r="79" spans="1:19" x14ac:dyDescent="0.2">
      <c r="A79" s="12" t="s">
        <v>24</v>
      </c>
      <c r="B79" s="13" t="s">
        <v>47</v>
      </c>
      <c r="C79" s="16" t="s">
        <v>48</v>
      </c>
      <c r="D79" s="12" t="s">
        <v>83</v>
      </c>
      <c r="E79" s="16" t="s">
        <v>84</v>
      </c>
      <c r="F79" s="10">
        <v>10121.82</v>
      </c>
      <c r="G79" s="15">
        <v>837.45</v>
      </c>
      <c r="H79" s="15">
        <v>1499.72</v>
      </c>
      <c r="I79" s="15">
        <v>2323.5</v>
      </c>
      <c r="J79" s="15">
        <v>3128.12</v>
      </c>
      <c r="K79" s="15">
        <v>4002.65</v>
      </c>
      <c r="L79" s="15">
        <v>4983.5600000000004</v>
      </c>
      <c r="M79" s="15">
        <v>5751.91</v>
      </c>
      <c r="N79" s="15">
        <v>6468.7</v>
      </c>
      <c r="O79" s="15">
        <v>7226.24</v>
      </c>
      <c r="P79" s="15">
        <v>7609.52</v>
      </c>
      <c r="Q79" s="15">
        <v>8474.7000000000007</v>
      </c>
      <c r="R79" s="10"/>
      <c r="S79" s="10"/>
    </row>
    <row r="80" spans="1:19" x14ac:dyDescent="0.2">
      <c r="A80" s="7" t="s">
        <v>26</v>
      </c>
      <c r="B80" s="8" t="s">
        <v>47</v>
      </c>
      <c r="C80" s="9" t="s">
        <v>48</v>
      </c>
      <c r="D80" s="8" t="s">
        <v>85</v>
      </c>
      <c r="E80" s="9" t="s">
        <v>86</v>
      </c>
      <c r="F80" s="10">
        <v>78.709999999999994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0"/>
      <c r="S80" s="10"/>
    </row>
    <row r="81" spans="1:19" x14ac:dyDescent="0.2">
      <c r="A81" s="12" t="s">
        <v>26</v>
      </c>
      <c r="B81" s="13" t="s">
        <v>47</v>
      </c>
      <c r="C81" s="16" t="s">
        <v>48</v>
      </c>
      <c r="D81" s="12" t="s">
        <v>87</v>
      </c>
      <c r="E81" s="16" t="s">
        <v>88</v>
      </c>
      <c r="F81" s="10">
        <v>659759.67000000004</v>
      </c>
      <c r="G81" s="15">
        <v>62776.68</v>
      </c>
      <c r="H81" s="15">
        <v>105092.12</v>
      </c>
      <c r="I81" s="15">
        <v>160425.35999999999</v>
      </c>
      <c r="J81" s="15">
        <v>207958.33</v>
      </c>
      <c r="K81" s="15">
        <v>290444.53000000003</v>
      </c>
      <c r="L81" s="15">
        <v>359734.72</v>
      </c>
      <c r="M81" s="15">
        <v>398672.51</v>
      </c>
      <c r="N81" s="15">
        <v>470192.97</v>
      </c>
      <c r="O81" s="15">
        <v>533557.81999999995</v>
      </c>
      <c r="P81" s="15">
        <v>612192.78</v>
      </c>
      <c r="Q81" s="15">
        <v>666040.81999999995</v>
      </c>
      <c r="R81" s="10"/>
      <c r="S81" s="10"/>
    </row>
    <row r="82" spans="1:19" x14ac:dyDescent="0.2">
      <c r="A82" s="12" t="s">
        <v>26</v>
      </c>
      <c r="B82" s="13" t="s">
        <v>47</v>
      </c>
      <c r="C82" s="16" t="s">
        <v>48</v>
      </c>
      <c r="D82" s="12" t="s">
        <v>51</v>
      </c>
      <c r="E82" s="16" t="s">
        <v>52</v>
      </c>
      <c r="F82" s="10">
        <v>185737.68</v>
      </c>
      <c r="G82" s="15">
        <v>13864.73</v>
      </c>
      <c r="H82" s="15">
        <v>27822.11</v>
      </c>
      <c r="I82" s="15">
        <v>42027.29</v>
      </c>
      <c r="J82" s="15">
        <v>55984.67</v>
      </c>
      <c r="K82" s="15">
        <v>69942.05</v>
      </c>
      <c r="L82" s="15">
        <v>91364.39</v>
      </c>
      <c r="M82" s="15">
        <v>105321.77</v>
      </c>
      <c r="N82" s="15">
        <v>119279.15</v>
      </c>
      <c r="O82" s="15">
        <v>133236.53</v>
      </c>
      <c r="P82" s="15">
        <v>147193.92000000001</v>
      </c>
      <c r="Q82" s="15">
        <v>161162.81</v>
      </c>
      <c r="R82" s="10"/>
      <c r="S82" s="10"/>
    </row>
    <row r="83" spans="1:19" x14ac:dyDescent="0.2">
      <c r="A83" s="7" t="s">
        <v>26</v>
      </c>
      <c r="B83" s="8" t="s">
        <v>47</v>
      </c>
      <c r="C83" s="9" t="s">
        <v>48</v>
      </c>
      <c r="D83" s="8" t="s">
        <v>53</v>
      </c>
      <c r="E83" s="9" t="s">
        <v>54</v>
      </c>
      <c r="F83" s="10">
        <v>641.4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0"/>
      <c r="S83" s="10"/>
    </row>
    <row r="84" spans="1:19" x14ac:dyDescent="0.2">
      <c r="A84" s="12" t="s">
        <v>26</v>
      </c>
      <c r="B84" s="13" t="s">
        <v>47</v>
      </c>
      <c r="C84" s="16" t="s">
        <v>48</v>
      </c>
      <c r="D84" s="12" t="s">
        <v>89</v>
      </c>
      <c r="E84" s="16" t="s">
        <v>90</v>
      </c>
      <c r="F84" s="10">
        <v>334.27</v>
      </c>
      <c r="G84" s="15">
        <v>26.21</v>
      </c>
      <c r="H84" s="15">
        <v>26.21</v>
      </c>
      <c r="I84" s="15">
        <v>26.21</v>
      </c>
      <c r="J84" s="15">
        <v>26.21</v>
      </c>
      <c r="K84" s="15">
        <v>26.21</v>
      </c>
      <c r="L84" s="15">
        <v>26.21</v>
      </c>
      <c r="M84" s="15">
        <v>26.21</v>
      </c>
      <c r="N84" s="15">
        <v>26.21</v>
      </c>
      <c r="O84" s="15">
        <v>26.21</v>
      </c>
      <c r="P84" s="15">
        <v>26.21</v>
      </c>
      <c r="Q84" s="15">
        <v>58.97</v>
      </c>
      <c r="R84" s="10"/>
      <c r="S84" s="10"/>
    </row>
    <row r="85" spans="1:19" x14ac:dyDescent="0.2">
      <c r="A85" s="12" t="s">
        <v>26</v>
      </c>
      <c r="B85" s="13" t="s">
        <v>47</v>
      </c>
      <c r="C85" s="16" t="s">
        <v>48</v>
      </c>
      <c r="D85" s="12" t="s">
        <v>55</v>
      </c>
      <c r="E85" s="16" t="s">
        <v>56</v>
      </c>
      <c r="F85" s="10">
        <v>392247.38</v>
      </c>
      <c r="G85" s="15">
        <v>347849.07</v>
      </c>
      <c r="H85" s="15">
        <v>350316.67</v>
      </c>
      <c r="I85" s="15">
        <v>349773.09</v>
      </c>
      <c r="J85" s="15">
        <v>351017.35</v>
      </c>
      <c r="K85" s="15">
        <v>352554.94</v>
      </c>
      <c r="L85" s="15">
        <v>353337.61</v>
      </c>
      <c r="M85" s="15">
        <v>353761.48</v>
      </c>
      <c r="N85" s="15">
        <v>354338.54</v>
      </c>
      <c r="O85" s="15">
        <v>332835.05</v>
      </c>
      <c r="P85" s="15">
        <v>330468.45</v>
      </c>
      <c r="Q85" s="15">
        <v>326833.68</v>
      </c>
      <c r="R85" s="10"/>
      <c r="S85" s="10"/>
    </row>
    <row r="86" spans="1:19" x14ac:dyDescent="0.2">
      <c r="A86" s="12" t="s">
        <v>26</v>
      </c>
      <c r="B86" s="13" t="s">
        <v>47</v>
      </c>
      <c r="C86" s="16" t="s">
        <v>48</v>
      </c>
      <c r="D86" s="12" t="s">
        <v>79</v>
      </c>
      <c r="E86" s="16" t="s">
        <v>80</v>
      </c>
      <c r="F86" s="10">
        <v>44.43</v>
      </c>
      <c r="G86" s="15">
        <v>77.88</v>
      </c>
      <c r="H86" s="15">
        <v>77.88</v>
      </c>
      <c r="I86" s="15">
        <v>267.69</v>
      </c>
      <c r="J86" s="15">
        <v>267.69</v>
      </c>
      <c r="K86" s="15">
        <v>281.02</v>
      </c>
      <c r="L86" s="15">
        <v>281.02</v>
      </c>
      <c r="M86" s="15">
        <v>281.02</v>
      </c>
      <c r="N86" s="15">
        <v>299.79000000000002</v>
      </c>
      <c r="O86" s="15">
        <v>299.79000000000002</v>
      </c>
      <c r="P86" s="15">
        <v>299.79000000000002</v>
      </c>
      <c r="Q86" s="15">
        <v>342.98</v>
      </c>
      <c r="R86" s="10"/>
      <c r="S86" s="10"/>
    </row>
    <row r="87" spans="1:19" x14ac:dyDescent="0.2">
      <c r="A87" s="12" t="s">
        <v>26</v>
      </c>
      <c r="B87" s="13" t="s">
        <v>47</v>
      </c>
      <c r="C87" s="16" t="s">
        <v>48</v>
      </c>
      <c r="D87" s="12" t="s">
        <v>91</v>
      </c>
      <c r="E87" s="16" t="s">
        <v>92</v>
      </c>
      <c r="F87" s="10">
        <v>1622.65</v>
      </c>
      <c r="G87" s="15">
        <v>44.34</v>
      </c>
      <c r="H87" s="15">
        <v>53.56</v>
      </c>
      <c r="I87" s="15">
        <v>53.56</v>
      </c>
      <c r="J87" s="15">
        <v>53.56</v>
      </c>
      <c r="K87" s="15">
        <v>53.56</v>
      </c>
      <c r="L87" s="15">
        <v>53.56</v>
      </c>
      <c r="M87" s="15">
        <v>218.5</v>
      </c>
      <c r="N87" s="15">
        <v>218.5</v>
      </c>
      <c r="O87" s="15">
        <v>218.5</v>
      </c>
      <c r="P87" s="15">
        <v>422.83</v>
      </c>
      <c r="Q87" s="15">
        <v>516.69000000000005</v>
      </c>
      <c r="R87" s="10"/>
      <c r="S87" s="10"/>
    </row>
    <row r="88" spans="1:19" x14ac:dyDescent="0.2">
      <c r="A88" s="7" t="s">
        <v>26</v>
      </c>
      <c r="B88" s="8" t="s">
        <v>47</v>
      </c>
      <c r="C88" s="9" t="s">
        <v>48</v>
      </c>
      <c r="D88" s="8" t="s">
        <v>93</v>
      </c>
      <c r="E88" s="9" t="s">
        <v>94</v>
      </c>
      <c r="F88" s="10">
        <v>1808.87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0"/>
      <c r="S88" s="10"/>
    </row>
    <row r="89" spans="1:19" x14ac:dyDescent="0.2">
      <c r="A89" s="12" t="s">
        <v>26</v>
      </c>
      <c r="B89" s="13" t="s">
        <v>47</v>
      </c>
      <c r="C89" s="16" t="s">
        <v>48</v>
      </c>
      <c r="D89" s="12" t="s">
        <v>95</v>
      </c>
      <c r="E89" s="16" t="s">
        <v>96</v>
      </c>
      <c r="F89" s="10">
        <v>150</v>
      </c>
      <c r="G89" s="15">
        <v>0</v>
      </c>
      <c r="H89" s="15">
        <v>0</v>
      </c>
      <c r="I89" s="15">
        <v>0</v>
      </c>
      <c r="J89" s="15">
        <v>166.25</v>
      </c>
      <c r="K89" s="15">
        <v>166.25</v>
      </c>
      <c r="L89" s="15">
        <v>166.25</v>
      </c>
      <c r="M89" s="15">
        <v>166.25</v>
      </c>
      <c r="N89" s="15">
        <v>166.25</v>
      </c>
      <c r="O89" s="15">
        <v>166.25</v>
      </c>
      <c r="P89" s="15">
        <v>166.25</v>
      </c>
      <c r="Q89" s="15">
        <v>166.25</v>
      </c>
      <c r="R89" s="10"/>
      <c r="S89" s="10"/>
    </row>
    <row r="90" spans="1:19" x14ac:dyDescent="0.2">
      <c r="A90" s="12" t="s">
        <v>26</v>
      </c>
      <c r="B90" s="13" t="s">
        <v>47</v>
      </c>
      <c r="C90" s="16" t="s">
        <v>48</v>
      </c>
      <c r="D90" s="12" t="s">
        <v>97</v>
      </c>
      <c r="E90" s="16" t="s">
        <v>98</v>
      </c>
      <c r="F90" s="10">
        <v>3319.69</v>
      </c>
      <c r="G90" s="15">
        <v>0</v>
      </c>
      <c r="H90" s="15">
        <v>126.17</v>
      </c>
      <c r="I90" s="15">
        <v>126.17</v>
      </c>
      <c r="J90" s="15">
        <v>126.17</v>
      </c>
      <c r="K90" s="15">
        <v>126.17</v>
      </c>
      <c r="L90" s="15">
        <v>126.17</v>
      </c>
      <c r="M90" s="15">
        <v>365.69</v>
      </c>
      <c r="N90" s="15">
        <v>365.69</v>
      </c>
      <c r="O90" s="15">
        <v>365.69</v>
      </c>
      <c r="P90" s="15">
        <v>365.69</v>
      </c>
      <c r="Q90" s="15">
        <v>667.32</v>
      </c>
      <c r="R90" s="10"/>
      <c r="S90" s="10"/>
    </row>
    <row r="91" spans="1:19" x14ac:dyDescent="0.2">
      <c r="A91" s="7" t="s">
        <v>26</v>
      </c>
      <c r="B91" s="8" t="s">
        <v>47</v>
      </c>
      <c r="C91" s="9" t="s">
        <v>48</v>
      </c>
      <c r="D91" s="8" t="s">
        <v>99</v>
      </c>
      <c r="E91" s="9" t="s">
        <v>100</v>
      </c>
      <c r="F91" s="10">
        <v>4509.3100000000004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0"/>
      <c r="S91" s="10"/>
    </row>
    <row r="92" spans="1:19" x14ac:dyDescent="0.2">
      <c r="A92" s="12" t="s">
        <v>26</v>
      </c>
      <c r="B92" s="13" t="s">
        <v>47</v>
      </c>
      <c r="C92" s="16" t="s">
        <v>48</v>
      </c>
      <c r="D92" s="12" t="s">
        <v>57</v>
      </c>
      <c r="E92" s="16" t="s">
        <v>58</v>
      </c>
      <c r="F92" s="10">
        <v>16786.54</v>
      </c>
      <c r="G92" s="15">
        <v>3691.42</v>
      </c>
      <c r="H92" s="15">
        <v>3933.87</v>
      </c>
      <c r="I92" s="15">
        <v>10430.49</v>
      </c>
      <c r="J92" s="15">
        <v>11548.07</v>
      </c>
      <c r="K92" s="15">
        <v>11604.03</v>
      </c>
      <c r="L92" s="15">
        <v>11903.06</v>
      </c>
      <c r="M92" s="15">
        <v>12064.02</v>
      </c>
      <c r="N92" s="15">
        <v>16298.94</v>
      </c>
      <c r="O92" s="15">
        <v>20324.439999999999</v>
      </c>
      <c r="P92" s="15">
        <v>17510.34</v>
      </c>
      <c r="Q92" s="15">
        <v>22982.47</v>
      </c>
      <c r="R92" s="10"/>
      <c r="S92" s="10"/>
    </row>
    <row r="93" spans="1:19" x14ac:dyDescent="0.2">
      <c r="A93" s="12" t="s">
        <v>26</v>
      </c>
      <c r="B93" s="13" t="s">
        <v>47</v>
      </c>
      <c r="C93" s="16" t="s">
        <v>48</v>
      </c>
      <c r="D93" s="12" t="s">
        <v>101</v>
      </c>
      <c r="E93" s="16" t="s">
        <v>102</v>
      </c>
      <c r="F93" s="10">
        <v>111.64</v>
      </c>
      <c r="G93" s="15">
        <v>0</v>
      </c>
      <c r="H93" s="15">
        <v>0</v>
      </c>
      <c r="I93" s="15">
        <v>9</v>
      </c>
      <c r="J93" s="15">
        <v>9</v>
      </c>
      <c r="K93" s="15">
        <v>9</v>
      </c>
      <c r="L93" s="15">
        <v>9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0"/>
      <c r="S93" s="10"/>
    </row>
    <row r="94" spans="1:19" x14ac:dyDescent="0.2">
      <c r="A94" s="12" t="s">
        <v>26</v>
      </c>
      <c r="B94" s="13" t="s">
        <v>47</v>
      </c>
      <c r="C94" s="16" t="s">
        <v>48</v>
      </c>
      <c r="D94" s="12" t="s">
        <v>59</v>
      </c>
      <c r="E94" s="16" t="s">
        <v>60</v>
      </c>
      <c r="F94" s="10">
        <v>-5317.42</v>
      </c>
      <c r="G94" s="15">
        <v>762.73</v>
      </c>
      <c r="H94" s="15">
        <v>2186.2600000000002</v>
      </c>
      <c r="I94" s="15">
        <v>3705.9</v>
      </c>
      <c r="J94" s="15">
        <v>4977.74</v>
      </c>
      <c r="K94" s="15">
        <v>4977.74</v>
      </c>
      <c r="L94" s="15">
        <v>173.7</v>
      </c>
      <c r="M94" s="15">
        <v>92.66</v>
      </c>
      <c r="N94" s="15">
        <v>2186.2600000000002</v>
      </c>
      <c r="O94" s="15">
        <v>3582</v>
      </c>
      <c r="P94" s="15">
        <v>4279.87</v>
      </c>
      <c r="Q94" s="15">
        <v>6381.53</v>
      </c>
      <c r="R94" s="10"/>
      <c r="S94" s="10"/>
    </row>
    <row r="95" spans="1:19" x14ac:dyDescent="0.2">
      <c r="A95" s="12" t="s">
        <v>26</v>
      </c>
      <c r="B95" s="13" t="s">
        <v>47</v>
      </c>
      <c r="C95" s="16" t="s">
        <v>48</v>
      </c>
      <c r="D95" s="12" t="s">
        <v>109</v>
      </c>
      <c r="E95" s="16" t="s">
        <v>110</v>
      </c>
      <c r="F95" s="10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100</v>
      </c>
      <c r="P95" s="15">
        <v>100</v>
      </c>
      <c r="Q95" s="15">
        <v>140.94999999999999</v>
      </c>
      <c r="R95" s="10"/>
      <c r="S95" s="10"/>
    </row>
    <row r="96" spans="1:19" x14ac:dyDescent="0.2">
      <c r="A96" s="7" t="s">
        <v>26</v>
      </c>
      <c r="B96" s="8" t="s">
        <v>47</v>
      </c>
      <c r="C96" s="9" t="s">
        <v>48</v>
      </c>
      <c r="D96" s="8" t="s">
        <v>103</v>
      </c>
      <c r="E96" s="9" t="s">
        <v>104</v>
      </c>
      <c r="F96" s="10">
        <v>17.46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0"/>
      <c r="S96" s="10"/>
    </row>
    <row r="97" spans="1:19" x14ac:dyDescent="0.2">
      <c r="A97" s="12" t="s">
        <v>26</v>
      </c>
      <c r="B97" s="13" t="s">
        <v>47</v>
      </c>
      <c r="C97" s="16" t="s">
        <v>48</v>
      </c>
      <c r="D97" s="12" t="s">
        <v>61</v>
      </c>
      <c r="E97" s="16" t="s">
        <v>62</v>
      </c>
      <c r="F97" s="10">
        <v>4690.92</v>
      </c>
      <c r="G97" s="15">
        <v>365.69</v>
      </c>
      <c r="H97" s="15">
        <v>750.21</v>
      </c>
      <c r="I97" s="15">
        <v>1143.33</v>
      </c>
      <c r="J97" s="15">
        <v>1524.06</v>
      </c>
      <c r="K97" s="15">
        <v>1872.99</v>
      </c>
      <c r="L97" s="15">
        <v>2288.4499999999998</v>
      </c>
      <c r="M97" s="15">
        <v>2635.36</v>
      </c>
      <c r="N97" s="15">
        <v>3036.63</v>
      </c>
      <c r="O97" s="15">
        <v>3420.46</v>
      </c>
      <c r="P97" s="15">
        <v>3786.84</v>
      </c>
      <c r="Q97" s="15">
        <v>4188.6000000000004</v>
      </c>
      <c r="R97" s="10"/>
      <c r="S97" s="10"/>
    </row>
    <row r="98" spans="1:19" x14ac:dyDescent="0.2">
      <c r="A98" s="12" t="s">
        <v>26</v>
      </c>
      <c r="B98" s="13" t="s">
        <v>47</v>
      </c>
      <c r="C98" s="16" t="s">
        <v>48</v>
      </c>
      <c r="D98" s="12" t="s">
        <v>63</v>
      </c>
      <c r="E98" s="16" t="s">
        <v>64</v>
      </c>
      <c r="F98" s="10">
        <v>9742.7099999999991</v>
      </c>
      <c r="G98" s="15">
        <v>731.37</v>
      </c>
      <c r="H98" s="15">
        <v>1500.42</v>
      </c>
      <c r="I98" s="15">
        <v>2286.66</v>
      </c>
      <c r="J98" s="15">
        <v>3048.12</v>
      </c>
      <c r="K98" s="15">
        <v>3745.99</v>
      </c>
      <c r="L98" s="15">
        <v>4576.91</v>
      </c>
      <c r="M98" s="15">
        <v>5270.73</v>
      </c>
      <c r="N98" s="15">
        <v>6073.28</v>
      </c>
      <c r="O98" s="15">
        <v>6840.94</v>
      </c>
      <c r="P98" s="15">
        <v>7573.7</v>
      </c>
      <c r="Q98" s="15">
        <v>8377.23</v>
      </c>
      <c r="R98" s="10"/>
      <c r="S98" s="10"/>
    </row>
    <row r="99" spans="1:19" x14ac:dyDescent="0.2">
      <c r="A99" s="12" t="s">
        <v>26</v>
      </c>
      <c r="B99" s="13" t="s">
        <v>47</v>
      </c>
      <c r="C99" s="16" t="s">
        <v>48</v>
      </c>
      <c r="D99" s="12" t="s">
        <v>65</v>
      </c>
      <c r="E99" s="16" t="s">
        <v>66</v>
      </c>
      <c r="F99" s="10">
        <v>15876.99</v>
      </c>
      <c r="G99" s="15">
        <v>1111.69</v>
      </c>
      <c r="H99" s="15">
        <v>2280.64</v>
      </c>
      <c r="I99" s="15">
        <v>3475.73</v>
      </c>
      <c r="J99" s="15">
        <v>4633.1499999999996</v>
      </c>
      <c r="K99" s="15">
        <v>5693.91</v>
      </c>
      <c r="L99" s="15">
        <v>6956.9</v>
      </c>
      <c r="M99" s="15">
        <v>8011.5</v>
      </c>
      <c r="N99" s="15">
        <v>9231.3700000000008</v>
      </c>
      <c r="O99" s="15">
        <v>10398.209999999999</v>
      </c>
      <c r="P99" s="15">
        <v>11512.01</v>
      </c>
      <c r="Q99" s="15">
        <v>12733.37</v>
      </c>
      <c r="R99" s="10"/>
      <c r="S99" s="10"/>
    </row>
    <row r="100" spans="1:19" x14ac:dyDescent="0.2">
      <c r="A100" s="12" t="s">
        <v>26</v>
      </c>
      <c r="B100" s="13" t="s">
        <v>47</v>
      </c>
      <c r="C100" s="16" t="s">
        <v>48</v>
      </c>
      <c r="D100" s="12" t="s">
        <v>67</v>
      </c>
      <c r="E100" s="16" t="s">
        <v>68</v>
      </c>
      <c r="F100" s="10">
        <v>33558.17</v>
      </c>
      <c r="G100" s="15">
        <v>2808.47</v>
      </c>
      <c r="H100" s="15">
        <v>5761.6</v>
      </c>
      <c r="I100" s="15">
        <v>8780.77</v>
      </c>
      <c r="J100" s="15">
        <v>11704.78</v>
      </c>
      <c r="K100" s="15">
        <v>14384.6</v>
      </c>
      <c r="L100" s="15">
        <v>17575.310000000001</v>
      </c>
      <c r="M100" s="15">
        <v>20239.57</v>
      </c>
      <c r="N100" s="15">
        <v>23321.360000000001</v>
      </c>
      <c r="O100" s="15">
        <v>26269.16</v>
      </c>
      <c r="P100" s="15">
        <v>29082.97</v>
      </c>
      <c r="Q100" s="15">
        <v>32168.52</v>
      </c>
      <c r="R100" s="10"/>
      <c r="S100" s="10"/>
    </row>
    <row r="101" spans="1:19" x14ac:dyDescent="0.2">
      <c r="A101" s="12" t="s">
        <v>26</v>
      </c>
      <c r="B101" s="13" t="s">
        <v>47</v>
      </c>
      <c r="C101" s="16" t="s">
        <v>48</v>
      </c>
      <c r="D101" s="12" t="s">
        <v>69</v>
      </c>
      <c r="E101" s="16" t="s">
        <v>70</v>
      </c>
      <c r="F101" s="10">
        <v>7397.23</v>
      </c>
      <c r="G101" s="15">
        <v>599.73</v>
      </c>
      <c r="H101" s="15">
        <v>1230.3499999999999</v>
      </c>
      <c r="I101" s="15">
        <v>1875.07</v>
      </c>
      <c r="J101" s="15">
        <v>2499.4699999999998</v>
      </c>
      <c r="K101" s="15">
        <v>3071.72</v>
      </c>
      <c r="L101" s="15">
        <v>3753.07</v>
      </c>
      <c r="M101" s="15">
        <v>4322</v>
      </c>
      <c r="N101" s="15">
        <v>4980.09</v>
      </c>
      <c r="O101" s="15">
        <v>5609.57</v>
      </c>
      <c r="P101" s="15">
        <v>6210.44</v>
      </c>
      <c r="Q101" s="15">
        <v>6869.33</v>
      </c>
      <c r="R101" s="10"/>
      <c r="S101" s="10"/>
    </row>
    <row r="102" spans="1:19" x14ac:dyDescent="0.2">
      <c r="A102" s="12" t="s">
        <v>26</v>
      </c>
      <c r="B102" s="13" t="s">
        <v>47</v>
      </c>
      <c r="C102" s="16" t="s">
        <v>48</v>
      </c>
      <c r="D102" s="12" t="s">
        <v>71</v>
      </c>
      <c r="E102" s="16" t="s">
        <v>72</v>
      </c>
      <c r="F102" s="10">
        <v>180.43</v>
      </c>
      <c r="G102" s="15">
        <v>14.63</v>
      </c>
      <c r="H102" s="15">
        <v>30.01</v>
      </c>
      <c r="I102" s="15">
        <v>45.73</v>
      </c>
      <c r="J102" s="15">
        <v>60.96</v>
      </c>
      <c r="K102" s="15">
        <v>74.92</v>
      </c>
      <c r="L102" s="15">
        <v>91.54</v>
      </c>
      <c r="M102" s="15">
        <v>105.42</v>
      </c>
      <c r="N102" s="15">
        <v>121.47</v>
      </c>
      <c r="O102" s="15">
        <v>136.82</v>
      </c>
      <c r="P102" s="15">
        <v>151.47999999999999</v>
      </c>
      <c r="Q102" s="15">
        <v>167.55</v>
      </c>
      <c r="R102" s="10"/>
      <c r="S102" s="10"/>
    </row>
    <row r="103" spans="1:19" x14ac:dyDescent="0.2">
      <c r="A103" s="12" t="s">
        <v>26</v>
      </c>
      <c r="B103" s="13" t="s">
        <v>47</v>
      </c>
      <c r="C103" s="16" t="s">
        <v>48</v>
      </c>
      <c r="D103" s="12" t="s">
        <v>73</v>
      </c>
      <c r="E103" s="16" t="s">
        <v>74</v>
      </c>
      <c r="F103" s="10">
        <v>721.66</v>
      </c>
      <c r="G103" s="15">
        <v>87.76</v>
      </c>
      <c r="H103" s="15">
        <v>180.05</v>
      </c>
      <c r="I103" s="15">
        <v>274.39999999999998</v>
      </c>
      <c r="J103" s="15">
        <v>365.78</v>
      </c>
      <c r="K103" s="15">
        <v>449.52</v>
      </c>
      <c r="L103" s="15">
        <v>549.23</v>
      </c>
      <c r="M103" s="15">
        <v>632.49</v>
      </c>
      <c r="N103" s="15">
        <v>728.8</v>
      </c>
      <c r="O103" s="15">
        <v>820.92</v>
      </c>
      <c r="P103" s="15">
        <v>908.85</v>
      </c>
      <c r="Q103" s="15">
        <v>1005.27</v>
      </c>
      <c r="R103" s="10"/>
      <c r="S103" s="10"/>
    </row>
    <row r="104" spans="1:19" x14ac:dyDescent="0.2">
      <c r="A104" s="12" t="s">
        <v>26</v>
      </c>
      <c r="B104" s="13" t="s">
        <v>47</v>
      </c>
      <c r="C104" s="16" t="s">
        <v>48</v>
      </c>
      <c r="D104" s="12" t="s">
        <v>75</v>
      </c>
      <c r="E104" s="16" t="s">
        <v>76</v>
      </c>
      <c r="F104" s="10">
        <v>902.09</v>
      </c>
      <c r="G104" s="15">
        <v>263.29000000000002</v>
      </c>
      <c r="H104" s="15">
        <v>324.81</v>
      </c>
      <c r="I104" s="15">
        <v>387.71</v>
      </c>
      <c r="J104" s="15">
        <v>448.63</v>
      </c>
      <c r="K104" s="15">
        <v>504.46</v>
      </c>
      <c r="L104" s="15">
        <v>570.92999999999995</v>
      </c>
      <c r="M104" s="15">
        <v>626.44000000000005</v>
      </c>
      <c r="N104" s="15">
        <v>690.64</v>
      </c>
      <c r="O104" s="15">
        <v>752.05</v>
      </c>
      <c r="P104" s="15">
        <v>810.67</v>
      </c>
      <c r="Q104" s="15">
        <v>874.95</v>
      </c>
      <c r="R104" s="10"/>
      <c r="S104" s="10"/>
    </row>
    <row r="105" spans="1:19" x14ac:dyDescent="0.2">
      <c r="A105" s="12" t="s">
        <v>26</v>
      </c>
      <c r="B105" s="13" t="s">
        <v>47</v>
      </c>
      <c r="C105" s="16" t="s">
        <v>48</v>
      </c>
      <c r="D105" s="12" t="s">
        <v>77</v>
      </c>
      <c r="E105" s="16" t="s">
        <v>78</v>
      </c>
      <c r="F105" s="10">
        <v>1443.37</v>
      </c>
      <c r="G105" s="15">
        <v>73.14</v>
      </c>
      <c r="H105" s="15">
        <v>150.04</v>
      </c>
      <c r="I105" s="15">
        <v>228.66</v>
      </c>
      <c r="J105" s="15">
        <v>304.81</v>
      </c>
      <c r="K105" s="15">
        <v>374.6</v>
      </c>
      <c r="L105" s="15">
        <v>457.69</v>
      </c>
      <c r="M105" s="15">
        <v>527.07000000000005</v>
      </c>
      <c r="N105" s="15">
        <v>607.32000000000005</v>
      </c>
      <c r="O105" s="15">
        <v>684.09</v>
      </c>
      <c r="P105" s="15">
        <v>757.37</v>
      </c>
      <c r="Q105" s="15">
        <v>837.72</v>
      </c>
      <c r="S105" s="10"/>
    </row>
    <row r="106" spans="1:19" x14ac:dyDescent="0.2">
      <c r="F106" s="10"/>
    </row>
    <row r="107" spans="1:19" x14ac:dyDescent="0.2">
      <c r="F107" s="10"/>
    </row>
    <row r="108" spans="1:19" x14ac:dyDescent="0.2">
      <c r="F108" s="10"/>
    </row>
    <row r="109" spans="1:19" x14ac:dyDescent="0.2">
      <c r="F109" s="10"/>
    </row>
    <row r="110" spans="1:19" x14ac:dyDescent="0.2">
      <c r="F110" s="19"/>
    </row>
  </sheetData>
  <mergeCells count="1">
    <mergeCell ref="F55:Q55"/>
  </mergeCells>
  <pageMargins left="0.75" right="0.75" top="1" bottom="1" header="0.5" footer="0.5"/>
  <pageSetup scale="44" orientation="landscape" horizontalDpi="300" verticalDpi="300" r:id="rId1"/>
  <headerFooter>
    <oddHeader>&amp;R&amp;11CASE NO. 2017-00349
ATTACHMENT 1
TO STAFF DR NO. 1-14</oddHead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80" zoomScaleNormal="80" workbookViewId="0">
      <selection activeCell="F2" sqref="F2"/>
    </sheetView>
  </sheetViews>
  <sheetFormatPr defaultColWidth="9.140625" defaultRowHeight="12.75" x14ac:dyDescent="0.2"/>
  <cols>
    <col min="1" max="1" width="10" customWidth="1"/>
    <col min="2" max="2" width="11" customWidth="1"/>
    <col min="3" max="3" width="27.28515625" customWidth="1"/>
    <col min="4" max="17" width="14.28515625" bestFit="1" customWidth="1"/>
    <col min="18" max="24" width="12.28515625" customWidth="1"/>
    <col min="25" max="27" width="14.28515625" bestFit="1" customWidth="1"/>
    <col min="28" max="28" width="13.7109375" bestFit="1" customWidth="1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111</v>
      </c>
    </row>
    <row r="4" spans="1:17" x14ac:dyDescent="0.2">
      <c r="A4" s="1" t="s">
        <v>3</v>
      </c>
    </row>
    <row r="5" spans="1:17" x14ac:dyDescent="0.2">
      <c r="D5" s="2"/>
    </row>
    <row r="6" spans="1:17" s="6" customFormat="1" ht="26.25" thickBot="1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5" t="s">
        <v>20</v>
      </c>
    </row>
    <row r="7" spans="1:17" s="6" customFormat="1" x14ac:dyDescent="0.2">
      <c r="A7" s="7" t="s">
        <v>21</v>
      </c>
      <c r="B7" s="8" t="s">
        <v>35</v>
      </c>
      <c r="C7" s="9" t="s">
        <v>36</v>
      </c>
      <c r="D7" s="21">
        <v>494622.59</v>
      </c>
      <c r="E7" s="21">
        <v>192285.18</v>
      </c>
      <c r="F7" s="21">
        <v>481193.9</v>
      </c>
      <c r="G7" s="21">
        <v>228436.44</v>
      </c>
      <c r="H7" s="21">
        <v>276121.25</v>
      </c>
      <c r="I7" s="21">
        <v>259923.21</v>
      </c>
      <c r="J7" s="21">
        <v>301746.46999999997</v>
      </c>
      <c r="K7" s="21">
        <v>604966.17000000004</v>
      </c>
      <c r="L7" s="21">
        <v>307332.59999999998</v>
      </c>
      <c r="M7" s="21">
        <v>1052296.02</v>
      </c>
      <c r="N7" s="21">
        <v>51363.47</v>
      </c>
      <c r="O7" s="21">
        <v>1355681.7</v>
      </c>
      <c r="P7" s="21">
        <v>339704.54</v>
      </c>
      <c r="Q7" s="22">
        <f>AVERAGE(D7:P7)</f>
        <v>457359.50307692308</v>
      </c>
    </row>
    <row r="8" spans="1:17" x14ac:dyDescent="0.2">
      <c r="A8" s="7" t="s">
        <v>24</v>
      </c>
      <c r="B8" s="8" t="s">
        <v>35</v>
      </c>
      <c r="C8" s="9" t="s">
        <v>36</v>
      </c>
      <c r="D8" s="20">
        <v>1607396.76</v>
      </c>
      <c r="E8" s="20">
        <v>1310450.82</v>
      </c>
      <c r="F8" s="20">
        <v>2061041.25</v>
      </c>
      <c r="G8" s="20">
        <v>2679831.31</v>
      </c>
      <c r="H8" s="20">
        <v>1730999.06</v>
      </c>
      <c r="I8" s="20">
        <v>1655020.78</v>
      </c>
      <c r="J8" s="20">
        <v>2630296.17</v>
      </c>
      <c r="K8" s="20">
        <v>2252275.44</v>
      </c>
      <c r="L8" s="20">
        <v>3597858.22</v>
      </c>
      <c r="M8" s="20">
        <v>3988930.44</v>
      </c>
      <c r="N8" s="20">
        <v>2539483.0699999998</v>
      </c>
      <c r="O8" s="20">
        <v>2111214.64</v>
      </c>
      <c r="P8" s="20">
        <v>2299777.9700000002</v>
      </c>
      <c r="Q8" s="22">
        <f t="shared" ref="Q8:Q10" si="0">AVERAGE(D8:P8)</f>
        <v>2343428.9176923078</v>
      </c>
    </row>
    <row r="9" spans="1:17" x14ac:dyDescent="0.2">
      <c r="A9" s="7" t="s">
        <v>25</v>
      </c>
      <c r="B9" s="8" t="s">
        <v>35</v>
      </c>
      <c r="C9" s="9" t="s">
        <v>36</v>
      </c>
      <c r="D9" s="20">
        <v>309711.52</v>
      </c>
      <c r="E9" s="20">
        <v>34263.42</v>
      </c>
      <c r="F9" s="20">
        <v>173525.1</v>
      </c>
      <c r="G9" s="20">
        <v>31321.759999999998</v>
      </c>
      <c r="H9" s="20">
        <v>28838.51</v>
      </c>
      <c r="I9" s="20">
        <v>130696.7</v>
      </c>
      <c r="J9" s="20">
        <v>51174.720000000001</v>
      </c>
      <c r="K9" s="20">
        <v>61326.96</v>
      </c>
      <c r="L9" s="20">
        <v>27243.68</v>
      </c>
      <c r="M9" s="20">
        <v>496734.26</v>
      </c>
      <c r="N9" s="20">
        <v>6602.24</v>
      </c>
      <c r="O9" s="20">
        <v>137930.39000000001</v>
      </c>
      <c r="P9" s="20">
        <v>169530.77</v>
      </c>
      <c r="Q9" s="22">
        <f t="shared" si="0"/>
        <v>127607.69461538459</v>
      </c>
    </row>
    <row r="10" spans="1:17" x14ac:dyDescent="0.2">
      <c r="A10" s="7" t="s">
        <v>26</v>
      </c>
      <c r="B10" s="8" t="s">
        <v>35</v>
      </c>
      <c r="C10" s="9" t="s">
        <v>36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2">
        <f t="shared" si="0"/>
        <v>0</v>
      </c>
    </row>
    <row r="11" spans="1:17" x14ac:dyDescent="0.2">
      <c r="A11" s="7"/>
      <c r="B11" s="8"/>
      <c r="C11" s="9"/>
    </row>
    <row r="12" spans="1:17" x14ac:dyDescent="0.2">
      <c r="A12" s="7"/>
      <c r="B12" s="7"/>
    </row>
    <row r="13" spans="1:17" x14ac:dyDescent="0.2">
      <c r="A13" s="7"/>
      <c r="B13" s="7"/>
      <c r="D13" s="23" t="s">
        <v>117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7" ht="13.5" thickBot="1" x14ac:dyDescent="0.25">
      <c r="A14" s="3" t="s">
        <v>4</v>
      </c>
      <c r="B14" s="3" t="s">
        <v>5</v>
      </c>
      <c r="C14" s="3" t="s">
        <v>6</v>
      </c>
      <c r="D14" s="4" t="s">
        <v>16</v>
      </c>
      <c r="E14" s="4" t="s">
        <v>17</v>
      </c>
      <c r="F14" s="4" t="s">
        <v>18</v>
      </c>
      <c r="G14" s="4" t="s">
        <v>19</v>
      </c>
      <c r="H14" s="4" t="s">
        <v>27</v>
      </c>
      <c r="I14" s="4" t="s">
        <v>28</v>
      </c>
      <c r="J14" s="4" t="s">
        <v>29</v>
      </c>
      <c r="K14" s="4" t="s">
        <v>30</v>
      </c>
      <c r="L14" s="4" t="s">
        <v>31</v>
      </c>
      <c r="M14" s="4" t="s">
        <v>32</v>
      </c>
      <c r="N14" s="4" t="s">
        <v>33</v>
      </c>
      <c r="O14" s="4" t="s">
        <v>34</v>
      </c>
    </row>
    <row r="15" spans="1:17" x14ac:dyDescent="0.2">
      <c r="A15" s="7" t="s">
        <v>21</v>
      </c>
      <c r="B15" s="8" t="s">
        <v>35</v>
      </c>
      <c r="C15" s="9" t="s">
        <v>36</v>
      </c>
      <c r="D15" s="10">
        <v>1052296.02</v>
      </c>
      <c r="E15" s="10">
        <v>51363.47</v>
      </c>
      <c r="F15" s="10">
        <v>1355681.7</v>
      </c>
      <c r="G15" s="10">
        <v>339704.54</v>
      </c>
      <c r="H15" s="10">
        <v>129398.67</v>
      </c>
      <c r="I15" s="10">
        <v>131735.51999999999</v>
      </c>
      <c r="J15" s="10">
        <v>112539.07</v>
      </c>
      <c r="K15" s="10">
        <v>227896</v>
      </c>
      <c r="L15" s="10">
        <v>447209.63</v>
      </c>
      <c r="M15" s="10">
        <v>228400.81</v>
      </c>
      <c r="N15" s="10">
        <v>545317.21</v>
      </c>
      <c r="O15" s="10">
        <v>391678.73</v>
      </c>
    </row>
    <row r="16" spans="1:17" x14ac:dyDescent="0.2">
      <c r="A16" s="7" t="s">
        <v>24</v>
      </c>
      <c r="B16" s="8" t="s">
        <v>35</v>
      </c>
      <c r="C16" s="9" t="s">
        <v>36</v>
      </c>
      <c r="D16" s="10">
        <v>3988930.44</v>
      </c>
      <c r="E16" s="10">
        <v>2539483.0699999998</v>
      </c>
      <c r="F16" s="10">
        <v>2111214.64</v>
      </c>
      <c r="G16" s="10">
        <v>2299777.9700000002</v>
      </c>
      <c r="H16" s="10">
        <v>2327249.66</v>
      </c>
      <c r="I16" s="10">
        <v>1900776.08</v>
      </c>
      <c r="J16" s="10">
        <v>4127330.88</v>
      </c>
      <c r="K16" s="10">
        <v>3128496.22</v>
      </c>
      <c r="L16" s="10">
        <v>2414609.63</v>
      </c>
      <c r="M16" s="10">
        <v>2246528.88</v>
      </c>
      <c r="N16" s="10">
        <v>3684589.17</v>
      </c>
      <c r="O16" s="10">
        <v>4062769.86</v>
      </c>
    </row>
    <row r="17" spans="1:15" x14ac:dyDescent="0.2">
      <c r="A17" s="7" t="s">
        <v>25</v>
      </c>
      <c r="B17" s="8" t="s">
        <v>35</v>
      </c>
      <c r="C17" s="9" t="s">
        <v>36</v>
      </c>
      <c r="D17" s="20">
        <v>496734.26</v>
      </c>
      <c r="E17" s="20">
        <v>6602.24</v>
      </c>
      <c r="F17" s="20">
        <v>137930.39000000001</v>
      </c>
      <c r="G17" s="20">
        <v>169530.77</v>
      </c>
      <c r="H17" s="20">
        <v>14084</v>
      </c>
      <c r="I17" s="20">
        <v>178614.92</v>
      </c>
      <c r="J17" s="20">
        <v>513697.16</v>
      </c>
      <c r="K17" s="20">
        <v>8433.59</v>
      </c>
      <c r="L17" s="20">
        <v>70141.52</v>
      </c>
      <c r="M17" s="20">
        <v>141818.03</v>
      </c>
      <c r="N17" s="20">
        <v>195507.13</v>
      </c>
      <c r="O17" s="20">
        <v>202407.17</v>
      </c>
    </row>
    <row r="18" spans="1:15" x14ac:dyDescent="0.2">
      <c r="A18" s="7" t="s">
        <v>26</v>
      </c>
      <c r="B18" s="8" t="s">
        <v>35</v>
      </c>
      <c r="C18" s="9" t="s">
        <v>36</v>
      </c>
      <c r="D18" s="20">
        <v>0</v>
      </c>
      <c r="E18" s="20">
        <v>0</v>
      </c>
      <c r="F18" s="20">
        <v>0</v>
      </c>
      <c r="G18" s="20">
        <v>0</v>
      </c>
      <c r="H18" s="20">
        <v>1349.22</v>
      </c>
      <c r="I18" s="20">
        <v>603.72</v>
      </c>
      <c r="J18" s="20">
        <v>813.72</v>
      </c>
      <c r="K18" s="20">
        <v>619.47</v>
      </c>
      <c r="L18" s="20">
        <v>0</v>
      </c>
      <c r="M18" s="20">
        <v>0</v>
      </c>
      <c r="N18" s="20">
        <v>0</v>
      </c>
      <c r="O18" s="20">
        <v>0</v>
      </c>
    </row>
  </sheetData>
  <mergeCells count="1">
    <mergeCell ref="D13:O13"/>
  </mergeCells>
  <pageMargins left="0.75" right="0.75" top="1" bottom="1" header="0.5" footer="0.5"/>
  <pageSetup scale="49" orientation="landscape" horizontalDpi="300" verticalDpi="300" r:id="rId1"/>
  <headerFooter>
    <oddHeader>&amp;RCASE NO. 2017-00349
ATTACHMENT 1
TO STAFF DR NO. 1-14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80" zoomScaleNormal="80" workbookViewId="0">
      <selection activeCell="F2" sqref="F2"/>
    </sheetView>
  </sheetViews>
  <sheetFormatPr defaultColWidth="9.140625" defaultRowHeight="12.75" x14ac:dyDescent="0.2"/>
  <cols>
    <col min="1" max="1" width="8.140625" bestFit="1" customWidth="1"/>
    <col min="2" max="2" width="8.28515625" bestFit="1" customWidth="1"/>
    <col min="3" max="3" width="21.5703125" customWidth="1"/>
    <col min="4" max="17" width="14.28515625" bestFit="1" customWidth="1"/>
    <col min="18" max="24" width="12.28515625" customWidth="1"/>
    <col min="25" max="27" width="14.28515625" bestFit="1" customWidth="1"/>
    <col min="28" max="28" width="13.7109375" bestFit="1" customWidth="1"/>
  </cols>
  <sheetData>
    <row r="1" spans="1:17" x14ac:dyDescent="0.2">
      <c r="A1" s="1" t="s">
        <v>0</v>
      </c>
    </row>
    <row r="2" spans="1:17" x14ac:dyDescent="0.2">
      <c r="A2" s="1" t="s">
        <v>1</v>
      </c>
    </row>
    <row r="3" spans="1:17" x14ac:dyDescent="0.2">
      <c r="A3" s="1" t="s">
        <v>112</v>
      </c>
    </row>
    <row r="4" spans="1:17" x14ac:dyDescent="0.2">
      <c r="A4" s="1" t="s">
        <v>3</v>
      </c>
    </row>
    <row r="5" spans="1:17" x14ac:dyDescent="0.2">
      <c r="A5" s="1"/>
    </row>
    <row r="6" spans="1:17" x14ac:dyDescent="0.2">
      <c r="D6" s="2"/>
    </row>
    <row r="7" spans="1:17" s="6" customFormat="1" ht="26.25" thickBot="1" x14ac:dyDescent="0.25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  <c r="P7" s="4" t="s">
        <v>19</v>
      </c>
      <c r="Q7" s="5" t="s">
        <v>20</v>
      </c>
    </row>
    <row r="8" spans="1:17" x14ac:dyDescent="0.2">
      <c r="A8" s="7" t="s">
        <v>21</v>
      </c>
      <c r="B8" s="17" t="s">
        <v>113</v>
      </c>
      <c r="C8" s="18" t="s">
        <v>114</v>
      </c>
      <c r="D8" s="20">
        <v>559608.54</v>
      </c>
      <c r="E8" s="20">
        <v>61995.01</v>
      </c>
      <c r="F8" s="20">
        <v>208518.6</v>
      </c>
      <c r="G8" s="20">
        <v>739366.7</v>
      </c>
      <c r="H8" s="20">
        <v>929435.46</v>
      </c>
      <c r="I8" s="20">
        <v>259014.22</v>
      </c>
      <c r="J8" s="20">
        <v>227427.23</v>
      </c>
      <c r="K8" s="20">
        <v>76774.679999999993</v>
      </c>
      <c r="L8" s="20">
        <v>312901.32</v>
      </c>
      <c r="M8" s="20">
        <v>487685.54</v>
      </c>
      <c r="N8" s="20">
        <v>5114686</v>
      </c>
      <c r="O8" s="20">
        <v>187624.31</v>
      </c>
      <c r="P8" s="20">
        <v>282240</v>
      </c>
      <c r="Q8" s="20">
        <f>AVERAGE(D8:P8)</f>
        <v>726713.66230769246</v>
      </c>
    </row>
    <row r="9" spans="1:17" x14ac:dyDescent="0.2">
      <c r="A9" s="7" t="s">
        <v>24</v>
      </c>
      <c r="B9" s="17" t="s">
        <v>113</v>
      </c>
      <c r="C9" s="18" t="s">
        <v>114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 t="shared" ref="Q9:Q11" si="0">AVERAGE(D9:P9)</f>
        <v>0</v>
      </c>
    </row>
    <row r="10" spans="1:17" x14ac:dyDescent="0.2">
      <c r="A10" s="7" t="s">
        <v>25</v>
      </c>
      <c r="B10" s="17" t="s">
        <v>113</v>
      </c>
      <c r="C10" s="18" t="s">
        <v>114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30400.3</v>
      </c>
      <c r="Q10" s="20">
        <f t="shared" si="0"/>
        <v>2338.4846153846152</v>
      </c>
    </row>
    <row r="11" spans="1:17" x14ac:dyDescent="0.2">
      <c r="A11" s="7" t="s">
        <v>26</v>
      </c>
      <c r="B11" s="17" t="s">
        <v>113</v>
      </c>
      <c r="C11" s="18" t="s">
        <v>114</v>
      </c>
      <c r="D11" s="20">
        <v>0</v>
      </c>
      <c r="E11" s="20">
        <v>14595</v>
      </c>
      <c r="F11" s="20">
        <v>73590</v>
      </c>
      <c r="G11" s="20">
        <v>25943</v>
      </c>
      <c r="H11" s="20">
        <v>0</v>
      </c>
      <c r="I11" s="20">
        <v>20422</v>
      </c>
      <c r="J11" s="20">
        <v>15965</v>
      </c>
      <c r="K11" s="20">
        <v>0</v>
      </c>
      <c r="L11" s="20">
        <v>0</v>
      </c>
      <c r="M11" s="20">
        <v>17389</v>
      </c>
      <c r="N11" s="20">
        <v>0</v>
      </c>
      <c r="O11" s="20">
        <v>0</v>
      </c>
      <c r="P11" s="20">
        <v>0</v>
      </c>
      <c r="Q11" s="20">
        <f t="shared" si="0"/>
        <v>12915.692307692309</v>
      </c>
    </row>
    <row r="12" spans="1:17" x14ac:dyDescent="0.2">
      <c r="A12" s="7"/>
      <c r="B12" s="7"/>
    </row>
    <row r="13" spans="1:17" x14ac:dyDescent="0.2">
      <c r="A13" s="7"/>
      <c r="B13" s="7"/>
    </row>
    <row r="14" spans="1:17" x14ac:dyDescent="0.2">
      <c r="A14" s="7"/>
      <c r="B14" s="7"/>
      <c r="D14" s="23" t="s">
        <v>117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7" ht="13.5" thickBot="1" x14ac:dyDescent="0.25">
      <c r="A15" s="3" t="s">
        <v>4</v>
      </c>
      <c r="B15" s="3" t="s">
        <v>5</v>
      </c>
      <c r="C15" s="3" t="s">
        <v>6</v>
      </c>
      <c r="D15" s="4" t="s">
        <v>16</v>
      </c>
      <c r="E15" s="4" t="s">
        <v>17</v>
      </c>
      <c r="F15" s="4" t="s">
        <v>18</v>
      </c>
      <c r="G15" s="4" t="s">
        <v>19</v>
      </c>
      <c r="H15" s="4" t="s">
        <v>27</v>
      </c>
      <c r="I15" s="4" t="s">
        <v>28</v>
      </c>
      <c r="J15" s="4" t="s">
        <v>29</v>
      </c>
      <c r="K15" s="4" t="s">
        <v>30</v>
      </c>
      <c r="L15" s="4" t="s">
        <v>31</v>
      </c>
      <c r="M15" s="4" t="s">
        <v>32</v>
      </c>
      <c r="N15" s="4" t="s">
        <v>33</v>
      </c>
      <c r="O15" s="4" t="s">
        <v>34</v>
      </c>
    </row>
    <row r="16" spans="1:17" x14ac:dyDescent="0.2">
      <c r="A16" s="7" t="s">
        <v>21</v>
      </c>
      <c r="B16" s="17" t="s">
        <v>113</v>
      </c>
      <c r="C16" s="18" t="s">
        <v>114</v>
      </c>
      <c r="D16" s="20">
        <v>487685.54</v>
      </c>
      <c r="E16" s="20">
        <v>5114686</v>
      </c>
      <c r="F16" s="20">
        <v>187624.31</v>
      </c>
      <c r="G16" s="20">
        <v>282240</v>
      </c>
      <c r="H16" s="20">
        <v>287339.28000000003</v>
      </c>
      <c r="I16" s="20">
        <v>585177.67000000004</v>
      </c>
      <c r="J16" s="20">
        <v>596949.51</v>
      </c>
      <c r="K16" s="20">
        <v>1238366.57</v>
      </c>
      <c r="L16" s="20">
        <v>45000.21</v>
      </c>
      <c r="M16" s="20">
        <v>232552.95</v>
      </c>
      <c r="N16" s="20">
        <v>124948.88</v>
      </c>
      <c r="O16" s="20">
        <v>763554.72</v>
      </c>
    </row>
    <row r="17" spans="1:15" x14ac:dyDescent="0.2">
      <c r="A17" s="7" t="s">
        <v>24</v>
      </c>
      <c r="B17" s="17" t="s">
        <v>113</v>
      </c>
      <c r="C17" s="18" t="s">
        <v>114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x14ac:dyDescent="0.2">
      <c r="A18" s="7" t="s">
        <v>25</v>
      </c>
      <c r="B18" s="17" t="s">
        <v>113</v>
      </c>
      <c r="C18" s="18" t="s">
        <v>114</v>
      </c>
      <c r="D18" s="20"/>
      <c r="E18" s="20"/>
      <c r="F18" s="20"/>
      <c r="G18" s="20">
        <v>30400.3</v>
      </c>
      <c r="H18" s="20">
        <v>375900</v>
      </c>
      <c r="I18" s="20"/>
      <c r="J18" s="20"/>
      <c r="K18" s="20"/>
      <c r="L18" s="20">
        <v>163820.16</v>
      </c>
      <c r="M18" s="20">
        <v>209756.73</v>
      </c>
      <c r="N18" s="20"/>
      <c r="O18" s="20">
        <v>114887.87</v>
      </c>
    </row>
    <row r="19" spans="1:15" x14ac:dyDescent="0.2">
      <c r="A19" s="7" t="s">
        <v>26</v>
      </c>
      <c r="B19" s="17" t="s">
        <v>113</v>
      </c>
      <c r="C19" s="18" t="s">
        <v>114</v>
      </c>
      <c r="D19" s="20">
        <v>17389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</sheetData>
  <mergeCells count="1">
    <mergeCell ref="D14:O14"/>
  </mergeCells>
  <pageMargins left="0.75" right="0.75" top="1" bottom="1" header="0.5" footer="0.5"/>
  <pageSetup scale="51" orientation="landscape" horizontalDpi="300" verticalDpi="300" r:id="rId1"/>
  <headerFooter>
    <oddHeader>&amp;RCASE NO. 2017-00349
ATTACHMENT 1
TO STAFF DR NO. 1-14</oddHeader>
  </headerFooter>
  <ignoredErrors>
    <ignoredError sqref="A8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a)101</vt:lpstr>
      <vt:lpstr>e)107</vt:lpstr>
      <vt:lpstr>f)108</vt:lpstr>
      <vt:lpstr>g)163 &amp; 154</vt:lpstr>
      <vt:lpstr>j) AP Balance for CWIP</vt:lpstr>
      <vt:lpstr>k) AP Balance for Prepayment</vt:lpstr>
      <vt:lpstr>'g)163 &amp; 154'!Print_Titles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2017-10-05T14:48:40Z</cp:lastPrinted>
  <dcterms:created xsi:type="dcterms:W3CDTF">2017-09-13T20:16:38Z</dcterms:created>
  <dcterms:modified xsi:type="dcterms:W3CDTF">2017-10-05T14:48:42Z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