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Sheet1" sheetId="1" r:id="rId1"/>
    <sheet name="4B STD" sheetId="2" r:id="rId2"/>
  </sheets>
  <externalReferences>
    <externalReference r:id="rId5"/>
  </externalReferences>
  <definedNames>
    <definedName name="\0">'[1]Utility STD Jan 08'!#REF!</definedName>
    <definedName name="\b">'[1]Utility STD Jan 08'!#REF!</definedName>
    <definedName name="\d">'[1]Utility STD Jan 08'!#REF!</definedName>
    <definedName name="\e">'[1]Utility STD Jan 08'!#REF!</definedName>
    <definedName name="\i">#N/A</definedName>
    <definedName name="\m">'[1]Utility STD Jan 08'!#REF!</definedName>
    <definedName name="\n">'[1]Utility STD Jan 08'!#REF!</definedName>
    <definedName name="\p">'[1]Utility STD Jan 08'!#REF!</definedName>
    <definedName name="\q">'[1]Utility STD Jan 08'!#REF!</definedName>
    <definedName name="_Fill" hidden="1">'[1]Utility STD Jan 08'!#REF!</definedName>
    <definedName name="BEGINNING">'[1]Utility STD Jan 08'!#REF!</definedName>
    <definedName name="CRITERIA2">'[1]Utility STD Jan 08'!#REF!</definedName>
    <definedName name="INPUT2">'[1]Utility STD Jan 08'!#REF!</definedName>
    <definedName name="INVESTMENTS">'[1]Utility STD Jan 08'!#REF!</definedName>
    <definedName name="OUTPUT2">'[1]Utility STD Jan 08'!#REF!</definedName>
    <definedName name="OVERNIGHT_BOR">'[1]Utility STD Jan 08'!#REF!</definedName>
    <definedName name="PAGE_6">#REF!</definedName>
    <definedName name="PAGE_7">#N/A</definedName>
    <definedName name="_xlnm.Print_Area" localSheetId="0">'Sheet1'!$A$1:$T$26</definedName>
    <definedName name="_xlnm.Print_Titles" localSheetId="1">'4B STD'!$1:$7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<sst xmlns="http://schemas.openxmlformats.org/spreadsheetml/2006/main" count="419" uniqueCount="41">
  <si>
    <t>STD Outstanding</t>
  </si>
  <si>
    <t>Int. Rate</t>
  </si>
  <si>
    <t>Amarillo National</t>
  </si>
  <si>
    <t>Atmos Energy Corporation</t>
  </si>
  <si>
    <t>Commercial Paper(2)(5)</t>
  </si>
  <si>
    <t>Interest</t>
  </si>
  <si>
    <t>Fees</t>
  </si>
  <si>
    <t>Atmos Energy Corp.</t>
  </si>
  <si>
    <t>Schedule of Short Term Debt</t>
  </si>
  <si>
    <t>Type of Debt Instrument</t>
  </si>
  <si>
    <t>Date of Issue</t>
  </si>
  <si>
    <t>Date of Maturity</t>
  </si>
  <si>
    <t>Amount Outstanding</t>
  </si>
  <si>
    <t>Nominal Interest Rate</t>
  </si>
  <si>
    <t>Effective Interest Rate</t>
  </si>
  <si>
    <t>Annualized Interest Cost</t>
  </si>
  <si>
    <t>(a)</t>
  </si>
  <si>
    <t>(b)</t>
  </si>
  <si>
    <t>(c)</t>
  </si>
  <si>
    <t>(d)</t>
  </si>
  <si>
    <t>(e)</t>
  </si>
  <si>
    <t>(f)</t>
  </si>
  <si>
    <t>(g)</t>
  </si>
  <si>
    <t>Commercial Paper</t>
  </si>
  <si>
    <t>Atmos Energy Corp.; Kentucky/Mid-States Division</t>
  </si>
  <si>
    <t>$25MM Line of Credit</t>
  </si>
  <si>
    <t>$200MM Revolver(4)</t>
  </si>
  <si>
    <t>Short term loan</t>
  </si>
  <si>
    <t xml:space="preserve">$260MM </t>
  </si>
  <si>
    <t>Starting in Sep 2012 the amortization of set up fees for the credit</t>
  </si>
  <si>
    <t>facility is included in fees</t>
  </si>
  <si>
    <t xml:space="preserve">In Sep 2012 all remaining set up fees </t>
  </si>
  <si>
    <t>for this facility were expensed</t>
  </si>
  <si>
    <t>Increased to $950MM Dec 7, 2012</t>
  </si>
  <si>
    <t>$950MM- $1.25B</t>
  </si>
  <si>
    <t>Short Term Debt - January 2016 through December 2016</t>
  </si>
  <si>
    <t>For 12 Months Ended December 31, 2016</t>
  </si>
  <si>
    <t>$1.25B Revolver(2)(3)</t>
  </si>
  <si>
    <t>Increased to $1.5 Oct 5, 2016</t>
  </si>
  <si>
    <t>Increased to $1.25B Aug 22, 2014</t>
  </si>
  <si>
    <t>Closed effective Dec 5, 2012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</si>
</sst>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#,##0.00_);\-#,##0.00"/>
    <numFmt numFmtId="171" formatCode="0.0000%"/>
    <numFmt numFmtId="172" formatCode="0.00000%"/>
    <numFmt numFmtId="173" formatCode="dd\-mmm\-yy_)"/>
    <numFmt numFmtId="174" formatCode="0.000000%"/>
    <numFmt numFmtId="175" formatCode="mm/dd/yy"/>
    <numFmt numFmtId="176" formatCode="_(&quot;$&quot;* #,##0_);_(&quot;$&quot;* \(#,##0\);_(&quot;$&quot;* &quot;-&quot;??_);_(@_)"/>
    <numFmt numFmtId="177" formatCode="0.0000000000%"/>
    <numFmt numFmtId="178" formatCode="0.0000000%"/>
    <numFmt numFmtId="179" formatCode="0.00000000%"/>
    <numFmt numFmtId="180" formatCode="_(&quot;$&quot;* #,##0.0_);_(&quot;$&quot;* \(#,##0.0\);_(&quot;$&quot;* &quot;-&quot;??_);_(@_)"/>
    <numFmt numFmtId="181" formatCode="[$-409]d\-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"/>
    <numFmt numFmtId="187" formatCode="#,##0.000_);\(#,##0.000\)"/>
    <numFmt numFmtId="188" formatCode="#,##0.0_);\(#,##0.0\)"/>
    <numFmt numFmtId="189" formatCode="#,##0.000"/>
    <numFmt numFmtId="190" formatCode="_-* #,##0.00_-;\-* #,##0.00_-;_-* &quot;-&quot;??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&quot;£&quot;* #,##0_-;\-&quot;£&quot;* #,##0_-;_-&quot;£&quot;* &quot;-&quot;_-;_-@_-"/>
    <numFmt numFmtId="194" formatCode="&quot;$&quot;#,##0.00"/>
    <numFmt numFmtId="195" formatCode="mmm\-yyyy"/>
    <numFmt numFmtId="196" formatCode="0.0"/>
    <numFmt numFmtId="197" formatCode="0.0000"/>
    <numFmt numFmtId="198" formatCode="0.000"/>
    <numFmt numFmtId="199" formatCode="m/d/yy;@"/>
    <numFmt numFmtId="200" formatCode="0.0000000"/>
    <numFmt numFmtId="201" formatCode="#,##0.0000"/>
    <numFmt numFmtId="202" formatCode="_(* #,##0.00000_);_(* \(#,##0.00000\);_(* &quot;-&quot;??_);_(@_)"/>
    <numFmt numFmtId="203" formatCode="&quot;$&quot;#,##0"/>
    <numFmt numFmtId="204" formatCode="_(* #,##0.0000000_);_(* \(#,##0.0000000\);_(* &quot;-&quot;??_);_(@_)"/>
    <numFmt numFmtId="205" formatCode="[$-409]dd\-mmm\-yy;@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ms Rmn"/>
      <family val="0"/>
    </font>
    <font>
      <b/>
      <sz val="12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-Narrow"/>
      <family val="2"/>
    </font>
    <font>
      <sz val="9"/>
      <name val="Helvetica-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8" applyNumberFormat="0" applyFill="0" applyAlignment="0" applyProtection="0"/>
    <xf numFmtId="0" fontId="43" fillId="31" borderId="0" applyNumberFormat="0" applyBorder="0" applyAlignment="0" applyProtection="0"/>
    <xf numFmtId="37" fontId="7" fillId="0" borderId="0">
      <alignment/>
      <protection/>
    </xf>
    <xf numFmtId="177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0" fontId="0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0" fontId="0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171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9" applyNumberFormat="0" applyFont="0" applyAlignment="0" applyProtection="0"/>
    <xf numFmtId="0" fontId="44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5" fontId="0" fillId="0" borderId="0" xfId="0" applyNumberFormat="1" applyAlignment="1">
      <alignment/>
    </xf>
    <xf numFmtId="10" fontId="0" fillId="0" borderId="0" xfId="127" applyNumberFormat="1" applyFont="1" applyAlignment="1">
      <alignment/>
    </xf>
    <xf numFmtId="168" fontId="0" fillId="0" borderId="12" xfId="43" applyNumberFormat="1" applyFont="1" applyBorder="1" applyAlignment="1">
      <alignment/>
    </xf>
    <xf numFmtId="168" fontId="0" fillId="0" borderId="13" xfId="43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127" applyNumberFormat="1" applyFont="1" applyBorder="1" applyAlignment="1">
      <alignment/>
    </xf>
    <xf numFmtId="10" fontId="0" fillId="0" borderId="14" xfId="127" applyNumberFormat="1" applyFont="1" applyBorder="1" applyAlignment="1">
      <alignment/>
    </xf>
    <xf numFmtId="43" fontId="0" fillId="0" borderId="0" xfId="43" applyFont="1" applyBorder="1" applyAlignment="1">
      <alignment/>
    </xf>
    <xf numFmtId="43" fontId="0" fillId="0" borderId="15" xfId="43" applyFont="1" applyBorder="1" applyAlignment="1">
      <alignment/>
    </xf>
    <xf numFmtId="43" fontId="0" fillId="0" borderId="14" xfId="43" applyFont="1" applyBorder="1" applyAlignment="1">
      <alignment/>
    </xf>
    <xf numFmtId="43" fontId="0" fillId="0" borderId="16" xfId="43" applyFont="1" applyBorder="1" applyAlignment="1">
      <alignment/>
    </xf>
    <xf numFmtId="43" fontId="0" fillId="0" borderId="0" xfId="43" applyFont="1" applyAlignment="1">
      <alignment/>
    </xf>
    <xf numFmtId="43" fontId="0" fillId="0" borderId="0" xfId="43" applyFont="1" applyAlignment="1">
      <alignment horizontal="center"/>
    </xf>
    <xf numFmtId="43" fontId="0" fillId="0" borderId="0" xfId="43" applyFont="1" applyFill="1" applyAlignment="1">
      <alignment/>
    </xf>
    <xf numFmtId="43" fontId="0" fillId="0" borderId="15" xfId="43" applyFont="1" applyFill="1" applyBorder="1" applyAlignment="1">
      <alignment/>
    </xf>
    <xf numFmtId="43" fontId="0" fillId="0" borderId="16" xfId="43" applyFont="1" applyFill="1" applyBorder="1" applyAlignment="1">
      <alignment/>
    </xf>
    <xf numFmtId="10" fontId="0" fillId="0" borderId="0" xfId="0" applyNumberFormat="1" applyFont="1" applyAlignment="1" applyProtection="1">
      <alignment/>
      <protection/>
    </xf>
    <xf numFmtId="10" fontId="0" fillId="0" borderId="0" xfId="127" applyNumberFormat="1" applyFont="1" applyBorder="1" applyAlignment="1">
      <alignment/>
    </xf>
    <xf numFmtId="10" fontId="0" fillId="0" borderId="14" xfId="0" applyNumberFormat="1" applyFont="1" applyBorder="1" applyAlignment="1" applyProtection="1">
      <alignment/>
      <protection/>
    </xf>
    <xf numFmtId="168" fontId="0" fillId="0" borderId="0" xfId="43" applyNumberFormat="1" applyFont="1" applyBorder="1" applyAlignment="1">
      <alignment/>
    </xf>
    <xf numFmtId="10" fontId="0" fillId="0" borderId="0" xfId="0" applyNumberFormat="1" applyFont="1" applyBorder="1" applyAlignment="1" applyProtection="1">
      <alignment/>
      <protection/>
    </xf>
    <xf numFmtId="43" fontId="0" fillId="0" borderId="0" xfId="43" applyFont="1" applyFill="1" applyBorder="1" applyAlignment="1">
      <alignment/>
    </xf>
    <xf numFmtId="0" fontId="0" fillId="0" borderId="14" xfId="0" applyBorder="1" applyAlignment="1">
      <alignment/>
    </xf>
    <xf numFmtId="43" fontId="0" fillId="0" borderId="14" xfId="43" applyFont="1" applyBorder="1" applyAlignment="1">
      <alignment horizontal="center"/>
    </xf>
    <xf numFmtId="43" fontId="0" fillId="0" borderId="14" xfId="43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43" applyNumberFormat="1" applyFont="1" applyBorder="1" applyAlignment="1">
      <alignment/>
    </xf>
    <xf numFmtId="14" fontId="0" fillId="0" borderId="0" xfId="0" applyNumberFormat="1" applyFont="1" applyAlignment="1">
      <alignment/>
    </xf>
    <xf numFmtId="43" fontId="0" fillId="0" borderId="0" xfId="43" applyFont="1" applyFill="1" applyAlignment="1">
      <alignment/>
    </xf>
    <xf numFmtId="0" fontId="0" fillId="0" borderId="0" xfId="0" applyFont="1" applyAlignment="1">
      <alignment/>
    </xf>
    <xf numFmtId="43" fontId="0" fillId="0" borderId="0" xfId="43" applyFont="1" applyFill="1" applyBorder="1" applyAlignment="1">
      <alignment horizontal="center"/>
    </xf>
    <xf numFmtId="168" fontId="0" fillId="0" borderId="0" xfId="43" applyNumberFormat="1" applyFont="1" applyFill="1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43" applyFont="1" applyAlignment="1">
      <alignment/>
    </xf>
    <xf numFmtId="10" fontId="10" fillId="0" borderId="0" xfId="124" applyNumberFormat="1" applyFont="1" applyBorder="1" applyAlignment="1">
      <alignment horizontal="center" vertical="center"/>
      <protection/>
    </xf>
    <xf numFmtId="10" fontId="10" fillId="0" borderId="17" xfId="124" applyNumberFormat="1" applyFont="1" applyBorder="1" applyAlignment="1">
      <alignment horizontal="center" vertical="center"/>
      <protection/>
    </xf>
    <xf numFmtId="39" fontId="12" fillId="0" borderId="17" xfId="91" applyNumberFormat="1" applyFont="1" applyFill="1" applyBorder="1" applyProtection="1">
      <alignment/>
      <protection/>
    </xf>
    <xf numFmtId="37" fontId="0" fillId="0" borderId="0" xfId="93" applyNumberFormat="1" applyFont="1" applyProtection="1">
      <alignment/>
      <protection/>
    </xf>
    <xf numFmtId="10" fontId="10" fillId="0" borderId="12" xfId="124" applyNumberFormat="1" applyFont="1" applyBorder="1" applyAlignment="1">
      <alignment horizontal="center" vertical="center"/>
      <protection/>
    </xf>
    <xf numFmtId="43" fontId="12" fillId="0" borderId="17" xfId="109" applyNumberFormat="1" applyFont="1" applyFill="1" applyBorder="1" applyProtection="1">
      <alignment/>
      <protection/>
    </xf>
    <xf numFmtId="43" fontId="0" fillId="0" borderId="0" xfId="43" applyFont="1" applyBorder="1" applyAlignment="1">
      <alignment horizontal="center"/>
    </xf>
    <xf numFmtId="43" fontId="13" fillId="0" borderId="21" xfId="45" applyFont="1" applyFill="1" applyBorder="1" applyAlignment="1" applyProtection="1">
      <alignment vertical="center"/>
      <protection/>
    </xf>
    <xf numFmtId="43" fontId="12" fillId="0" borderId="17" xfId="45" applyFont="1" applyFill="1" applyBorder="1" applyAlignment="1" applyProtection="1">
      <alignment/>
      <protection/>
    </xf>
    <xf numFmtId="39" fontId="12" fillId="0" borderId="17" xfId="95" applyNumberFormat="1" applyFont="1" applyFill="1" applyBorder="1" applyProtection="1">
      <alignment/>
      <protection/>
    </xf>
    <xf numFmtId="39" fontId="12" fillId="0" borderId="17" xfId="97" applyNumberFormat="1" applyFont="1" applyFill="1" applyBorder="1" applyProtection="1">
      <alignment/>
      <protection/>
    </xf>
    <xf numFmtId="39" fontId="12" fillId="0" borderId="17" xfId="101" applyNumberFormat="1" applyFont="1" applyFill="1" applyBorder="1" applyProtection="1">
      <alignment/>
      <protection/>
    </xf>
    <xf numFmtId="43" fontId="12" fillId="0" borderId="17" xfId="45" applyNumberFormat="1" applyFont="1" applyFill="1" applyBorder="1" applyAlignment="1" applyProtection="1">
      <alignment/>
      <protection/>
    </xf>
    <xf numFmtId="39" fontId="12" fillId="0" borderId="17" xfId="103" applyNumberFormat="1" applyFont="1" applyFill="1" applyBorder="1" applyProtection="1">
      <alignment/>
      <protection/>
    </xf>
    <xf numFmtId="39" fontId="12" fillId="0" borderId="17" xfId="105" applyNumberFormat="1" applyFont="1" applyFill="1" applyBorder="1" applyProtection="1">
      <alignment/>
      <protection/>
    </xf>
    <xf numFmtId="39" fontId="12" fillId="0" borderId="17" xfId="107" applyNumberFormat="1" applyFont="1" applyFill="1" applyBorder="1" applyProtection="1">
      <alignment/>
      <protection/>
    </xf>
    <xf numFmtId="43" fontId="12" fillId="0" borderId="17" xfId="107" applyNumberFormat="1" applyFont="1" applyFill="1" applyBorder="1" applyProtection="1">
      <alignment/>
      <protection/>
    </xf>
    <xf numFmtId="39" fontId="12" fillId="0" borderId="17" xfId="109" applyNumberFormat="1" applyFont="1" applyFill="1" applyBorder="1" applyProtection="1">
      <alignment/>
      <protection/>
    </xf>
    <xf numFmtId="43" fontId="12" fillId="0" borderId="22" xfId="45" applyNumberFormat="1" applyFont="1" applyFill="1" applyBorder="1" applyAlignment="1" applyProtection="1">
      <alignment/>
      <protection/>
    </xf>
    <xf numFmtId="39" fontId="12" fillId="0" borderId="17" xfId="112" applyNumberFormat="1" applyFont="1" applyFill="1" applyBorder="1" applyProtection="1">
      <alignment/>
      <protection/>
    </xf>
    <xf numFmtId="43" fontId="12" fillId="0" borderId="17" xfId="112" applyNumberFormat="1" applyFont="1" applyFill="1" applyBorder="1" applyProtection="1">
      <alignment/>
      <protection/>
    </xf>
    <xf numFmtId="39" fontId="12" fillId="0" borderId="17" xfId="114" applyNumberFormat="1" applyFont="1" applyFill="1" applyBorder="1" applyProtection="1">
      <alignment/>
      <protection/>
    </xf>
    <xf numFmtId="43" fontId="12" fillId="0" borderId="17" xfId="114" applyNumberFormat="1" applyFont="1" applyFill="1" applyBorder="1" applyProtection="1">
      <alignment/>
      <protection/>
    </xf>
    <xf numFmtId="39" fontId="12" fillId="0" borderId="17" xfId="116" applyNumberFormat="1" applyFont="1" applyFill="1" applyBorder="1" applyProtection="1">
      <alignment/>
      <protection/>
    </xf>
    <xf numFmtId="43" fontId="12" fillId="0" borderId="17" xfId="116" applyNumberFormat="1" applyFont="1" applyFill="1" applyBorder="1" applyProtection="1">
      <alignment/>
      <protection/>
    </xf>
    <xf numFmtId="39" fontId="12" fillId="0" borderId="17" xfId="118" applyNumberFormat="1" applyFont="1" applyFill="1" applyBorder="1" applyProtection="1">
      <alignment/>
      <protection/>
    </xf>
    <xf numFmtId="43" fontId="12" fillId="0" borderId="17" xfId="118" applyNumberFormat="1" applyFont="1" applyFill="1" applyBorder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43" applyNumberFormat="1" applyFont="1" applyBorder="1" applyAlignment="1">
      <alignment horizontal="left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Hyperlink 3" xfId="60"/>
    <cellStyle name="Hyperlink 3 2" xfId="61"/>
    <cellStyle name="Input" xfId="62"/>
    <cellStyle name="Linked Cell" xfId="63"/>
    <cellStyle name="Neutral" xfId="64"/>
    <cellStyle name="no dec" xfId="65"/>
    <cellStyle name="Normal - Style1" xfId="66"/>
    <cellStyle name="Normal 10" xfId="67"/>
    <cellStyle name="Normal 11" xfId="68"/>
    <cellStyle name="Normal 12" xfId="69"/>
    <cellStyle name="Normal 13" xfId="70"/>
    <cellStyle name="Normal 14" xfId="71"/>
    <cellStyle name="Normal 15" xfId="72"/>
    <cellStyle name="Normal 16" xfId="73"/>
    <cellStyle name="Normal 17" xfId="74"/>
    <cellStyle name="Normal 18" xfId="75"/>
    <cellStyle name="Normal 19" xfId="76"/>
    <cellStyle name="Normal 2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0" xfId="100"/>
    <cellStyle name="Normal 41" xfId="101"/>
    <cellStyle name="Normal 42" xfId="102"/>
    <cellStyle name="Normal 43" xfId="103"/>
    <cellStyle name="Normal 44" xfId="104"/>
    <cellStyle name="Normal 45" xfId="105"/>
    <cellStyle name="Normal 46" xfId="106"/>
    <cellStyle name="Normal 47" xfId="107"/>
    <cellStyle name="Normal 48" xfId="108"/>
    <cellStyle name="Normal 49" xfId="109"/>
    <cellStyle name="Normal 5" xfId="110"/>
    <cellStyle name="Normal 50" xfId="111"/>
    <cellStyle name="Normal 51" xfId="112"/>
    <cellStyle name="Normal 52" xfId="113"/>
    <cellStyle name="Normal 53" xfId="114"/>
    <cellStyle name="Normal 54" xfId="115"/>
    <cellStyle name="Normal 55" xfId="116"/>
    <cellStyle name="Normal 56" xfId="117"/>
    <cellStyle name="Normal 57" xfId="118"/>
    <cellStyle name="Normal 58" xfId="119"/>
    <cellStyle name="Normal 6" xfId="120"/>
    <cellStyle name="Normal 7" xfId="121"/>
    <cellStyle name="Normal 8" xfId="122"/>
    <cellStyle name="Normal 9" xfId="123"/>
    <cellStyle name="Normal_Sheet1" xfId="124"/>
    <cellStyle name="Note" xfId="125"/>
    <cellStyle name="Output" xfId="126"/>
    <cellStyle name="Percent" xfId="127"/>
    <cellStyle name="Percent 2" xfId="128"/>
    <cellStyle name="Title" xfId="129"/>
    <cellStyle name="Total" xfId="130"/>
    <cellStyle name="Warning Tex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yce\AppData\Local\Microsoft\Windows\Temporary%20Internet%20Files\Content.Outlook\Z8IIMS92\Documents%20and%20Settings\harring\Local%20Settings\Temporary%20Internet%20Files\OLK6\Schedule%204a%20and%204b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A LTD"/>
      <sheetName val="4B STD"/>
      <sheetName val="Utility STD Jan 08"/>
      <sheetName val="Utility STD Feb 08"/>
      <sheetName val="Utility STD Mar 08"/>
      <sheetName val="Utility STD Apr 08"/>
      <sheetName val="Utility STD May 08"/>
      <sheetName val="Utility STD Jun 08"/>
      <sheetName val="Utility STD Jul 08"/>
      <sheetName val="Utility STD Aug 08"/>
      <sheetName val="Utility STD Sep 08"/>
      <sheetName val="Utility STD Oct 08"/>
      <sheetName val="Utility STD Nov08"/>
      <sheetName val="Utility STD Dec 08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="85" zoomScaleNormal="85" zoomScaleSheetLayoutView="80"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2" width="18.421875" style="0" bestFit="1" customWidth="1"/>
    <col min="3" max="3" width="9.140625" style="2" bestFit="1" customWidth="1"/>
    <col min="4" max="4" width="19.140625" style="0" bestFit="1" customWidth="1"/>
    <col min="5" max="5" width="8.140625" style="2" bestFit="1" customWidth="1"/>
    <col min="6" max="6" width="7.7109375" style="2" bestFit="1" customWidth="1"/>
    <col min="7" max="7" width="12.140625" style="2" customWidth="1"/>
    <col min="8" max="8" width="14.421875" style="0" bestFit="1" customWidth="1"/>
    <col min="9" max="9" width="8.140625" style="2" bestFit="1" customWidth="1"/>
    <col min="10" max="10" width="9.140625" style="13" bestFit="1" customWidth="1"/>
    <col min="11" max="11" width="21.140625" style="0" bestFit="1" customWidth="1"/>
    <col min="12" max="12" width="8.28125" style="2" bestFit="1" customWidth="1"/>
    <col min="13" max="13" width="14.57421875" style="13" bestFit="1" customWidth="1"/>
    <col min="14" max="14" width="20.8515625" style="0" bestFit="1" customWidth="1"/>
    <col min="15" max="15" width="8.140625" style="2" bestFit="1" customWidth="1"/>
    <col min="16" max="16" width="9.140625" style="13" bestFit="1" customWidth="1"/>
    <col min="17" max="17" width="16.7109375" style="13" customWidth="1"/>
    <col min="18" max="18" width="15.28125" style="0" bestFit="1" customWidth="1"/>
    <col min="19" max="19" width="8.00390625" style="2" bestFit="1" customWidth="1"/>
    <col min="20" max="20" width="10.28125" style="15" customWidth="1"/>
    <col min="21" max="21" width="11.28125" style="0" bestFit="1" customWidth="1"/>
  </cols>
  <sheetData>
    <row r="1" ht="12.75">
      <c r="B1" s="31" t="s">
        <v>3</v>
      </c>
    </row>
    <row r="2" ht="12.75">
      <c r="B2" s="31" t="s">
        <v>35</v>
      </c>
    </row>
    <row r="3" ht="12.75">
      <c r="B3" s="5"/>
    </row>
    <row r="4" ht="12.75">
      <c r="B4" s="5"/>
    </row>
    <row r="5" ht="12.75">
      <c r="A5" s="5"/>
    </row>
    <row r="6" spans="2:21" ht="12.75">
      <c r="B6" t="s">
        <v>7</v>
      </c>
      <c r="D6" s="6" t="s">
        <v>2</v>
      </c>
      <c r="E6" s="6"/>
      <c r="F6" s="6"/>
      <c r="G6" s="6"/>
      <c r="H6" s="27" t="s">
        <v>27</v>
      </c>
      <c r="I6" s="6"/>
      <c r="J6" s="14"/>
      <c r="K6" s="6" t="s">
        <v>4</v>
      </c>
      <c r="L6" s="6"/>
      <c r="M6" s="14"/>
      <c r="N6" s="6"/>
      <c r="O6" s="6"/>
      <c r="P6" s="14"/>
      <c r="Q6" s="14"/>
      <c r="R6" s="71"/>
      <c r="S6" s="71"/>
      <c r="U6" s="31"/>
    </row>
    <row r="7" spans="4:21" ht="12.75">
      <c r="D7" s="27" t="s">
        <v>25</v>
      </c>
      <c r="E7" s="6"/>
      <c r="F7" s="6"/>
      <c r="G7" s="6"/>
      <c r="H7" s="27" t="s">
        <v>28</v>
      </c>
      <c r="I7" s="6"/>
      <c r="J7" s="14"/>
      <c r="K7" s="27" t="s">
        <v>34</v>
      </c>
      <c r="L7" s="6"/>
      <c r="M7" s="14"/>
      <c r="N7" s="27" t="s">
        <v>37</v>
      </c>
      <c r="O7" s="6"/>
      <c r="P7" s="14"/>
      <c r="Q7" s="14"/>
      <c r="R7" s="70" t="s">
        <v>26</v>
      </c>
      <c r="S7" s="71"/>
      <c r="T7" s="30"/>
      <c r="U7" s="31"/>
    </row>
    <row r="8" spans="2:21" ht="12.75">
      <c r="B8" s="24" t="s">
        <v>0</v>
      </c>
      <c r="C8" s="8" t="s">
        <v>1</v>
      </c>
      <c r="D8" s="24" t="s">
        <v>0</v>
      </c>
      <c r="E8" s="8" t="s">
        <v>1</v>
      </c>
      <c r="F8" s="8" t="s">
        <v>5</v>
      </c>
      <c r="G8" s="8" t="s">
        <v>6</v>
      </c>
      <c r="H8" s="24"/>
      <c r="I8" s="8" t="s">
        <v>1</v>
      </c>
      <c r="J8" s="25" t="s">
        <v>5</v>
      </c>
      <c r="K8" s="24" t="s">
        <v>0</v>
      </c>
      <c r="L8" s="8" t="s">
        <v>1</v>
      </c>
      <c r="M8" s="49" t="s">
        <v>5</v>
      </c>
      <c r="N8" s="24" t="s">
        <v>0</v>
      </c>
      <c r="O8" s="8" t="s">
        <v>1</v>
      </c>
      <c r="P8" s="25" t="s">
        <v>5</v>
      </c>
      <c r="Q8" s="25" t="s">
        <v>6</v>
      </c>
      <c r="R8" s="24" t="s">
        <v>0</v>
      </c>
      <c r="S8" s="8" t="s">
        <v>1</v>
      </c>
      <c r="T8" s="26" t="s">
        <v>6</v>
      </c>
      <c r="U8" s="32"/>
    </row>
    <row r="9" spans="1:21" ht="12.75">
      <c r="A9" s="1">
        <v>42383</v>
      </c>
      <c r="B9" s="3">
        <f>D9+H9+K9+N9</f>
        <v>697200580.6451613</v>
      </c>
      <c r="C9" s="7">
        <f>(+F9+G9+J9+M9+P9+Q9+T9)/B9*366/31</f>
        <v>0.010956348625271813</v>
      </c>
      <c r="D9" s="3">
        <v>0</v>
      </c>
      <c r="E9" s="18"/>
      <c r="F9" s="9"/>
      <c r="G9" s="10">
        <v>2653.91</v>
      </c>
      <c r="H9" s="3">
        <v>0</v>
      </c>
      <c r="I9" s="7"/>
      <c r="J9" s="10"/>
      <c r="K9" s="46">
        <v>697200580.6451613</v>
      </c>
      <c r="L9" s="7">
        <f>(+M9/K9)*366/31</f>
        <v>0.007702294295185474</v>
      </c>
      <c r="M9" s="50">
        <v>454839.797</v>
      </c>
      <c r="N9" s="21">
        <v>0</v>
      </c>
      <c r="O9" s="7">
        <v>0</v>
      </c>
      <c r="P9" s="9"/>
      <c r="Q9" s="10">
        <v>189506.16</v>
      </c>
      <c r="R9" s="3"/>
      <c r="S9" s="7"/>
      <c r="T9" s="16">
        <v>0</v>
      </c>
      <c r="U9" s="13"/>
    </row>
    <row r="10" spans="1:20" ht="12.75">
      <c r="A10" s="1">
        <v>42414</v>
      </c>
      <c r="B10" s="3">
        <f>D10+H10+K10+N10</f>
        <v>645617793.1</v>
      </c>
      <c r="C10" s="7">
        <f>(+F10+G10+J10+M10+P10+Q10+T10)/B10*366/29</f>
        <v>0.011464843389840903</v>
      </c>
      <c r="D10" s="3">
        <v>0</v>
      </c>
      <c r="E10" s="19"/>
      <c r="F10" s="9">
        <v>0</v>
      </c>
      <c r="G10" s="10">
        <v>2482.69</v>
      </c>
      <c r="H10" s="3">
        <v>0</v>
      </c>
      <c r="I10" s="7"/>
      <c r="J10" s="10"/>
      <c r="K10" s="3">
        <v>645617793.1</v>
      </c>
      <c r="L10" s="7">
        <f>(+M10/K10)*366/29</f>
        <v>0.007847551596171492</v>
      </c>
      <c r="M10" s="10">
        <v>401445.49</v>
      </c>
      <c r="N10" s="3">
        <v>0</v>
      </c>
      <c r="O10" s="7">
        <v>0</v>
      </c>
      <c r="P10" s="9"/>
      <c r="Q10" s="10">
        <v>182561.71</v>
      </c>
      <c r="R10" s="3"/>
      <c r="S10" s="7"/>
      <c r="T10" s="16">
        <v>0</v>
      </c>
    </row>
    <row r="11" spans="1:20" ht="12.75">
      <c r="A11" s="1">
        <v>42443</v>
      </c>
      <c r="B11" s="3">
        <f>D11+H11+K11+N11</f>
        <v>635937096.77</v>
      </c>
      <c r="C11" s="7">
        <f>(+F11+G11+J11+M11+P11+Q11+T11)/B11*366/31</f>
        <v>0.011583821236199863</v>
      </c>
      <c r="D11" s="3">
        <v>0</v>
      </c>
      <c r="E11" s="19"/>
      <c r="F11" s="9">
        <v>0</v>
      </c>
      <c r="G11" s="10">
        <v>2653.91</v>
      </c>
      <c r="H11" s="3"/>
      <c r="I11" s="7"/>
      <c r="J11" s="10"/>
      <c r="K11" s="3">
        <v>635937096.77</v>
      </c>
      <c r="L11" s="7">
        <f>(+M11/K11)*366/31</f>
        <v>0.008016285107374798</v>
      </c>
      <c r="M11" s="10">
        <v>431785.37</v>
      </c>
      <c r="N11" s="3">
        <v>0</v>
      </c>
      <c r="O11" s="7">
        <v>0</v>
      </c>
      <c r="P11" s="9"/>
      <c r="Q11" s="10">
        <v>189506.16</v>
      </c>
      <c r="R11" s="3"/>
      <c r="S11" s="7"/>
      <c r="T11" s="16">
        <v>0</v>
      </c>
    </row>
    <row r="12" spans="1:20" ht="12.75">
      <c r="A12" s="1">
        <v>42474</v>
      </c>
      <c r="B12" s="3">
        <f>D12+H12+K12+N12</f>
        <v>595514133.33</v>
      </c>
      <c r="C12" s="7">
        <f>(+F12+G12+J12+M12+P12+Q12+T12)/B12*366/30</f>
        <v>0.011872454812222046</v>
      </c>
      <c r="D12" s="3">
        <v>0</v>
      </c>
      <c r="E12" s="19"/>
      <c r="F12" s="9">
        <v>0</v>
      </c>
      <c r="G12" s="9">
        <v>2568.3</v>
      </c>
      <c r="H12" s="3"/>
      <c r="I12" s="7"/>
      <c r="J12" s="9"/>
      <c r="K12" s="3">
        <v>595514133.33</v>
      </c>
      <c r="L12" s="7">
        <f>(+M12/K12)*366/30</f>
        <v>0.008008655115087157</v>
      </c>
      <c r="M12" s="9">
        <v>390923.55</v>
      </c>
      <c r="N12" s="3">
        <v>0</v>
      </c>
      <c r="O12" s="7">
        <v>0</v>
      </c>
      <c r="P12" s="9"/>
      <c r="Q12" s="10">
        <v>186033.94</v>
      </c>
      <c r="R12" s="3"/>
      <c r="S12" s="7"/>
      <c r="T12" s="16">
        <v>0</v>
      </c>
    </row>
    <row r="13" spans="1:20" ht="12.75">
      <c r="A13" s="1">
        <v>42504</v>
      </c>
      <c r="B13" s="3">
        <f>D13+H13+K13+N13</f>
        <v>586496258.06</v>
      </c>
      <c r="C13" s="7">
        <f>(+F13+G13+J13+M13+P13+Q13+T13)/B13*366/31</f>
        <v>0.011810469293297664</v>
      </c>
      <c r="D13" s="3">
        <v>0</v>
      </c>
      <c r="E13" s="19"/>
      <c r="F13" s="9">
        <v>0</v>
      </c>
      <c r="G13" s="9">
        <v>2653.91</v>
      </c>
      <c r="H13" s="3"/>
      <c r="I13" s="7"/>
      <c r="J13" s="9"/>
      <c r="K13" s="3">
        <v>586496258.06</v>
      </c>
      <c r="L13" s="7">
        <f>(+M13/K13)*366/31</f>
        <v>0.007942194709770825</v>
      </c>
      <c r="M13" s="9">
        <v>394535.77</v>
      </c>
      <c r="N13" s="3">
        <v>0</v>
      </c>
      <c r="O13" s="7">
        <v>0</v>
      </c>
      <c r="P13" s="9"/>
      <c r="Q13" s="10">
        <v>189506.16</v>
      </c>
      <c r="R13" s="3"/>
      <c r="S13" s="7"/>
      <c r="T13" s="16">
        <v>0</v>
      </c>
    </row>
    <row r="14" spans="1:20" ht="12.75">
      <c r="A14" s="1">
        <v>42535</v>
      </c>
      <c r="B14" s="3">
        <f aca="true" t="shared" si="0" ref="B14:B20">D14+H14+K14+N14</f>
        <v>599167000</v>
      </c>
      <c r="C14" s="7">
        <f>(+F14+G14+J14+M14+P14+Q14+T14)/B14*366/30</f>
        <v>0.010994373254868843</v>
      </c>
      <c r="D14" s="3">
        <v>0</v>
      </c>
      <c r="E14" s="22"/>
      <c r="F14" s="9">
        <v>0</v>
      </c>
      <c r="G14" s="9">
        <v>2568.3</v>
      </c>
      <c r="H14" s="3"/>
      <c r="I14" s="7"/>
      <c r="J14" s="9"/>
      <c r="K14" s="3">
        <v>599167000</v>
      </c>
      <c r="L14" s="7">
        <f>(+M14/K14)*366/30</f>
        <v>0.007154129503126841</v>
      </c>
      <c r="M14" s="9">
        <v>351353.96</v>
      </c>
      <c r="N14" s="3">
        <v>0</v>
      </c>
      <c r="O14" s="7">
        <v>0</v>
      </c>
      <c r="P14" s="9"/>
      <c r="Q14" s="10">
        <v>186033.94</v>
      </c>
      <c r="R14" s="3"/>
      <c r="S14" s="7"/>
      <c r="T14" s="16">
        <v>0</v>
      </c>
    </row>
    <row r="15" spans="1:20" ht="12.75">
      <c r="A15" s="1">
        <v>42565</v>
      </c>
      <c r="B15" s="3">
        <f t="shared" si="0"/>
        <v>642466903.23</v>
      </c>
      <c r="C15" s="7">
        <f>(+F15+G15+J15+M15+P15+Q15+T15)/B15*366/31</f>
        <v>0.010380980718708063</v>
      </c>
      <c r="D15" s="3">
        <v>0</v>
      </c>
      <c r="E15" s="19"/>
      <c r="F15" s="9">
        <v>0</v>
      </c>
      <c r="G15" s="9">
        <v>2653.91</v>
      </c>
      <c r="H15" s="3"/>
      <c r="I15" s="7"/>
      <c r="J15" s="9"/>
      <c r="K15" s="3">
        <v>642466903.23</v>
      </c>
      <c r="L15" s="7">
        <f>(+M15/K15)*366/31</f>
        <v>0.006849703765792556</v>
      </c>
      <c r="M15" s="9">
        <v>372737.56</v>
      </c>
      <c r="N15" s="3">
        <v>0</v>
      </c>
      <c r="O15" s="7">
        <v>0</v>
      </c>
      <c r="P15" s="9"/>
      <c r="Q15" s="10">
        <v>189506.16</v>
      </c>
      <c r="R15" s="3"/>
      <c r="S15" s="7"/>
      <c r="T15" s="16">
        <v>0</v>
      </c>
    </row>
    <row r="16" spans="1:20" ht="12.75">
      <c r="A16" s="1">
        <v>42596</v>
      </c>
      <c r="B16" s="3">
        <f t="shared" si="0"/>
        <v>685968967.74</v>
      </c>
      <c r="C16" s="7">
        <f>(+F16+G16+J16+M16+P16+Q16+T16)/B16*366/31</f>
        <v>0.010224164449676198</v>
      </c>
      <c r="D16" s="3">
        <v>0</v>
      </c>
      <c r="E16" s="19"/>
      <c r="F16" s="9">
        <v>0</v>
      </c>
      <c r="G16" s="9">
        <v>2653.91</v>
      </c>
      <c r="H16" s="3"/>
      <c r="I16" s="7"/>
      <c r="J16" s="9"/>
      <c r="K16" s="3">
        <v>685968967.74</v>
      </c>
      <c r="L16" s="7">
        <f>(+M16/K16)*366/31</f>
        <v>0.0069168303353332825</v>
      </c>
      <c r="M16" s="9">
        <v>401876.12</v>
      </c>
      <c r="N16" s="3">
        <v>0</v>
      </c>
      <c r="O16" s="7">
        <v>0</v>
      </c>
      <c r="P16" s="9"/>
      <c r="Q16" s="10">
        <v>189506.16</v>
      </c>
      <c r="R16" s="3"/>
      <c r="S16" s="7"/>
      <c r="T16" s="16">
        <v>0</v>
      </c>
    </row>
    <row r="17" spans="1:20" ht="12.75">
      <c r="A17" s="1">
        <v>42627</v>
      </c>
      <c r="B17" s="3">
        <f t="shared" si="0"/>
        <v>792821200</v>
      </c>
      <c r="C17" s="7">
        <f>(+F17+G17+J17+M17+P17+Q17+T17)/B17*366/30</f>
        <v>0.010269256054202385</v>
      </c>
      <c r="D17" s="3">
        <v>0</v>
      </c>
      <c r="E17" s="19"/>
      <c r="F17" s="9">
        <v>0</v>
      </c>
      <c r="G17" s="9">
        <v>2568.3</v>
      </c>
      <c r="H17" s="3"/>
      <c r="I17" s="7"/>
      <c r="J17" s="9"/>
      <c r="K17" s="3">
        <v>792821200</v>
      </c>
      <c r="L17" s="7">
        <f>(+M17/K17)*366/30</f>
        <v>0.007378185273047694</v>
      </c>
      <c r="M17" s="9">
        <v>479473.91</v>
      </c>
      <c r="N17" s="3">
        <v>0</v>
      </c>
      <c r="O17" s="7">
        <v>0</v>
      </c>
      <c r="P17" s="9"/>
      <c r="Q17" s="10">
        <v>185308.93</v>
      </c>
      <c r="R17" s="3"/>
      <c r="S17" s="7"/>
      <c r="T17" s="16">
        <v>0</v>
      </c>
    </row>
    <row r="18" spans="1:20" ht="12.75">
      <c r="A18" s="1">
        <v>42657</v>
      </c>
      <c r="B18" s="3">
        <f>D18+H18+K18+N18</f>
        <v>840360387.1</v>
      </c>
      <c r="C18" s="7">
        <f>(+F18+G18+J18+M18+P18+Q18+T18)/B18*366/31</f>
        <v>0.011105832444655059</v>
      </c>
      <c r="D18" s="3">
        <v>0</v>
      </c>
      <c r="E18" s="19"/>
      <c r="F18" s="9">
        <v>0</v>
      </c>
      <c r="G18" s="9">
        <v>2646.78</v>
      </c>
      <c r="H18" s="3"/>
      <c r="I18" s="7"/>
      <c r="J18" s="9"/>
      <c r="K18" s="3">
        <v>840360387.1</v>
      </c>
      <c r="L18" s="7">
        <f>(+M18/K18)*366/31</f>
        <v>0.007950317635582956</v>
      </c>
      <c r="M18" s="9">
        <v>565888.23</v>
      </c>
      <c r="N18" s="3">
        <v>0</v>
      </c>
      <c r="O18" s="7">
        <v>0</v>
      </c>
      <c r="P18" s="9"/>
      <c r="Q18" s="10">
        <v>221956.66</v>
      </c>
      <c r="R18" s="3"/>
      <c r="S18" s="7"/>
      <c r="T18" s="16">
        <v>0</v>
      </c>
    </row>
    <row r="19" spans="1:20" ht="12.75">
      <c r="A19" s="1">
        <v>42688</v>
      </c>
      <c r="B19" s="3">
        <f t="shared" si="0"/>
        <v>831273066.67</v>
      </c>
      <c r="C19" s="7">
        <f>(+F19+G19+J19+M19+P19+Q19+T19)/B19*366/30</f>
        <v>0.011563731603271147</v>
      </c>
      <c r="D19" s="3">
        <v>0</v>
      </c>
      <c r="E19" s="19"/>
      <c r="F19" s="9">
        <v>0</v>
      </c>
      <c r="G19" s="9">
        <v>2561.4</v>
      </c>
      <c r="H19" s="3"/>
      <c r="I19" s="7"/>
      <c r="J19" s="9"/>
      <c r="K19" s="3">
        <v>831273066.67</v>
      </c>
      <c r="L19" s="7">
        <f>(+M19/K19)*366/30</f>
        <v>0.008263584412180868</v>
      </c>
      <c r="M19" s="9">
        <v>563056.98</v>
      </c>
      <c r="N19" s="3">
        <v>0</v>
      </c>
      <c r="O19" s="7">
        <v>0</v>
      </c>
      <c r="P19" s="9"/>
      <c r="Q19" s="10">
        <v>222301.18</v>
      </c>
      <c r="R19" s="3"/>
      <c r="S19" s="7"/>
      <c r="T19" s="16">
        <v>0</v>
      </c>
    </row>
    <row r="20" spans="1:20" ht="12.75">
      <c r="A20" s="1">
        <v>42718</v>
      </c>
      <c r="B20" s="3">
        <f t="shared" si="0"/>
        <v>928395161.29</v>
      </c>
      <c r="C20" s="7">
        <f>(+F20+G20+J20+M20+P20+Q20+T20)/B20*366/31</f>
        <v>0.011809779395249109</v>
      </c>
      <c r="D20" s="3">
        <v>0</v>
      </c>
      <c r="E20" s="19"/>
      <c r="F20" s="9">
        <v>0</v>
      </c>
      <c r="G20" s="9">
        <v>2646.78</v>
      </c>
      <c r="H20" s="3"/>
      <c r="I20" s="7"/>
      <c r="J20" s="9"/>
      <c r="K20" s="3">
        <v>928395161.29</v>
      </c>
      <c r="L20" s="7">
        <f>(+M20/K20)*366/31</f>
        <v>0.008896116220675253</v>
      </c>
      <c r="M20" s="9">
        <v>699542.21</v>
      </c>
      <c r="N20" s="3">
        <v>0</v>
      </c>
      <c r="O20" s="7">
        <v>0</v>
      </c>
      <c r="P20" s="9"/>
      <c r="Q20" s="10">
        <v>226467.85</v>
      </c>
      <c r="R20" s="3"/>
      <c r="S20" s="7"/>
      <c r="T20" s="16">
        <v>0</v>
      </c>
    </row>
    <row r="21" spans="1:20" ht="12.75">
      <c r="A21" s="1"/>
      <c r="B21" s="4"/>
      <c r="C21" s="8"/>
      <c r="D21" s="4"/>
      <c r="E21" s="20"/>
      <c r="F21" s="11"/>
      <c r="G21" s="11"/>
      <c r="H21" s="4"/>
      <c r="I21" s="8"/>
      <c r="J21" s="11"/>
      <c r="K21" s="4"/>
      <c r="L21" s="8"/>
      <c r="M21" s="11"/>
      <c r="N21" s="4"/>
      <c r="O21" s="8"/>
      <c r="P21" s="11"/>
      <c r="Q21" s="12"/>
      <c r="R21" s="4"/>
      <c r="S21" s="8"/>
      <c r="T21" s="17"/>
    </row>
    <row r="22" spans="1:20" ht="12.75">
      <c r="A22" s="1"/>
      <c r="B22" s="21"/>
      <c r="C22" s="7"/>
      <c r="D22" s="21"/>
      <c r="E22" s="22"/>
      <c r="F22" s="9"/>
      <c r="G22" s="9"/>
      <c r="H22" s="28"/>
      <c r="I22" s="7"/>
      <c r="J22" s="9"/>
      <c r="K22" s="21"/>
      <c r="L22" s="7"/>
      <c r="M22" s="9"/>
      <c r="N22" s="72" t="s">
        <v>29</v>
      </c>
      <c r="O22" s="7"/>
      <c r="P22" s="9"/>
      <c r="Q22" s="9"/>
      <c r="R22" s="21" t="s">
        <v>31</v>
      </c>
      <c r="S22" s="7"/>
      <c r="T22" s="23"/>
    </row>
    <row r="23" spans="8:18" ht="12.75">
      <c r="H23" s="29"/>
      <c r="N23" t="s">
        <v>30</v>
      </c>
      <c r="R23" t="s">
        <v>32</v>
      </c>
    </row>
    <row r="24" spans="14:18" ht="12.75">
      <c r="N24" t="s">
        <v>33</v>
      </c>
      <c r="R24" t="s">
        <v>40</v>
      </c>
    </row>
    <row r="25" ht="12.75">
      <c r="N25" s="33" t="s">
        <v>39</v>
      </c>
    </row>
    <row r="26" ht="12.75">
      <c r="N26" s="33" t="s">
        <v>38</v>
      </c>
    </row>
  </sheetData>
  <sheetProtection/>
  <mergeCells count="2">
    <mergeCell ref="R7:S7"/>
    <mergeCell ref="R6:S6"/>
  </mergeCells>
  <printOptions horizontalCentered="1"/>
  <pageMargins left="0.2" right="0.17" top="1" bottom="0.71" header="0.5" footer="0.5"/>
  <pageSetup fitToHeight="1" fitToWidth="1" horizontalDpi="600" verticalDpi="600" orientation="landscape" scale="52" r:id="rId1"/>
  <headerFooter alignWithMargins="0">
    <oddHeader>&amp;R&amp;11CASE NO. 2017-00349
ATTACHMENT 2
TO STAFF DR NO. 1-04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3"/>
  <sheetViews>
    <sheetView zoomScale="80" zoomScaleNormal="80" workbookViewId="0" topLeftCell="A1">
      <selection activeCell="G373" sqref="G8:G373"/>
    </sheetView>
  </sheetViews>
  <sheetFormatPr defaultColWidth="9.140625" defaultRowHeight="12.75"/>
  <cols>
    <col min="1" max="1" width="41.8515625" style="31" bestFit="1" customWidth="1"/>
    <col min="2" max="2" width="13.7109375" style="31" customWidth="1"/>
    <col min="3" max="3" width="14.28125" style="31" bestFit="1" customWidth="1"/>
    <col min="4" max="4" width="18.28125" style="31" bestFit="1" customWidth="1"/>
    <col min="5" max="5" width="21.57421875" style="31" bestFit="1" customWidth="1"/>
    <col min="6" max="6" width="19.7109375" style="31" bestFit="1" customWidth="1"/>
    <col min="7" max="7" width="21.8515625" style="31" bestFit="1" customWidth="1"/>
    <col min="8" max="8" width="13.8515625" style="31" bestFit="1" customWidth="1"/>
    <col min="9" max="16384" width="9.140625" style="31" customWidth="1"/>
  </cols>
  <sheetData>
    <row r="1" spans="1:7" ht="12.75">
      <c r="A1" s="35" t="s">
        <v>24</v>
      </c>
      <c r="B1" s="36"/>
      <c r="C1" s="36"/>
      <c r="D1" s="36"/>
      <c r="E1" s="36"/>
      <c r="F1" s="36"/>
      <c r="G1" s="36"/>
    </row>
    <row r="2" spans="1:7" ht="12.75">
      <c r="A2" s="35" t="s">
        <v>8</v>
      </c>
      <c r="B2" s="35"/>
      <c r="C2" s="35"/>
      <c r="D2" s="35"/>
      <c r="E2" s="35"/>
      <c r="F2" s="35"/>
      <c r="G2" s="35"/>
    </row>
    <row r="3" spans="1:7" ht="12.75">
      <c r="A3" s="35" t="s">
        <v>36</v>
      </c>
      <c r="B3" s="35"/>
      <c r="C3" s="35"/>
      <c r="D3" s="35"/>
      <c r="E3" s="35"/>
      <c r="F3" s="35"/>
      <c r="G3" s="35"/>
    </row>
    <row r="4" spans="2:7" ht="12.75">
      <c r="B4" s="35"/>
      <c r="C4" s="35"/>
      <c r="D4" s="35"/>
      <c r="E4" s="35"/>
      <c r="F4" s="35"/>
      <c r="G4" s="35"/>
    </row>
    <row r="6" spans="1:7" ht="12.75">
      <c r="A6" s="37" t="s">
        <v>9</v>
      </c>
      <c r="B6" s="38" t="s">
        <v>10</v>
      </c>
      <c r="C6" s="37" t="s">
        <v>11</v>
      </c>
      <c r="D6" s="38" t="s">
        <v>12</v>
      </c>
      <c r="E6" s="37" t="s">
        <v>13</v>
      </c>
      <c r="F6" s="38" t="s">
        <v>14</v>
      </c>
      <c r="G6" s="38" t="s">
        <v>15</v>
      </c>
    </row>
    <row r="7" spans="1:7" ht="12.75">
      <c r="A7" s="39" t="s">
        <v>16</v>
      </c>
      <c r="B7" s="40" t="s">
        <v>17</v>
      </c>
      <c r="C7" s="39" t="s">
        <v>18</v>
      </c>
      <c r="D7" s="40" t="s">
        <v>19</v>
      </c>
      <c r="E7" s="39" t="s">
        <v>20</v>
      </c>
      <c r="F7" s="40" t="s">
        <v>21</v>
      </c>
      <c r="G7" s="40" t="s">
        <v>22</v>
      </c>
    </row>
    <row r="8" spans="1:7" ht="12.75">
      <c r="A8" s="41" t="s">
        <v>23</v>
      </c>
      <c r="B8" s="34">
        <v>42370</v>
      </c>
      <c r="C8" s="34">
        <f>B8+1</f>
        <v>42371</v>
      </c>
      <c r="D8" s="45">
        <v>763445000</v>
      </c>
      <c r="E8" s="43">
        <f>G8/D8*360</f>
        <v>0.0071336613901459844</v>
      </c>
      <c r="F8" s="44">
        <f aca="true" t="shared" si="0" ref="F8:F51">E8</f>
        <v>0.0071336613901459844</v>
      </c>
      <c r="G8" s="51">
        <v>15128.217000000002</v>
      </c>
    </row>
    <row r="9" spans="1:7" ht="12.75">
      <c r="A9" s="41" t="s">
        <v>23</v>
      </c>
      <c r="B9" s="34">
        <v>42371</v>
      </c>
      <c r="C9" s="34">
        <f>B9+1</f>
        <v>42372</v>
      </c>
      <c r="D9" s="45">
        <v>763445000</v>
      </c>
      <c r="E9" s="43">
        <f aca="true" t="shared" si="1" ref="E9:E71">G9/D9*360</f>
        <v>0.0071336613901459844</v>
      </c>
      <c r="F9" s="44">
        <f t="shared" si="0"/>
        <v>0.0071336613901459844</v>
      </c>
      <c r="G9" s="51">
        <v>15128.217000000002</v>
      </c>
    </row>
    <row r="10" spans="1:7" ht="12.75">
      <c r="A10" s="41" t="s">
        <v>23</v>
      </c>
      <c r="B10" s="34">
        <v>42372</v>
      </c>
      <c r="C10" s="34">
        <f aca="true" t="shared" si="2" ref="C10:C73">B10+1</f>
        <v>42373</v>
      </c>
      <c r="D10" s="45">
        <v>763445000</v>
      </c>
      <c r="E10" s="43">
        <f t="shared" si="1"/>
        <v>0.0071336613901459844</v>
      </c>
      <c r="F10" s="44">
        <f t="shared" si="0"/>
        <v>0.0071336613901459844</v>
      </c>
      <c r="G10" s="51">
        <v>15128.217000000002</v>
      </c>
    </row>
    <row r="11" spans="1:7" ht="12.75">
      <c r="A11" s="41" t="s">
        <v>23</v>
      </c>
      <c r="B11" s="34">
        <v>42373</v>
      </c>
      <c r="C11" s="34">
        <f t="shared" si="2"/>
        <v>42374</v>
      </c>
      <c r="D11" s="45">
        <v>690945000</v>
      </c>
      <c r="E11" s="43">
        <f t="shared" si="1"/>
        <v>0.007153114994681198</v>
      </c>
      <c r="F11" s="44">
        <f t="shared" si="0"/>
        <v>0.007153114994681198</v>
      </c>
      <c r="G11" s="51">
        <v>13728.914</v>
      </c>
    </row>
    <row r="12" spans="1:7" ht="12.75">
      <c r="A12" s="41" t="s">
        <v>23</v>
      </c>
      <c r="B12" s="34">
        <v>42374</v>
      </c>
      <c r="C12" s="34">
        <f t="shared" si="2"/>
        <v>42375</v>
      </c>
      <c r="D12" s="45">
        <v>687500000</v>
      </c>
      <c r="E12" s="43">
        <f t="shared" si="1"/>
        <v>0.007351373847272729</v>
      </c>
      <c r="F12" s="44">
        <f t="shared" si="0"/>
        <v>0.007351373847272729</v>
      </c>
      <c r="G12" s="51">
        <v>14039.082000000002</v>
      </c>
    </row>
    <row r="13" spans="1:7" ht="12.75">
      <c r="A13" s="41" t="s">
        <v>23</v>
      </c>
      <c r="B13" s="34">
        <v>42375</v>
      </c>
      <c r="C13" s="34">
        <f t="shared" si="2"/>
        <v>42376</v>
      </c>
      <c r="D13" s="45">
        <v>679500000</v>
      </c>
      <c r="E13" s="43">
        <f t="shared" si="1"/>
        <v>0.00728092821192053</v>
      </c>
      <c r="F13" s="44">
        <f t="shared" si="0"/>
        <v>0.00728092821192053</v>
      </c>
      <c r="G13" s="51">
        <v>13742.752</v>
      </c>
    </row>
    <row r="14" spans="1:7" ht="12.75">
      <c r="A14" s="41" t="s">
        <v>23</v>
      </c>
      <c r="B14" s="34">
        <v>42376</v>
      </c>
      <c r="C14" s="34">
        <f t="shared" si="2"/>
        <v>42377</v>
      </c>
      <c r="D14" s="45">
        <v>716406000</v>
      </c>
      <c r="E14" s="43">
        <f t="shared" si="1"/>
        <v>0.007359847907471462</v>
      </c>
      <c r="F14" s="44">
        <f t="shared" si="0"/>
        <v>0.007359847907471462</v>
      </c>
      <c r="G14" s="51">
        <v>14646.220000000001</v>
      </c>
    </row>
    <row r="15" spans="1:7" ht="12.75">
      <c r="A15" s="41" t="s">
        <v>23</v>
      </c>
      <c r="B15" s="34">
        <v>42377</v>
      </c>
      <c r="C15" s="34">
        <f t="shared" si="2"/>
        <v>42378</v>
      </c>
      <c r="D15" s="45">
        <v>678806000</v>
      </c>
      <c r="E15" s="43">
        <f t="shared" si="1"/>
        <v>0.007442536453714317</v>
      </c>
      <c r="F15" s="44">
        <f t="shared" si="0"/>
        <v>0.007442536453714317</v>
      </c>
      <c r="G15" s="51">
        <v>14033.440000000002</v>
      </c>
    </row>
    <row r="16" spans="1:7" ht="12.75">
      <c r="A16" s="41" t="s">
        <v>23</v>
      </c>
      <c r="B16" s="34">
        <v>42378</v>
      </c>
      <c r="C16" s="34">
        <f t="shared" si="2"/>
        <v>42379</v>
      </c>
      <c r="D16" s="45">
        <v>678806000</v>
      </c>
      <c r="E16" s="43">
        <f t="shared" si="1"/>
        <v>0.007442536453714317</v>
      </c>
      <c r="F16" s="44">
        <f t="shared" si="0"/>
        <v>0.007442536453714317</v>
      </c>
      <c r="G16" s="51">
        <v>14033.440000000002</v>
      </c>
    </row>
    <row r="17" spans="1:7" ht="12.75">
      <c r="A17" s="41" t="s">
        <v>23</v>
      </c>
      <c r="B17" s="34">
        <v>42379</v>
      </c>
      <c r="C17" s="34">
        <f t="shared" si="2"/>
        <v>42380</v>
      </c>
      <c r="D17" s="45">
        <v>678806000</v>
      </c>
      <c r="E17" s="43">
        <f t="shared" si="1"/>
        <v>0.007442536453714317</v>
      </c>
      <c r="F17" s="44">
        <f t="shared" si="0"/>
        <v>0.007442536453714317</v>
      </c>
      <c r="G17" s="51">
        <v>14033.440000000002</v>
      </c>
    </row>
    <row r="18" spans="1:7" ht="12.75">
      <c r="A18" s="41" t="s">
        <v>23</v>
      </c>
      <c r="B18" s="34">
        <v>42380</v>
      </c>
      <c r="C18" s="34">
        <f t="shared" si="2"/>
        <v>42381</v>
      </c>
      <c r="D18" s="45">
        <v>663506000</v>
      </c>
      <c r="E18" s="43">
        <f t="shared" si="1"/>
        <v>0.00757429379689106</v>
      </c>
      <c r="F18" s="44">
        <f t="shared" si="0"/>
        <v>0.00757429379689106</v>
      </c>
      <c r="G18" s="51">
        <v>13959.9705</v>
      </c>
    </row>
    <row r="19" spans="1:7" ht="12.75">
      <c r="A19" s="41" t="s">
        <v>23</v>
      </c>
      <c r="B19" s="34">
        <v>42381</v>
      </c>
      <c r="C19" s="34">
        <f t="shared" si="2"/>
        <v>42382</v>
      </c>
      <c r="D19" s="45">
        <v>662506000</v>
      </c>
      <c r="E19" s="43">
        <f t="shared" si="1"/>
        <v>0.007685047924094272</v>
      </c>
      <c r="F19" s="44">
        <f t="shared" si="0"/>
        <v>0.007685047924094272</v>
      </c>
      <c r="G19" s="51">
        <v>14142.751</v>
      </c>
    </row>
    <row r="20" spans="1:7" ht="12.75">
      <c r="A20" s="41" t="s">
        <v>23</v>
      </c>
      <c r="B20" s="34">
        <v>42382</v>
      </c>
      <c r="C20" s="34">
        <f t="shared" si="2"/>
        <v>42383</v>
      </c>
      <c r="D20" s="45">
        <v>706348000</v>
      </c>
      <c r="E20" s="43">
        <f t="shared" si="1"/>
        <v>0.007731373430660241</v>
      </c>
      <c r="F20" s="44">
        <f t="shared" si="0"/>
        <v>0.007731373430660241</v>
      </c>
      <c r="G20" s="51">
        <v>15169.556</v>
      </c>
    </row>
    <row r="21" spans="1:7" ht="12.75">
      <c r="A21" s="41" t="s">
        <v>23</v>
      </c>
      <c r="B21" s="34">
        <v>42383</v>
      </c>
      <c r="C21" s="34">
        <f t="shared" si="2"/>
        <v>42384</v>
      </c>
      <c r="D21" s="45">
        <v>660848000</v>
      </c>
      <c r="E21" s="43">
        <f t="shared" si="1"/>
        <v>0.007733760925356513</v>
      </c>
      <c r="F21" s="44">
        <f t="shared" si="0"/>
        <v>0.007733760925356513</v>
      </c>
      <c r="G21" s="51">
        <v>14196.779000000002</v>
      </c>
    </row>
    <row r="22" spans="1:7" ht="12.75">
      <c r="A22" s="41" t="s">
        <v>23</v>
      </c>
      <c r="B22" s="34">
        <v>42384</v>
      </c>
      <c r="C22" s="34">
        <f t="shared" si="2"/>
        <v>42385</v>
      </c>
      <c r="D22" s="45">
        <v>660848000</v>
      </c>
      <c r="E22" s="43">
        <f t="shared" si="1"/>
        <v>0.007733760925356513</v>
      </c>
      <c r="F22" s="44">
        <f t="shared" si="0"/>
        <v>0.007733760925356513</v>
      </c>
      <c r="G22" s="51">
        <v>14196.779000000002</v>
      </c>
    </row>
    <row r="23" spans="1:7" ht="12.75">
      <c r="A23" s="41" t="s">
        <v>23</v>
      </c>
      <c r="B23" s="34">
        <v>42385</v>
      </c>
      <c r="C23" s="34">
        <f t="shared" si="2"/>
        <v>42386</v>
      </c>
      <c r="D23" s="45">
        <v>660848000</v>
      </c>
      <c r="E23" s="43">
        <f t="shared" si="1"/>
        <v>0.007733760925356513</v>
      </c>
      <c r="F23" s="44">
        <f t="shared" si="0"/>
        <v>0.007733760925356513</v>
      </c>
      <c r="G23" s="51">
        <v>14196.779000000002</v>
      </c>
    </row>
    <row r="24" spans="1:7" ht="12.75">
      <c r="A24" s="41" t="s">
        <v>23</v>
      </c>
      <c r="B24" s="34">
        <v>42386</v>
      </c>
      <c r="C24" s="34">
        <f t="shared" si="2"/>
        <v>42387</v>
      </c>
      <c r="D24" s="45">
        <v>660848000</v>
      </c>
      <c r="E24" s="43">
        <f t="shared" si="1"/>
        <v>0.007733760925356513</v>
      </c>
      <c r="F24" s="44">
        <f t="shared" si="0"/>
        <v>0.007733760925356513</v>
      </c>
      <c r="G24" s="51">
        <v>14196.779000000002</v>
      </c>
    </row>
    <row r="25" spans="1:7" ht="12.75">
      <c r="A25" s="41" t="s">
        <v>23</v>
      </c>
      <c r="B25" s="34">
        <v>42387</v>
      </c>
      <c r="C25" s="34">
        <f t="shared" si="2"/>
        <v>42388</v>
      </c>
      <c r="D25" s="45">
        <v>660848000</v>
      </c>
      <c r="E25" s="43">
        <f t="shared" si="1"/>
        <v>0.007733760925356513</v>
      </c>
      <c r="F25" s="44">
        <f t="shared" si="0"/>
        <v>0.007733760925356513</v>
      </c>
      <c r="G25" s="51">
        <v>14196.779000000002</v>
      </c>
    </row>
    <row r="26" spans="1:7" ht="12.75">
      <c r="A26" s="41" t="s">
        <v>23</v>
      </c>
      <c r="B26" s="34">
        <v>42388</v>
      </c>
      <c r="C26" s="34">
        <f t="shared" si="2"/>
        <v>42389</v>
      </c>
      <c r="D26" s="45">
        <v>647748000</v>
      </c>
      <c r="E26" s="43">
        <f t="shared" si="1"/>
        <v>0.007700091980214528</v>
      </c>
      <c r="F26" s="44">
        <f t="shared" si="0"/>
        <v>0.007700091980214528</v>
      </c>
      <c r="G26" s="51">
        <v>13854.7755</v>
      </c>
    </row>
    <row r="27" spans="1:7" ht="12.75">
      <c r="A27" s="41" t="s">
        <v>23</v>
      </c>
      <c r="B27" s="34">
        <v>42389</v>
      </c>
      <c r="C27" s="34">
        <f t="shared" si="2"/>
        <v>42390</v>
      </c>
      <c r="D27" s="45">
        <v>634748000</v>
      </c>
      <c r="E27" s="43">
        <f t="shared" si="1"/>
        <v>0.007786113040135613</v>
      </c>
      <c r="F27" s="44">
        <f t="shared" si="0"/>
        <v>0.007786113040135613</v>
      </c>
      <c r="G27" s="51">
        <v>13728.388</v>
      </c>
    </row>
    <row r="28" spans="1:7" ht="12.75">
      <c r="A28" s="41" t="s">
        <v>23</v>
      </c>
      <c r="B28" s="34">
        <v>42390</v>
      </c>
      <c r="C28" s="34">
        <f t="shared" si="2"/>
        <v>42391</v>
      </c>
      <c r="D28" s="45">
        <v>734748000</v>
      </c>
      <c r="E28" s="43">
        <f t="shared" si="1"/>
        <v>0.007775758055823221</v>
      </c>
      <c r="F28" s="44">
        <f t="shared" si="0"/>
        <v>0.007775758055823221</v>
      </c>
      <c r="G28" s="51">
        <v>15870.063</v>
      </c>
    </row>
    <row r="29" spans="1:7" ht="12.75">
      <c r="A29" s="41" t="s">
        <v>23</v>
      </c>
      <c r="B29" s="34">
        <v>42391</v>
      </c>
      <c r="C29" s="34">
        <f t="shared" si="2"/>
        <v>42392</v>
      </c>
      <c r="D29" s="45">
        <v>711748000</v>
      </c>
      <c r="E29" s="43">
        <f t="shared" si="1"/>
        <v>0.007746732663807977</v>
      </c>
      <c r="F29" s="44">
        <f t="shared" si="0"/>
        <v>0.007746732663807977</v>
      </c>
      <c r="G29" s="51">
        <v>15315.893</v>
      </c>
    </row>
    <row r="30" spans="1:7" ht="12.75">
      <c r="A30" s="41" t="s">
        <v>23</v>
      </c>
      <c r="B30" s="34">
        <v>42392</v>
      </c>
      <c r="C30" s="34">
        <f t="shared" si="2"/>
        <v>42393</v>
      </c>
      <c r="D30" s="45">
        <v>711748000</v>
      </c>
      <c r="E30" s="43">
        <f t="shared" si="1"/>
        <v>0.007746732663807977</v>
      </c>
      <c r="F30" s="44">
        <f t="shared" si="0"/>
        <v>0.007746732663807977</v>
      </c>
      <c r="G30" s="51">
        <v>15315.893</v>
      </c>
    </row>
    <row r="31" spans="1:7" ht="12.75">
      <c r="A31" s="41" t="s">
        <v>23</v>
      </c>
      <c r="B31" s="34">
        <v>42393</v>
      </c>
      <c r="C31" s="34">
        <f t="shared" si="2"/>
        <v>42394</v>
      </c>
      <c r="D31" s="45">
        <v>711748000</v>
      </c>
      <c r="E31" s="43">
        <f t="shared" si="1"/>
        <v>0.00774673114641699</v>
      </c>
      <c r="F31" s="44">
        <f t="shared" si="0"/>
        <v>0.00774673114641699</v>
      </c>
      <c r="G31" s="51">
        <v>15315.89</v>
      </c>
    </row>
    <row r="32" spans="1:7" ht="12.75">
      <c r="A32" s="41" t="s">
        <v>23</v>
      </c>
      <c r="B32" s="34">
        <v>42394</v>
      </c>
      <c r="C32" s="34">
        <f t="shared" si="2"/>
        <v>42395</v>
      </c>
      <c r="D32" s="45">
        <v>731748000</v>
      </c>
      <c r="E32" s="43">
        <f t="shared" si="1"/>
        <v>0.007729056068482592</v>
      </c>
      <c r="F32" s="44">
        <f t="shared" si="0"/>
        <v>0.007729056068482592</v>
      </c>
      <c r="G32" s="51">
        <v>15710.337</v>
      </c>
    </row>
    <row r="33" spans="1:7" ht="12.75">
      <c r="A33" s="41" t="s">
        <v>23</v>
      </c>
      <c r="B33" s="34">
        <v>42395</v>
      </c>
      <c r="C33" s="34">
        <f t="shared" si="2"/>
        <v>42396</v>
      </c>
      <c r="D33" s="45">
        <v>721748000</v>
      </c>
      <c r="E33" s="43">
        <f t="shared" si="1"/>
        <v>0.007762710863071321</v>
      </c>
      <c r="F33" s="44">
        <f t="shared" si="0"/>
        <v>0.007762710863071321</v>
      </c>
      <c r="G33" s="51">
        <v>15563.114</v>
      </c>
    </row>
    <row r="34" spans="1:7" ht="12.75">
      <c r="A34" s="41" t="s">
        <v>23</v>
      </c>
      <c r="B34" s="34">
        <v>42396</v>
      </c>
      <c r="C34" s="34">
        <f t="shared" si="2"/>
        <v>42397</v>
      </c>
      <c r="D34" s="45">
        <v>723906000</v>
      </c>
      <c r="E34" s="43">
        <f t="shared" si="1"/>
        <v>0.007774833528110004</v>
      </c>
      <c r="F34" s="44">
        <f t="shared" si="0"/>
        <v>0.007774833528110004</v>
      </c>
      <c r="G34" s="51">
        <v>15634.024000000001</v>
      </c>
    </row>
    <row r="35" spans="1:7" ht="12.75">
      <c r="A35" s="41" t="s">
        <v>23</v>
      </c>
      <c r="B35" s="34">
        <v>42397</v>
      </c>
      <c r="C35" s="34">
        <f t="shared" si="2"/>
        <v>42398</v>
      </c>
      <c r="D35" s="45">
        <v>718906000</v>
      </c>
      <c r="E35" s="43">
        <f t="shared" si="1"/>
        <v>0.007683545720859195</v>
      </c>
      <c r="F35" s="44">
        <f t="shared" si="0"/>
        <v>0.007683545720859195</v>
      </c>
      <c r="G35" s="51">
        <v>15343.742</v>
      </c>
    </row>
    <row r="36" spans="1:7" ht="12.75">
      <c r="A36" s="41" t="s">
        <v>23</v>
      </c>
      <c r="B36" s="34">
        <v>42398</v>
      </c>
      <c r="C36" s="34">
        <f t="shared" si="2"/>
        <v>42399</v>
      </c>
      <c r="D36" s="45">
        <v>708906000</v>
      </c>
      <c r="E36" s="43">
        <f t="shared" si="1"/>
        <v>0.007666387758038441</v>
      </c>
      <c r="F36" s="44">
        <f t="shared" si="0"/>
        <v>0.007666387758038441</v>
      </c>
      <c r="G36" s="51">
        <v>15096.522999999997</v>
      </c>
    </row>
    <row r="37" spans="1:7" ht="12.75">
      <c r="A37" s="41" t="s">
        <v>23</v>
      </c>
      <c r="B37" s="34">
        <v>42399</v>
      </c>
      <c r="C37" s="34">
        <f t="shared" si="2"/>
        <v>42400</v>
      </c>
      <c r="D37" s="45">
        <v>708906000</v>
      </c>
      <c r="E37" s="43">
        <f t="shared" si="1"/>
        <v>0.007666387758038441</v>
      </c>
      <c r="F37" s="44">
        <f t="shared" si="0"/>
        <v>0.007666387758038441</v>
      </c>
      <c r="G37" s="51">
        <v>15096.522999999997</v>
      </c>
    </row>
    <row r="38" spans="1:7" ht="12.75">
      <c r="A38" s="41" t="s">
        <v>23</v>
      </c>
      <c r="B38" s="34">
        <v>42400</v>
      </c>
      <c r="C38" s="34">
        <f t="shared" si="2"/>
        <v>42401</v>
      </c>
      <c r="D38" s="45">
        <v>708906000</v>
      </c>
      <c r="E38" s="43">
        <f t="shared" si="1"/>
        <v>0.007666386234564244</v>
      </c>
      <c r="F38" s="44">
        <f t="shared" si="0"/>
        <v>0.007666386234564244</v>
      </c>
      <c r="G38" s="51">
        <v>15096.52</v>
      </c>
    </row>
    <row r="39" spans="1:7" ht="12.75">
      <c r="A39" s="41" t="s">
        <v>23</v>
      </c>
      <c r="B39" s="34">
        <v>42401</v>
      </c>
      <c r="C39" s="34">
        <f t="shared" si="2"/>
        <v>42402</v>
      </c>
      <c r="D39" s="52">
        <v>696906000</v>
      </c>
      <c r="E39" s="43">
        <f t="shared" si="1"/>
        <v>0.007677146318154816</v>
      </c>
      <c r="F39" s="44">
        <f t="shared" si="0"/>
        <v>0.007677146318154816</v>
      </c>
      <c r="G39" s="51">
        <v>14861.8037</v>
      </c>
    </row>
    <row r="40" spans="1:7" ht="12.75">
      <c r="A40" s="41" t="s">
        <v>23</v>
      </c>
      <c r="B40" s="34">
        <v>42402</v>
      </c>
      <c r="C40" s="34">
        <f t="shared" si="2"/>
        <v>42403</v>
      </c>
      <c r="D40" s="52">
        <v>694906000</v>
      </c>
      <c r="E40" s="43">
        <f t="shared" si="1"/>
        <v>0.007659665623839773</v>
      </c>
      <c r="F40" s="44">
        <f t="shared" si="0"/>
        <v>0.007659665623839773</v>
      </c>
      <c r="G40" s="51">
        <v>14785.410000000002</v>
      </c>
    </row>
    <row r="41" spans="1:7" ht="12.75">
      <c r="A41" s="41" t="s">
        <v>23</v>
      </c>
      <c r="B41" s="34">
        <v>42403</v>
      </c>
      <c r="C41" s="34">
        <f t="shared" si="2"/>
        <v>42404</v>
      </c>
      <c r="D41" s="52">
        <v>689906000</v>
      </c>
      <c r="E41" s="43">
        <f t="shared" si="1"/>
        <v>0.007631832916368316</v>
      </c>
      <c r="F41" s="44">
        <f t="shared" si="0"/>
        <v>0.007631832916368316</v>
      </c>
      <c r="G41" s="51">
        <v>14625.687</v>
      </c>
    </row>
    <row r="42" spans="1:7" ht="12.75">
      <c r="A42" s="41" t="s">
        <v>23</v>
      </c>
      <c r="B42" s="34">
        <v>42404</v>
      </c>
      <c r="C42" s="34">
        <f t="shared" si="2"/>
        <v>42405</v>
      </c>
      <c r="D42" s="52">
        <v>685906000</v>
      </c>
      <c r="E42" s="43">
        <f t="shared" si="1"/>
        <v>0.007667590719428027</v>
      </c>
      <c r="F42" s="44">
        <f t="shared" si="0"/>
        <v>0.007667590719428027</v>
      </c>
      <c r="G42" s="51">
        <v>14609.018</v>
      </c>
    </row>
    <row r="43" spans="1:7" ht="12.75">
      <c r="A43" s="41" t="s">
        <v>23</v>
      </c>
      <c r="B43" s="34">
        <v>42405</v>
      </c>
      <c r="C43" s="34">
        <f t="shared" si="2"/>
        <v>42406</v>
      </c>
      <c r="D43" s="52">
        <v>678906000</v>
      </c>
      <c r="E43" s="43">
        <f t="shared" si="1"/>
        <v>0.007678304212954371</v>
      </c>
      <c r="F43" s="44">
        <f t="shared" si="0"/>
        <v>0.007678304212954371</v>
      </c>
      <c r="G43" s="51">
        <v>14480.130000000001</v>
      </c>
    </row>
    <row r="44" spans="1:7" ht="12.75">
      <c r="A44" s="41" t="s">
        <v>23</v>
      </c>
      <c r="B44" s="34">
        <v>42406</v>
      </c>
      <c r="C44" s="34">
        <f t="shared" si="2"/>
        <v>42407</v>
      </c>
      <c r="D44" s="52">
        <v>678906000</v>
      </c>
      <c r="E44" s="43">
        <f t="shared" si="1"/>
        <v>0.00767830633401384</v>
      </c>
      <c r="F44" s="44">
        <f t="shared" si="0"/>
        <v>0.00767830633401384</v>
      </c>
      <c r="G44" s="51">
        <v>14480.134000000002</v>
      </c>
    </row>
    <row r="45" spans="1:7" ht="12.75">
      <c r="A45" s="41" t="s">
        <v>23</v>
      </c>
      <c r="B45" s="34">
        <v>42407</v>
      </c>
      <c r="C45" s="34">
        <f t="shared" si="2"/>
        <v>42408</v>
      </c>
      <c r="D45" s="52">
        <v>678906000</v>
      </c>
      <c r="E45" s="43">
        <f t="shared" si="1"/>
        <v>0.00767830633401384</v>
      </c>
      <c r="F45" s="44">
        <f t="shared" si="0"/>
        <v>0.00767830633401384</v>
      </c>
      <c r="G45" s="51">
        <v>14480.134000000002</v>
      </c>
    </row>
    <row r="46" spans="1:7" ht="12.75">
      <c r="A46" s="41" t="s">
        <v>23</v>
      </c>
      <c r="B46" s="34">
        <v>42408</v>
      </c>
      <c r="C46" s="34">
        <f t="shared" si="2"/>
        <v>42409</v>
      </c>
      <c r="D46" s="52">
        <v>660158000</v>
      </c>
      <c r="E46" s="43">
        <f t="shared" si="1"/>
        <v>0.0076812887823824</v>
      </c>
      <c r="F46" s="44">
        <f t="shared" si="0"/>
        <v>0.0076812887823824</v>
      </c>
      <c r="G46" s="51">
        <v>14085.734</v>
      </c>
    </row>
    <row r="47" spans="1:7" ht="12.75">
      <c r="A47" s="41" t="s">
        <v>23</v>
      </c>
      <c r="B47" s="34">
        <v>42409</v>
      </c>
      <c r="C47" s="34">
        <f t="shared" si="2"/>
        <v>42410</v>
      </c>
      <c r="D47" s="52">
        <v>675158000</v>
      </c>
      <c r="E47" s="43">
        <f t="shared" si="1"/>
        <v>0.007710958264583994</v>
      </c>
      <c r="F47" s="44">
        <f t="shared" si="0"/>
        <v>0.007710958264583994</v>
      </c>
      <c r="G47" s="51">
        <v>14461.431</v>
      </c>
    </row>
    <row r="48" spans="1:7" ht="12.75">
      <c r="A48" s="41" t="s">
        <v>23</v>
      </c>
      <c r="B48" s="34">
        <v>42410</v>
      </c>
      <c r="C48" s="34">
        <f t="shared" si="2"/>
        <v>42411</v>
      </c>
      <c r="D48" s="52">
        <v>631158000</v>
      </c>
      <c r="E48" s="43">
        <f t="shared" si="1"/>
        <v>0.007680353065318035</v>
      </c>
      <c r="F48" s="44">
        <f t="shared" si="0"/>
        <v>0.007680353065318035</v>
      </c>
      <c r="G48" s="51">
        <v>13465.323</v>
      </c>
    </row>
    <row r="49" spans="1:7" ht="12.75">
      <c r="A49" s="41" t="s">
        <v>23</v>
      </c>
      <c r="B49" s="34">
        <v>42411</v>
      </c>
      <c r="C49" s="34">
        <f t="shared" si="2"/>
        <v>42412</v>
      </c>
      <c r="D49" s="52">
        <v>644000000</v>
      </c>
      <c r="E49" s="43">
        <f t="shared" si="1"/>
        <v>0.007717781739130435</v>
      </c>
      <c r="F49" s="44">
        <f t="shared" si="0"/>
        <v>0.007717781739130435</v>
      </c>
      <c r="G49" s="51">
        <v>13806.253999999999</v>
      </c>
    </row>
    <row r="50" spans="1:7" ht="12.75">
      <c r="A50" s="41" t="s">
        <v>23</v>
      </c>
      <c r="B50" s="34">
        <v>42412</v>
      </c>
      <c r="C50" s="34">
        <f t="shared" si="2"/>
        <v>42413</v>
      </c>
      <c r="D50" s="52">
        <v>619000000</v>
      </c>
      <c r="E50" s="43">
        <f t="shared" si="1"/>
        <v>0.00770638042003231</v>
      </c>
      <c r="F50" s="44">
        <f t="shared" si="0"/>
        <v>0.00770638042003231</v>
      </c>
      <c r="G50" s="51">
        <v>13250.693</v>
      </c>
    </row>
    <row r="51" spans="1:7" ht="12.75">
      <c r="A51" s="41" t="s">
        <v>23</v>
      </c>
      <c r="B51" s="34">
        <v>42413</v>
      </c>
      <c r="C51" s="34">
        <f t="shared" si="2"/>
        <v>42414</v>
      </c>
      <c r="D51" s="52">
        <v>619000000</v>
      </c>
      <c r="E51" s="43">
        <f t="shared" si="1"/>
        <v>0.00770638042003231</v>
      </c>
      <c r="F51" s="44">
        <f t="shared" si="0"/>
        <v>0.00770638042003231</v>
      </c>
      <c r="G51" s="51">
        <v>13250.693</v>
      </c>
    </row>
    <row r="52" spans="1:7" ht="12.75">
      <c r="A52" s="41" t="s">
        <v>23</v>
      </c>
      <c r="B52" s="34">
        <v>42414</v>
      </c>
      <c r="C52" s="34">
        <f t="shared" si="2"/>
        <v>42415</v>
      </c>
      <c r="D52" s="52">
        <v>619000000</v>
      </c>
      <c r="E52" s="43">
        <f t="shared" si="1"/>
        <v>0.00770638042003231</v>
      </c>
      <c r="F52" s="44">
        <f aca="true" t="shared" si="3" ref="F52:F57">E52</f>
        <v>0.00770638042003231</v>
      </c>
      <c r="G52" s="51">
        <v>13250.693</v>
      </c>
    </row>
    <row r="53" spans="1:7" ht="12.75">
      <c r="A53" s="41" t="s">
        <v>23</v>
      </c>
      <c r="B53" s="34">
        <v>42415</v>
      </c>
      <c r="C53" s="34">
        <f t="shared" si="2"/>
        <v>42416</v>
      </c>
      <c r="D53" s="52">
        <v>619000000</v>
      </c>
      <c r="E53" s="43">
        <f t="shared" si="1"/>
        <v>0.007706378093699517</v>
      </c>
      <c r="F53" s="44">
        <f t="shared" si="3"/>
        <v>0.007706378093699517</v>
      </c>
      <c r="G53" s="51">
        <v>13250.689000000002</v>
      </c>
    </row>
    <row r="54" spans="1:7" ht="12.75">
      <c r="A54" s="41" t="s">
        <v>23</v>
      </c>
      <c r="B54" s="34">
        <v>42416</v>
      </c>
      <c r="C54" s="34">
        <f t="shared" si="2"/>
        <v>42417</v>
      </c>
      <c r="D54" s="52">
        <v>631000000</v>
      </c>
      <c r="E54" s="43">
        <f t="shared" si="1"/>
        <v>0.007750001267828842</v>
      </c>
      <c r="F54" s="44">
        <f t="shared" si="3"/>
        <v>0.007750001267828842</v>
      </c>
      <c r="G54" s="51">
        <v>13584.029999999999</v>
      </c>
    </row>
    <row r="55" spans="1:7" ht="12.75">
      <c r="A55" s="41" t="s">
        <v>23</v>
      </c>
      <c r="B55" s="34">
        <v>42417</v>
      </c>
      <c r="C55" s="34">
        <f t="shared" si="2"/>
        <v>42418</v>
      </c>
      <c r="D55" s="52">
        <v>630700000</v>
      </c>
      <c r="E55" s="43">
        <f t="shared" si="1"/>
        <v>0.007755115776121768</v>
      </c>
      <c r="F55" s="44">
        <f t="shared" si="3"/>
        <v>0.007755115776121768</v>
      </c>
      <c r="G55" s="51">
        <v>13586.532</v>
      </c>
    </row>
    <row r="56" spans="1:7" ht="12.75">
      <c r="A56" s="41" t="s">
        <v>23</v>
      </c>
      <c r="B56" s="34">
        <v>42418</v>
      </c>
      <c r="C56" s="34">
        <f t="shared" si="2"/>
        <v>42419</v>
      </c>
      <c r="D56" s="52">
        <v>594700000</v>
      </c>
      <c r="E56" s="43">
        <f t="shared" si="1"/>
        <v>0.007713048730452329</v>
      </c>
      <c r="F56" s="44">
        <f t="shared" si="3"/>
        <v>0.007713048730452329</v>
      </c>
      <c r="G56" s="51">
        <v>12741.528</v>
      </c>
    </row>
    <row r="57" spans="1:7" ht="12.75">
      <c r="A57" s="41" t="s">
        <v>23</v>
      </c>
      <c r="B57" s="34">
        <v>42419</v>
      </c>
      <c r="C57" s="34">
        <f t="shared" si="2"/>
        <v>42420</v>
      </c>
      <c r="D57" s="52">
        <v>589700000</v>
      </c>
      <c r="E57" s="43">
        <f t="shared" si="1"/>
        <v>0.007729607800576564</v>
      </c>
      <c r="F57" s="44">
        <f t="shared" si="3"/>
        <v>0.007729607800576564</v>
      </c>
      <c r="G57" s="51">
        <v>12661.527</v>
      </c>
    </row>
    <row r="58" spans="1:7" ht="12.75">
      <c r="A58" s="41" t="s">
        <v>23</v>
      </c>
      <c r="B58" s="34">
        <v>42420</v>
      </c>
      <c r="C58" s="34">
        <f t="shared" si="2"/>
        <v>42421</v>
      </c>
      <c r="D58" s="52">
        <v>589700000</v>
      </c>
      <c r="E58" s="43">
        <f t="shared" si="1"/>
        <v>0.007729608411056468</v>
      </c>
      <c r="F58" s="44">
        <f aca="true" t="shared" si="4" ref="F58:F94">E58</f>
        <v>0.007729608411056468</v>
      </c>
      <c r="G58" s="51">
        <v>12661.527999999998</v>
      </c>
    </row>
    <row r="59" spans="1:7" ht="12.75">
      <c r="A59" s="41" t="s">
        <v>23</v>
      </c>
      <c r="B59" s="34">
        <v>42421</v>
      </c>
      <c r="C59" s="34">
        <f t="shared" si="2"/>
        <v>42422</v>
      </c>
      <c r="D59" s="52">
        <v>589700000</v>
      </c>
      <c r="E59" s="43">
        <f t="shared" si="1"/>
        <v>0.007729608411056468</v>
      </c>
      <c r="F59" s="44">
        <f t="shared" si="4"/>
        <v>0.007729608411056468</v>
      </c>
      <c r="G59" s="51">
        <v>12661.527999999998</v>
      </c>
    </row>
    <row r="60" spans="1:7" ht="12.75">
      <c r="A60" s="41" t="s">
        <v>23</v>
      </c>
      <c r="B60" s="34">
        <v>42422</v>
      </c>
      <c r="C60" s="34">
        <f t="shared" si="2"/>
        <v>42423</v>
      </c>
      <c r="D60" s="52">
        <v>586700000</v>
      </c>
      <c r="E60" s="43">
        <f t="shared" si="1"/>
        <v>0.007728227012101584</v>
      </c>
      <c r="F60" s="44">
        <f t="shared" si="4"/>
        <v>0.007728227012101584</v>
      </c>
      <c r="G60" s="51">
        <v>12594.863299999999</v>
      </c>
    </row>
    <row r="61" spans="1:7" ht="12.75">
      <c r="A61" s="41" t="s">
        <v>23</v>
      </c>
      <c r="B61" s="34">
        <v>42423</v>
      </c>
      <c r="C61" s="34">
        <f t="shared" si="2"/>
        <v>42424</v>
      </c>
      <c r="D61" s="52">
        <v>611700000</v>
      </c>
      <c r="E61" s="43">
        <f t="shared" si="1"/>
        <v>0.0077442351937224135</v>
      </c>
      <c r="F61" s="44">
        <f t="shared" si="4"/>
        <v>0.0077442351937224135</v>
      </c>
      <c r="G61" s="51">
        <v>13158.7463</v>
      </c>
    </row>
    <row r="62" spans="1:7" ht="12.75">
      <c r="A62" s="41" t="s">
        <v>23</v>
      </c>
      <c r="B62" s="34">
        <v>42424</v>
      </c>
      <c r="C62" s="34">
        <f t="shared" si="2"/>
        <v>42425</v>
      </c>
      <c r="D62" s="52">
        <v>651700000</v>
      </c>
      <c r="E62" s="43">
        <f t="shared" si="1"/>
        <v>0.007780652324689275</v>
      </c>
      <c r="F62" s="44">
        <f t="shared" si="4"/>
        <v>0.007780652324689275</v>
      </c>
      <c r="G62" s="51">
        <v>14085.142000000002</v>
      </c>
    </row>
    <row r="63" spans="1:7" ht="12.75">
      <c r="A63" s="41" t="s">
        <v>23</v>
      </c>
      <c r="B63" s="34">
        <v>42425</v>
      </c>
      <c r="C63" s="34">
        <f t="shared" si="2"/>
        <v>42426</v>
      </c>
      <c r="D63" s="52">
        <v>689700000</v>
      </c>
      <c r="E63" s="43">
        <f t="shared" si="1"/>
        <v>0.007753588864723792</v>
      </c>
      <c r="F63" s="44">
        <f t="shared" si="4"/>
        <v>0.007753588864723792</v>
      </c>
      <c r="G63" s="51">
        <v>14854.583999999999</v>
      </c>
    </row>
    <row r="64" spans="1:7" ht="12.75">
      <c r="A64" s="41" t="s">
        <v>23</v>
      </c>
      <c r="B64" s="34">
        <v>42426</v>
      </c>
      <c r="C64" s="34">
        <f t="shared" si="2"/>
        <v>42427</v>
      </c>
      <c r="D64" s="52">
        <v>666700000</v>
      </c>
      <c r="E64" s="43">
        <f t="shared" si="1"/>
        <v>0.007790684565771712</v>
      </c>
      <c r="F64" s="44">
        <f t="shared" si="4"/>
        <v>0.007790684565771712</v>
      </c>
      <c r="G64" s="51">
        <v>14427.915</v>
      </c>
    </row>
    <row r="65" spans="1:7" ht="12.75">
      <c r="A65" s="41" t="s">
        <v>23</v>
      </c>
      <c r="B65" s="34">
        <v>42427</v>
      </c>
      <c r="C65" s="34">
        <f t="shared" si="2"/>
        <v>42428</v>
      </c>
      <c r="D65" s="52">
        <v>666700000</v>
      </c>
      <c r="E65" s="43">
        <f t="shared" si="1"/>
        <v>0.007790684565771712</v>
      </c>
      <c r="F65" s="44">
        <f t="shared" si="4"/>
        <v>0.007790684565771712</v>
      </c>
      <c r="G65" s="51">
        <v>14427.915</v>
      </c>
    </row>
    <row r="66" spans="1:7" ht="12.75">
      <c r="A66" s="41" t="s">
        <v>23</v>
      </c>
      <c r="B66" s="34">
        <v>42428</v>
      </c>
      <c r="C66" s="34">
        <f t="shared" si="2"/>
        <v>42429</v>
      </c>
      <c r="D66" s="52">
        <v>666700000</v>
      </c>
      <c r="E66" s="43">
        <f t="shared" si="1"/>
        <v>0.007790686185690714</v>
      </c>
      <c r="F66" s="44">
        <f t="shared" si="4"/>
        <v>0.007790686185690714</v>
      </c>
      <c r="G66" s="51">
        <v>14427.917999999998</v>
      </c>
    </row>
    <row r="67" spans="1:7" ht="12.75">
      <c r="A67" s="41" t="s">
        <v>23</v>
      </c>
      <c r="B67" s="34">
        <v>42429</v>
      </c>
      <c r="C67" s="34">
        <f t="shared" si="2"/>
        <v>42430</v>
      </c>
      <c r="D67" s="52">
        <v>666700000</v>
      </c>
      <c r="E67" s="43">
        <f t="shared" si="1"/>
        <v>0.007790685645717712</v>
      </c>
      <c r="F67" s="44">
        <f t="shared" si="4"/>
        <v>0.007790685645717712</v>
      </c>
      <c r="G67" s="51">
        <v>14427.916999999998</v>
      </c>
    </row>
    <row r="68" spans="1:7" ht="12.75">
      <c r="A68" s="41" t="s">
        <v>23</v>
      </c>
      <c r="B68" s="34">
        <v>42430</v>
      </c>
      <c r="C68" s="34">
        <f t="shared" si="2"/>
        <v>42431</v>
      </c>
      <c r="D68" s="53">
        <v>637000000</v>
      </c>
      <c r="E68" s="43">
        <f t="shared" si="1"/>
        <v>0.007795528163265305</v>
      </c>
      <c r="F68" s="44">
        <f t="shared" si="4"/>
        <v>0.007795528163265305</v>
      </c>
      <c r="G68" s="51">
        <v>13793.753999999997</v>
      </c>
    </row>
    <row r="69" spans="1:7" ht="12.75">
      <c r="A69" s="41" t="s">
        <v>23</v>
      </c>
      <c r="B69" s="34">
        <v>42431</v>
      </c>
      <c r="C69" s="34">
        <f t="shared" si="2"/>
        <v>42432</v>
      </c>
      <c r="D69" s="53">
        <v>635000000</v>
      </c>
      <c r="E69" s="43">
        <f t="shared" si="1"/>
        <v>0.007828256125984251</v>
      </c>
      <c r="F69" s="44">
        <f t="shared" si="4"/>
        <v>0.007828256125984251</v>
      </c>
      <c r="G69" s="51">
        <v>13808.173999999999</v>
      </c>
    </row>
    <row r="70" spans="1:7" ht="12.75">
      <c r="A70" s="41" t="s">
        <v>23</v>
      </c>
      <c r="B70" s="34">
        <v>42432</v>
      </c>
      <c r="C70" s="34">
        <f t="shared" si="2"/>
        <v>42433</v>
      </c>
      <c r="D70" s="53">
        <v>607000000</v>
      </c>
      <c r="E70" s="43">
        <f t="shared" si="1"/>
        <v>0.007865632289950575</v>
      </c>
      <c r="F70" s="44">
        <f t="shared" si="4"/>
        <v>0.007865632289950575</v>
      </c>
      <c r="G70" s="51">
        <v>13262.329999999998</v>
      </c>
    </row>
    <row r="71" spans="1:7" ht="12.75">
      <c r="A71" s="41" t="s">
        <v>23</v>
      </c>
      <c r="B71" s="34">
        <v>42433</v>
      </c>
      <c r="C71" s="34">
        <f t="shared" si="2"/>
        <v>42434</v>
      </c>
      <c r="D71" s="53">
        <v>644000000</v>
      </c>
      <c r="E71" s="43">
        <f t="shared" si="1"/>
        <v>0.007843849937888198</v>
      </c>
      <c r="F71" s="44">
        <f t="shared" si="4"/>
        <v>0.007843849937888198</v>
      </c>
      <c r="G71" s="51">
        <v>14031.775999999998</v>
      </c>
    </row>
    <row r="72" spans="1:7" ht="12.75">
      <c r="A72" s="41" t="s">
        <v>23</v>
      </c>
      <c r="B72" s="34">
        <v>42434</v>
      </c>
      <c r="C72" s="34">
        <f t="shared" si="2"/>
        <v>42435</v>
      </c>
      <c r="D72" s="53">
        <v>644000000</v>
      </c>
      <c r="E72" s="43">
        <f aca="true" t="shared" si="5" ref="E72:E135">G72/D72*360</f>
        <v>0.007843849937888198</v>
      </c>
      <c r="F72" s="44">
        <f t="shared" si="4"/>
        <v>0.007843849937888198</v>
      </c>
      <c r="G72" s="51">
        <v>14031.775999999998</v>
      </c>
    </row>
    <row r="73" spans="1:7" ht="12.75">
      <c r="A73" s="41" t="s">
        <v>23</v>
      </c>
      <c r="B73" s="34">
        <v>42435</v>
      </c>
      <c r="C73" s="34">
        <f t="shared" si="2"/>
        <v>42436</v>
      </c>
      <c r="D73" s="53">
        <v>644000000</v>
      </c>
      <c r="E73" s="43">
        <f t="shared" si="5"/>
        <v>0.007843851614906833</v>
      </c>
      <c r="F73" s="44">
        <f t="shared" si="4"/>
        <v>0.007843851614906833</v>
      </c>
      <c r="G73" s="51">
        <v>14031.778999999999</v>
      </c>
    </row>
    <row r="74" spans="1:7" ht="12.75">
      <c r="A74" s="41" t="s">
        <v>23</v>
      </c>
      <c r="B74" s="34">
        <v>42436</v>
      </c>
      <c r="C74" s="34">
        <f aca="true" t="shared" si="6" ref="C74:C137">B74+1</f>
        <v>42437</v>
      </c>
      <c r="D74" s="53">
        <v>647000000</v>
      </c>
      <c r="E74" s="43">
        <f t="shared" si="5"/>
        <v>0.007873939251931994</v>
      </c>
      <c r="F74" s="44">
        <f t="shared" si="4"/>
        <v>0.007873939251931994</v>
      </c>
      <c r="G74" s="51">
        <v>14151.2186</v>
      </c>
    </row>
    <row r="75" spans="1:7" ht="12.75">
      <c r="A75" s="41" t="s">
        <v>23</v>
      </c>
      <c r="B75" s="34">
        <v>42437</v>
      </c>
      <c r="C75" s="34">
        <f t="shared" si="6"/>
        <v>42438</v>
      </c>
      <c r="D75" s="53">
        <v>630000000</v>
      </c>
      <c r="E75" s="43">
        <f t="shared" si="5"/>
        <v>0.007922446057142856</v>
      </c>
      <c r="F75" s="44">
        <f t="shared" si="4"/>
        <v>0.007922446057142856</v>
      </c>
      <c r="G75" s="51">
        <v>13864.2806</v>
      </c>
    </row>
    <row r="76" spans="1:7" ht="12.75">
      <c r="A76" s="41" t="s">
        <v>23</v>
      </c>
      <c r="B76" s="34">
        <v>42438</v>
      </c>
      <c r="C76" s="34">
        <f t="shared" si="6"/>
        <v>42439</v>
      </c>
      <c r="D76" s="53">
        <v>618500000</v>
      </c>
      <c r="E76" s="43">
        <f t="shared" si="5"/>
        <v>0.007946465733225546</v>
      </c>
      <c r="F76" s="44">
        <f t="shared" si="4"/>
        <v>0.007946465733225546</v>
      </c>
      <c r="G76" s="51">
        <v>13652.4696</v>
      </c>
    </row>
    <row r="77" spans="1:7" ht="12.75">
      <c r="A77" s="41" t="s">
        <v>23</v>
      </c>
      <c r="B77" s="34">
        <v>42439</v>
      </c>
      <c r="C77" s="34">
        <f t="shared" si="6"/>
        <v>42440</v>
      </c>
      <c r="D77" s="53">
        <v>603500000</v>
      </c>
      <c r="E77" s="43">
        <f t="shared" si="5"/>
        <v>0.007977450631317315</v>
      </c>
      <c r="F77" s="44">
        <f t="shared" si="4"/>
        <v>0.007977450631317315</v>
      </c>
      <c r="G77" s="51">
        <v>13373.3096</v>
      </c>
    </row>
    <row r="78" spans="1:7" ht="12.75">
      <c r="A78" s="41" t="s">
        <v>23</v>
      </c>
      <c r="B78" s="34">
        <v>42440</v>
      </c>
      <c r="C78" s="34">
        <f t="shared" si="6"/>
        <v>42441</v>
      </c>
      <c r="D78" s="53">
        <v>603500000</v>
      </c>
      <c r="E78" s="43">
        <f t="shared" si="5"/>
        <v>0.00797744967688484</v>
      </c>
      <c r="F78" s="44">
        <f t="shared" si="4"/>
        <v>0.00797744967688484</v>
      </c>
      <c r="G78" s="51">
        <v>13373.308</v>
      </c>
    </row>
    <row r="79" spans="1:7" ht="12.75">
      <c r="A79" s="41" t="s">
        <v>23</v>
      </c>
      <c r="B79" s="34">
        <v>42441</v>
      </c>
      <c r="C79" s="34">
        <f t="shared" si="6"/>
        <v>42442</v>
      </c>
      <c r="D79" s="53">
        <v>603500000</v>
      </c>
      <c r="E79" s="43">
        <f t="shared" si="5"/>
        <v>0.00797744967688484</v>
      </c>
      <c r="F79" s="44">
        <f t="shared" si="4"/>
        <v>0.00797744967688484</v>
      </c>
      <c r="G79" s="51">
        <v>13373.308</v>
      </c>
    </row>
    <row r="80" spans="1:7" ht="12.75">
      <c r="A80" s="41" t="s">
        <v>23</v>
      </c>
      <c r="B80" s="34">
        <v>42442</v>
      </c>
      <c r="C80" s="34">
        <f t="shared" si="6"/>
        <v>42443</v>
      </c>
      <c r="D80" s="53">
        <v>603500000</v>
      </c>
      <c r="E80" s="43">
        <f t="shared" si="5"/>
        <v>0.007977451466445733</v>
      </c>
      <c r="F80" s="44">
        <f t="shared" si="4"/>
        <v>0.007977451466445733</v>
      </c>
      <c r="G80" s="51">
        <v>13373.310999999998</v>
      </c>
    </row>
    <row r="81" spans="1:7" ht="12.75">
      <c r="A81" s="41" t="s">
        <v>23</v>
      </c>
      <c r="B81" s="34">
        <v>42443</v>
      </c>
      <c r="C81" s="34">
        <f t="shared" si="6"/>
        <v>42444</v>
      </c>
      <c r="D81" s="53">
        <v>583500000</v>
      </c>
      <c r="E81" s="43">
        <f t="shared" si="5"/>
        <v>0.007942399588688946</v>
      </c>
      <c r="F81" s="44">
        <f t="shared" si="4"/>
        <v>0.007942399588688946</v>
      </c>
      <c r="G81" s="51">
        <v>12873.306</v>
      </c>
    </row>
    <row r="82" spans="1:7" ht="12.75">
      <c r="A82" s="41" t="s">
        <v>23</v>
      </c>
      <c r="B82" s="34">
        <v>42444</v>
      </c>
      <c r="C82" s="34">
        <f t="shared" si="6"/>
        <v>42445</v>
      </c>
      <c r="D82" s="53">
        <v>593500000</v>
      </c>
      <c r="E82" s="43">
        <f t="shared" si="5"/>
        <v>0.007966960134793597</v>
      </c>
      <c r="F82" s="44">
        <f t="shared" si="4"/>
        <v>0.007966960134793597</v>
      </c>
      <c r="G82" s="51">
        <v>13134.418999999998</v>
      </c>
    </row>
    <row r="83" spans="1:7" ht="12.75">
      <c r="A83" s="41" t="s">
        <v>23</v>
      </c>
      <c r="B83" s="34">
        <v>42445</v>
      </c>
      <c r="C83" s="34">
        <f t="shared" si="6"/>
        <v>42446</v>
      </c>
      <c r="D83" s="53">
        <v>583500000</v>
      </c>
      <c r="E83" s="43">
        <f t="shared" si="5"/>
        <v>0.007969816966580976</v>
      </c>
      <c r="F83" s="44">
        <f t="shared" si="4"/>
        <v>0.007969816966580976</v>
      </c>
      <c r="G83" s="51">
        <v>12917.744999999999</v>
      </c>
    </row>
    <row r="84" spans="1:7" ht="12.75">
      <c r="A84" s="41" t="s">
        <v>23</v>
      </c>
      <c r="B84" s="34">
        <v>42446</v>
      </c>
      <c r="C84" s="34">
        <f t="shared" si="6"/>
        <v>42447</v>
      </c>
      <c r="D84" s="53">
        <v>598500000</v>
      </c>
      <c r="E84" s="43">
        <f t="shared" si="5"/>
        <v>0.007947184360902255</v>
      </c>
      <c r="F84" s="44">
        <f t="shared" si="4"/>
        <v>0.007947184360902255</v>
      </c>
      <c r="G84" s="51">
        <v>13212.194</v>
      </c>
    </row>
    <row r="85" spans="1:7" ht="12.75">
      <c r="A85" s="41" t="s">
        <v>23</v>
      </c>
      <c r="B85" s="34">
        <v>42447</v>
      </c>
      <c r="C85" s="34">
        <f t="shared" si="6"/>
        <v>42448</v>
      </c>
      <c r="D85" s="53">
        <v>598500000</v>
      </c>
      <c r="E85" s="43">
        <f t="shared" si="5"/>
        <v>0.007947181954887219</v>
      </c>
      <c r="F85" s="44">
        <f t="shared" si="4"/>
        <v>0.007947181954887219</v>
      </c>
      <c r="G85" s="51">
        <v>13212.19</v>
      </c>
    </row>
    <row r="86" spans="1:7" ht="12.75">
      <c r="A86" s="41" t="s">
        <v>23</v>
      </c>
      <c r="B86" s="34">
        <v>42448</v>
      </c>
      <c r="C86" s="34">
        <f t="shared" si="6"/>
        <v>42449</v>
      </c>
      <c r="D86" s="53">
        <v>598500000</v>
      </c>
      <c r="E86" s="43">
        <f t="shared" si="5"/>
        <v>0.007947181954887219</v>
      </c>
      <c r="F86" s="44">
        <f t="shared" si="4"/>
        <v>0.007947181954887219</v>
      </c>
      <c r="G86" s="51">
        <v>13212.19</v>
      </c>
    </row>
    <row r="87" spans="1:7" ht="12.75">
      <c r="A87" s="41" t="s">
        <v>23</v>
      </c>
      <c r="B87" s="34">
        <v>42449</v>
      </c>
      <c r="C87" s="34">
        <f t="shared" si="6"/>
        <v>42450</v>
      </c>
      <c r="D87" s="53">
        <v>598500000</v>
      </c>
      <c r="E87" s="43">
        <f t="shared" si="5"/>
        <v>0.007947181353383459</v>
      </c>
      <c r="F87" s="44">
        <f t="shared" si="4"/>
        <v>0.007947181353383459</v>
      </c>
      <c r="G87" s="51">
        <v>13212.189</v>
      </c>
    </row>
    <row r="88" spans="1:7" ht="12.75">
      <c r="A88" s="41" t="s">
        <v>23</v>
      </c>
      <c r="B88" s="34">
        <v>42450</v>
      </c>
      <c r="C88" s="34">
        <f t="shared" si="6"/>
        <v>42451</v>
      </c>
      <c r="D88" s="53">
        <v>620000000</v>
      </c>
      <c r="E88" s="43">
        <f t="shared" si="5"/>
        <v>0.007928854258064517</v>
      </c>
      <c r="F88" s="44">
        <f t="shared" si="4"/>
        <v>0.007928854258064517</v>
      </c>
      <c r="G88" s="51">
        <v>13655.249</v>
      </c>
    </row>
    <row r="89" spans="1:7" ht="12.75">
      <c r="A89" s="41" t="s">
        <v>23</v>
      </c>
      <c r="B89" s="34">
        <v>42451</v>
      </c>
      <c r="C89" s="34">
        <f t="shared" si="6"/>
        <v>42452</v>
      </c>
      <c r="D89" s="53">
        <v>675000000</v>
      </c>
      <c r="E89" s="43">
        <f t="shared" si="5"/>
        <v>0.007905024533333334</v>
      </c>
      <c r="F89" s="44">
        <f t="shared" si="4"/>
        <v>0.007905024533333334</v>
      </c>
      <c r="G89" s="51">
        <v>14821.921</v>
      </c>
    </row>
    <row r="90" spans="1:7" ht="12.75">
      <c r="A90" s="41" t="s">
        <v>23</v>
      </c>
      <c r="B90" s="34">
        <v>42452</v>
      </c>
      <c r="C90" s="34">
        <f t="shared" si="6"/>
        <v>42453</v>
      </c>
      <c r="D90" s="53">
        <v>710150000</v>
      </c>
      <c r="E90" s="43">
        <f t="shared" si="5"/>
        <v>0.007862657016123355</v>
      </c>
      <c r="F90" s="44">
        <f t="shared" si="4"/>
        <v>0.007862657016123355</v>
      </c>
      <c r="G90" s="51">
        <v>15510.183</v>
      </c>
    </row>
    <row r="91" spans="1:7" ht="12.75">
      <c r="A91" s="41" t="s">
        <v>23</v>
      </c>
      <c r="B91" s="34">
        <v>42453</v>
      </c>
      <c r="C91" s="34">
        <f t="shared" si="6"/>
        <v>42454</v>
      </c>
      <c r="D91" s="53">
        <v>710150000</v>
      </c>
      <c r="E91" s="43">
        <f t="shared" si="5"/>
        <v>0.007813372273463353</v>
      </c>
      <c r="F91" s="44">
        <f t="shared" si="4"/>
        <v>0.007813372273463353</v>
      </c>
      <c r="G91" s="51">
        <v>15412.962000000001</v>
      </c>
    </row>
    <row r="92" spans="1:7" ht="12.75">
      <c r="A92" s="41" t="s">
        <v>23</v>
      </c>
      <c r="B92" s="34">
        <v>42454</v>
      </c>
      <c r="C92" s="34">
        <f t="shared" si="6"/>
        <v>42455</v>
      </c>
      <c r="D92" s="53">
        <v>710150000</v>
      </c>
      <c r="E92" s="43">
        <f t="shared" si="5"/>
        <v>0.007813372273463353</v>
      </c>
      <c r="F92" s="44">
        <f t="shared" si="4"/>
        <v>0.007813372273463353</v>
      </c>
      <c r="G92" s="51">
        <v>15412.962000000001</v>
      </c>
    </row>
    <row r="93" spans="1:7" ht="12.75">
      <c r="A93" s="41" t="s">
        <v>23</v>
      </c>
      <c r="B93" s="34">
        <v>42455</v>
      </c>
      <c r="C93" s="34">
        <f t="shared" si="6"/>
        <v>42456</v>
      </c>
      <c r="D93" s="53">
        <v>710150000</v>
      </c>
      <c r="E93" s="43">
        <f t="shared" si="5"/>
        <v>0.007813372273463353</v>
      </c>
      <c r="F93" s="44">
        <f t="shared" si="4"/>
        <v>0.007813372273463353</v>
      </c>
      <c r="G93" s="51">
        <v>15412.962000000001</v>
      </c>
    </row>
    <row r="94" spans="1:7" ht="12.75">
      <c r="A94" s="41" t="s">
        <v>23</v>
      </c>
      <c r="B94" s="34">
        <v>42456</v>
      </c>
      <c r="C94" s="34">
        <f t="shared" si="6"/>
        <v>42457</v>
      </c>
      <c r="D94" s="53">
        <v>710150000</v>
      </c>
      <c r="E94" s="43">
        <f t="shared" si="5"/>
        <v>0.007813372780398507</v>
      </c>
      <c r="F94" s="44">
        <f t="shared" si="4"/>
        <v>0.007813372780398507</v>
      </c>
      <c r="G94" s="51">
        <v>15412.963000000002</v>
      </c>
    </row>
    <row r="95" spans="1:7" ht="12.75">
      <c r="A95" s="41" t="s">
        <v>23</v>
      </c>
      <c r="B95" s="34">
        <v>42457</v>
      </c>
      <c r="C95" s="34">
        <f t="shared" si="6"/>
        <v>42458</v>
      </c>
      <c r="D95" s="53">
        <v>682000000</v>
      </c>
      <c r="E95" s="43">
        <f t="shared" si="5"/>
        <v>0.0077969813489736075</v>
      </c>
      <c r="F95" s="44">
        <f aca="true" t="shared" si="7" ref="F95:F158">E95</f>
        <v>0.0077969813489736075</v>
      </c>
      <c r="G95" s="51">
        <v>14770.948</v>
      </c>
    </row>
    <row r="96" spans="1:7" ht="12.75">
      <c r="A96" s="41" t="s">
        <v>23</v>
      </c>
      <c r="B96" s="34">
        <v>42458</v>
      </c>
      <c r="C96" s="34">
        <f t="shared" si="6"/>
        <v>42459</v>
      </c>
      <c r="D96" s="53">
        <v>657000000</v>
      </c>
      <c r="E96" s="43">
        <f t="shared" si="5"/>
        <v>0.007789253150684932</v>
      </c>
      <c r="F96" s="44">
        <f t="shared" si="7"/>
        <v>0.007789253150684932</v>
      </c>
      <c r="G96" s="51">
        <v>14215.387</v>
      </c>
    </row>
    <row r="97" spans="1:7" ht="12.75">
      <c r="A97" s="41" t="s">
        <v>23</v>
      </c>
      <c r="B97" s="34">
        <v>42459</v>
      </c>
      <c r="C97" s="34">
        <f t="shared" si="6"/>
        <v>42460</v>
      </c>
      <c r="D97" s="53">
        <v>627150000</v>
      </c>
      <c r="E97" s="43">
        <f t="shared" si="5"/>
        <v>0.007825346089452285</v>
      </c>
      <c r="F97" s="44">
        <f t="shared" si="7"/>
        <v>0.007825346089452285</v>
      </c>
      <c r="G97" s="51">
        <v>13632.405</v>
      </c>
    </row>
    <row r="98" spans="1:7" ht="12.75">
      <c r="A98" s="41" t="s">
        <v>23</v>
      </c>
      <c r="B98" s="34">
        <v>42460</v>
      </c>
      <c r="C98" s="34">
        <f t="shared" si="6"/>
        <v>42461</v>
      </c>
      <c r="D98" s="53">
        <v>627150000</v>
      </c>
      <c r="E98" s="43">
        <f t="shared" si="5"/>
        <v>0.007825346089452285</v>
      </c>
      <c r="F98" s="44">
        <f t="shared" si="7"/>
        <v>0.007825346089452285</v>
      </c>
      <c r="G98" s="51">
        <v>13632.404999999999</v>
      </c>
    </row>
    <row r="99" spans="1:7" ht="12.75">
      <c r="A99" s="41" t="s">
        <v>23</v>
      </c>
      <c r="B99" s="34">
        <v>42461</v>
      </c>
      <c r="C99" s="34">
        <f t="shared" si="6"/>
        <v>42462</v>
      </c>
      <c r="D99" s="54">
        <v>605150000</v>
      </c>
      <c r="E99" s="43">
        <f t="shared" si="5"/>
        <v>0.007846924431959019</v>
      </c>
      <c r="F99" s="44">
        <f t="shared" si="7"/>
        <v>0.007846924431959019</v>
      </c>
      <c r="G99" s="51">
        <v>13190.462000000001</v>
      </c>
    </row>
    <row r="100" spans="1:7" ht="12.75">
      <c r="A100" s="41" t="s">
        <v>23</v>
      </c>
      <c r="B100" s="34">
        <v>42462</v>
      </c>
      <c r="C100" s="34">
        <f t="shared" si="6"/>
        <v>42463</v>
      </c>
      <c r="D100" s="54">
        <v>605150000</v>
      </c>
      <c r="E100" s="43">
        <f t="shared" si="5"/>
        <v>0.007846924431959019</v>
      </c>
      <c r="F100" s="44">
        <f t="shared" si="7"/>
        <v>0.007846924431959019</v>
      </c>
      <c r="G100" s="51">
        <v>13190.462000000001</v>
      </c>
    </row>
    <row r="101" spans="1:7" ht="12.75">
      <c r="A101" s="41" t="s">
        <v>23</v>
      </c>
      <c r="B101" s="34">
        <v>42463</v>
      </c>
      <c r="C101" s="34">
        <f t="shared" si="6"/>
        <v>42464</v>
      </c>
      <c r="D101" s="54">
        <v>605150000</v>
      </c>
      <c r="E101" s="43">
        <f t="shared" si="5"/>
        <v>0.007846923837065192</v>
      </c>
      <c r="F101" s="44">
        <f t="shared" si="7"/>
        <v>0.007846923837065192</v>
      </c>
      <c r="G101" s="51">
        <v>13190.461000000001</v>
      </c>
    </row>
    <row r="102" spans="1:7" ht="12.75">
      <c r="A102" s="41" t="s">
        <v>23</v>
      </c>
      <c r="B102" s="34">
        <v>42464</v>
      </c>
      <c r="C102" s="34">
        <f t="shared" si="6"/>
        <v>42465</v>
      </c>
      <c r="D102" s="54">
        <v>607150000</v>
      </c>
      <c r="E102" s="43">
        <f t="shared" si="5"/>
        <v>0.00784643880424936</v>
      </c>
      <c r="F102" s="44">
        <f t="shared" si="7"/>
        <v>0.00784643880424936</v>
      </c>
      <c r="G102" s="51">
        <v>13233.237</v>
      </c>
    </row>
    <row r="103" spans="1:7" ht="12.75">
      <c r="A103" s="41" t="s">
        <v>23</v>
      </c>
      <c r="B103" s="34">
        <v>42465</v>
      </c>
      <c r="C103" s="34">
        <f t="shared" si="6"/>
        <v>42466</v>
      </c>
      <c r="D103" s="54">
        <v>595150000</v>
      </c>
      <c r="E103" s="43">
        <f t="shared" si="5"/>
        <v>0.007839646475678402</v>
      </c>
      <c r="F103" s="44">
        <f t="shared" si="7"/>
        <v>0.007839646475678402</v>
      </c>
      <c r="G103" s="51">
        <v>12960.460000000001</v>
      </c>
    </row>
    <row r="104" spans="1:7" ht="12.75">
      <c r="A104" s="41" t="s">
        <v>23</v>
      </c>
      <c r="B104" s="34">
        <v>42466</v>
      </c>
      <c r="C104" s="34">
        <f t="shared" si="6"/>
        <v>42467</v>
      </c>
      <c r="D104" s="54">
        <v>584150000</v>
      </c>
      <c r="E104" s="43">
        <f t="shared" si="5"/>
        <v>0.007819849559188564</v>
      </c>
      <c r="F104" s="44">
        <f t="shared" si="7"/>
        <v>0.007819849559188564</v>
      </c>
      <c r="G104" s="51">
        <v>12688.792</v>
      </c>
    </row>
    <row r="105" spans="1:7" ht="12.75">
      <c r="A105" s="41" t="s">
        <v>23</v>
      </c>
      <c r="B105" s="34">
        <v>42467</v>
      </c>
      <c r="C105" s="34">
        <f t="shared" si="6"/>
        <v>42468</v>
      </c>
      <c r="D105" s="54">
        <v>575000000</v>
      </c>
      <c r="E105" s="43">
        <f t="shared" si="5"/>
        <v>0.007829073391304349</v>
      </c>
      <c r="F105" s="44">
        <f t="shared" si="7"/>
        <v>0.007829073391304349</v>
      </c>
      <c r="G105" s="51">
        <v>12504.77</v>
      </c>
    </row>
    <row r="106" spans="1:7" ht="12.75">
      <c r="A106" s="41" t="s">
        <v>23</v>
      </c>
      <c r="B106" s="34">
        <v>42468</v>
      </c>
      <c r="C106" s="34">
        <f t="shared" si="6"/>
        <v>42469</v>
      </c>
      <c r="D106" s="54">
        <v>573000000</v>
      </c>
      <c r="E106" s="43">
        <f t="shared" si="5"/>
        <v>0.007821493821989527</v>
      </c>
      <c r="F106" s="44">
        <f t="shared" si="7"/>
        <v>0.007821493821989527</v>
      </c>
      <c r="G106" s="51">
        <v>12449.211</v>
      </c>
    </row>
    <row r="107" spans="1:7" ht="12.75">
      <c r="A107" s="41" t="s">
        <v>23</v>
      </c>
      <c r="B107" s="34">
        <v>42469</v>
      </c>
      <c r="C107" s="34">
        <f t="shared" si="6"/>
        <v>42470</v>
      </c>
      <c r="D107" s="54">
        <v>573000000</v>
      </c>
      <c r="E107" s="43">
        <f t="shared" si="5"/>
        <v>0.007821493193717277</v>
      </c>
      <c r="F107" s="44">
        <f t="shared" si="7"/>
        <v>0.007821493193717277</v>
      </c>
      <c r="G107" s="51">
        <v>12449.21</v>
      </c>
    </row>
    <row r="108" spans="1:7" ht="12.75">
      <c r="A108" s="41" t="s">
        <v>23</v>
      </c>
      <c r="B108" s="34">
        <v>42470</v>
      </c>
      <c r="C108" s="34">
        <f t="shared" si="6"/>
        <v>42471</v>
      </c>
      <c r="D108" s="54">
        <v>573000000</v>
      </c>
      <c r="E108" s="43">
        <f t="shared" si="5"/>
        <v>0.007821495706806283</v>
      </c>
      <c r="F108" s="44">
        <f t="shared" si="7"/>
        <v>0.007821495706806283</v>
      </c>
      <c r="G108" s="51">
        <v>12449.214</v>
      </c>
    </row>
    <row r="109" spans="1:7" ht="12.75">
      <c r="A109" s="41" t="s">
        <v>23</v>
      </c>
      <c r="B109" s="34">
        <v>42471</v>
      </c>
      <c r="C109" s="34">
        <f t="shared" si="6"/>
        <v>42472</v>
      </c>
      <c r="D109" s="54">
        <v>577300000</v>
      </c>
      <c r="E109" s="43">
        <f t="shared" si="5"/>
        <v>0.007841722917027541</v>
      </c>
      <c r="F109" s="44">
        <f t="shared" si="7"/>
        <v>0.007841722917027541</v>
      </c>
      <c r="G109" s="51">
        <v>12575.074</v>
      </c>
    </row>
    <row r="110" spans="1:7" ht="12.75">
      <c r="A110" s="41" t="s">
        <v>23</v>
      </c>
      <c r="B110" s="34">
        <v>42472</v>
      </c>
      <c r="C110" s="34">
        <f t="shared" si="6"/>
        <v>42473</v>
      </c>
      <c r="D110" s="54">
        <v>564300000</v>
      </c>
      <c r="E110" s="43">
        <f t="shared" si="5"/>
        <v>0.007845163636363638</v>
      </c>
      <c r="F110" s="44">
        <f t="shared" si="7"/>
        <v>0.007845163636363638</v>
      </c>
      <c r="G110" s="51">
        <v>12297.294000000002</v>
      </c>
    </row>
    <row r="111" spans="1:7" ht="12.75">
      <c r="A111" s="41" t="s">
        <v>23</v>
      </c>
      <c r="B111" s="34">
        <v>42473</v>
      </c>
      <c r="C111" s="34">
        <f t="shared" si="6"/>
        <v>42474</v>
      </c>
      <c r="D111" s="54">
        <v>554300000</v>
      </c>
      <c r="E111" s="43">
        <f t="shared" si="5"/>
        <v>0.007860413927476096</v>
      </c>
      <c r="F111" s="44">
        <f t="shared" si="7"/>
        <v>0.007860413927476096</v>
      </c>
      <c r="G111" s="51">
        <v>12102.854000000001</v>
      </c>
    </row>
    <row r="112" spans="1:7" ht="12.75">
      <c r="A112" s="41" t="s">
        <v>23</v>
      </c>
      <c r="B112" s="34">
        <v>42474</v>
      </c>
      <c r="C112" s="34">
        <f t="shared" si="6"/>
        <v>42475</v>
      </c>
      <c r="D112" s="54">
        <v>554300000</v>
      </c>
      <c r="E112" s="43">
        <f t="shared" si="5"/>
        <v>0.00792373573876962</v>
      </c>
      <c r="F112" s="44">
        <f t="shared" si="7"/>
        <v>0.00792373573876962</v>
      </c>
      <c r="G112" s="51">
        <v>12200.352</v>
      </c>
    </row>
    <row r="113" spans="1:7" ht="12.75">
      <c r="A113" s="41" t="s">
        <v>23</v>
      </c>
      <c r="B113" s="34">
        <v>42475</v>
      </c>
      <c r="C113" s="34">
        <f t="shared" si="6"/>
        <v>42476</v>
      </c>
      <c r="D113" s="54">
        <v>574300000</v>
      </c>
      <c r="E113" s="43">
        <f t="shared" si="5"/>
        <v>0.007898531638516455</v>
      </c>
      <c r="F113" s="44">
        <f t="shared" si="7"/>
        <v>0.007898531638516455</v>
      </c>
      <c r="G113" s="51">
        <v>12600.352</v>
      </c>
    </row>
    <row r="114" spans="1:7" ht="12.75">
      <c r="A114" s="41" t="s">
        <v>23</v>
      </c>
      <c r="B114" s="34">
        <v>42476</v>
      </c>
      <c r="C114" s="34">
        <f t="shared" si="6"/>
        <v>42477</v>
      </c>
      <c r="D114" s="54">
        <v>574300000</v>
      </c>
      <c r="E114" s="43">
        <f t="shared" si="5"/>
        <v>0.007898527250565907</v>
      </c>
      <c r="F114" s="44">
        <f t="shared" si="7"/>
        <v>0.007898527250565907</v>
      </c>
      <c r="G114" s="51">
        <v>12600.345000000001</v>
      </c>
    </row>
    <row r="115" spans="1:7" ht="12.75">
      <c r="A115" s="41" t="s">
        <v>23</v>
      </c>
      <c r="B115" s="34">
        <v>42477</v>
      </c>
      <c r="C115" s="34">
        <f t="shared" si="6"/>
        <v>42478</v>
      </c>
      <c r="D115" s="54">
        <v>574300000</v>
      </c>
      <c r="E115" s="43">
        <f t="shared" si="5"/>
        <v>0.007898527877415986</v>
      </c>
      <c r="F115" s="44">
        <f t="shared" si="7"/>
        <v>0.007898527877415986</v>
      </c>
      <c r="G115" s="51">
        <v>12600.346000000001</v>
      </c>
    </row>
    <row r="116" spans="1:7" ht="12.75">
      <c r="A116" s="41" t="s">
        <v>23</v>
      </c>
      <c r="B116" s="34">
        <v>42478</v>
      </c>
      <c r="C116" s="34">
        <f t="shared" si="6"/>
        <v>42479</v>
      </c>
      <c r="D116" s="54">
        <v>577000000</v>
      </c>
      <c r="E116" s="43">
        <f t="shared" si="5"/>
        <v>0.007899002079722705</v>
      </c>
      <c r="F116" s="44">
        <f t="shared" si="7"/>
        <v>0.007899002079722705</v>
      </c>
      <c r="G116" s="51">
        <v>12660.345000000001</v>
      </c>
    </row>
    <row r="117" spans="1:7" ht="12.75">
      <c r="A117" s="41" t="s">
        <v>23</v>
      </c>
      <c r="B117" s="34">
        <v>42479</v>
      </c>
      <c r="C117" s="34">
        <f t="shared" si="6"/>
        <v>42480</v>
      </c>
      <c r="D117" s="54">
        <v>570452000</v>
      </c>
      <c r="E117" s="43">
        <f t="shared" si="5"/>
        <v>0.007907309642178484</v>
      </c>
      <c r="F117" s="44">
        <f t="shared" si="7"/>
        <v>0.007907309642178484</v>
      </c>
      <c r="G117" s="51">
        <v>12529.835000000001</v>
      </c>
    </row>
    <row r="118" spans="1:7" ht="12.75">
      <c r="A118" s="41" t="s">
        <v>23</v>
      </c>
      <c r="B118" s="34">
        <v>42480</v>
      </c>
      <c r="C118" s="34">
        <f t="shared" si="6"/>
        <v>42481</v>
      </c>
      <c r="D118" s="54">
        <v>590452000</v>
      </c>
      <c r="E118" s="43">
        <f t="shared" si="5"/>
        <v>0.0079240002574299</v>
      </c>
      <c r="F118" s="44">
        <f t="shared" si="7"/>
        <v>0.0079240002574299</v>
      </c>
      <c r="G118" s="51">
        <v>12996.505</v>
      </c>
    </row>
    <row r="119" spans="1:7" ht="12.75">
      <c r="A119" s="41" t="s">
        <v>23</v>
      </c>
      <c r="B119" s="34">
        <v>42481</v>
      </c>
      <c r="C119" s="34">
        <f t="shared" si="6"/>
        <v>42482</v>
      </c>
      <c r="D119" s="54">
        <v>645452000</v>
      </c>
      <c r="E119" s="43">
        <f t="shared" si="5"/>
        <v>0.007899488792350168</v>
      </c>
      <c r="F119" s="44">
        <f t="shared" si="7"/>
        <v>0.007899488792350168</v>
      </c>
      <c r="G119" s="51">
        <v>14163.169</v>
      </c>
    </row>
    <row r="120" spans="1:7" ht="12.75">
      <c r="A120" s="41" t="s">
        <v>23</v>
      </c>
      <c r="B120" s="34">
        <v>42482</v>
      </c>
      <c r="C120" s="34">
        <f t="shared" si="6"/>
        <v>42483</v>
      </c>
      <c r="D120" s="54">
        <v>645452000</v>
      </c>
      <c r="E120" s="43">
        <f t="shared" si="5"/>
        <v>0.007893604543792569</v>
      </c>
      <c r="F120" s="44">
        <f t="shared" si="7"/>
        <v>0.007893604543792569</v>
      </c>
      <c r="G120" s="51">
        <v>14152.619</v>
      </c>
    </row>
    <row r="121" spans="1:7" ht="12.75">
      <c r="A121" s="41" t="s">
        <v>23</v>
      </c>
      <c r="B121" s="34">
        <v>42483</v>
      </c>
      <c r="C121" s="34">
        <f t="shared" si="6"/>
        <v>42484</v>
      </c>
      <c r="D121" s="54">
        <v>645452000</v>
      </c>
      <c r="E121" s="43">
        <f t="shared" si="5"/>
        <v>0.007893604543792569</v>
      </c>
      <c r="F121" s="44">
        <f t="shared" si="7"/>
        <v>0.007893604543792569</v>
      </c>
      <c r="G121" s="51">
        <v>14152.619</v>
      </c>
    </row>
    <row r="122" spans="1:7" ht="12.75">
      <c r="A122" s="41" t="s">
        <v>23</v>
      </c>
      <c r="B122" s="34">
        <v>42484</v>
      </c>
      <c r="C122" s="34">
        <f t="shared" si="6"/>
        <v>42485</v>
      </c>
      <c r="D122" s="54">
        <v>645452000</v>
      </c>
      <c r="E122" s="43">
        <f t="shared" si="5"/>
        <v>0.007893602312797853</v>
      </c>
      <c r="F122" s="44">
        <f t="shared" si="7"/>
        <v>0.007893602312797853</v>
      </c>
      <c r="G122" s="51">
        <v>14152.615</v>
      </c>
    </row>
    <row r="123" spans="1:7" ht="12.75">
      <c r="A123" s="41" t="s">
        <v>23</v>
      </c>
      <c r="B123" s="34">
        <v>42485</v>
      </c>
      <c r="C123" s="34">
        <f t="shared" si="6"/>
        <v>42486</v>
      </c>
      <c r="D123" s="54">
        <v>646452000</v>
      </c>
      <c r="E123" s="43">
        <f t="shared" si="5"/>
        <v>0.007890674388817732</v>
      </c>
      <c r="F123" s="44">
        <f t="shared" si="7"/>
        <v>0.007890674388817732</v>
      </c>
      <c r="G123" s="51">
        <v>14169.284</v>
      </c>
    </row>
    <row r="124" spans="1:7" ht="12.75">
      <c r="A124" s="41" t="s">
        <v>23</v>
      </c>
      <c r="B124" s="34">
        <v>42486</v>
      </c>
      <c r="C124" s="34">
        <f t="shared" si="6"/>
        <v>42487</v>
      </c>
      <c r="D124" s="54">
        <v>621452000</v>
      </c>
      <c r="E124" s="43">
        <f t="shared" si="5"/>
        <v>0.007902372250793304</v>
      </c>
      <c r="F124" s="44">
        <f t="shared" si="7"/>
        <v>0.007902372250793304</v>
      </c>
      <c r="G124" s="55">
        <v>13641.514000000001</v>
      </c>
    </row>
    <row r="125" spans="1:7" ht="12.75">
      <c r="A125" s="41" t="s">
        <v>23</v>
      </c>
      <c r="B125" s="34">
        <v>42487</v>
      </c>
      <c r="C125" s="34">
        <f t="shared" si="6"/>
        <v>42488</v>
      </c>
      <c r="D125" s="54">
        <v>607452000</v>
      </c>
      <c r="E125" s="43">
        <f t="shared" si="5"/>
        <v>0.007916254518875565</v>
      </c>
      <c r="F125" s="44">
        <f t="shared" si="7"/>
        <v>0.007916254518875565</v>
      </c>
      <c r="G125" s="55">
        <v>13357.624</v>
      </c>
    </row>
    <row r="126" spans="1:7" ht="12.75">
      <c r="A126" s="41" t="s">
        <v>23</v>
      </c>
      <c r="B126" s="34">
        <v>42488</v>
      </c>
      <c r="C126" s="34">
        <f t="shared" si="6"/>
        <v>42489</v>
      </c>
      <c r="D126" s="54">
        <v>600452000</v>
      </c>
      <c r="E126" s="43">
        <f t="shared" si="5"/>
        <v>0.007926933177006655</v>
      </c>
      <c r="F126" s="44">
        <f t="shared" si="7"/>
        <v>0.007926933177006655</v>
      </c>
      <c r="G126" s="51">
        <v>13221.508</v>
      </c>
    </row>
    <row r="127" spans="1:7" ht="12.75">
      <c r="A127" s="41" t="s">
        <v>23</v>
      </c>
      <c r="B127" s="34">
        <v>42489</v>
      </c>
      <c r="C127" s="34">
        <f t="shared" si="6"/>
        <v>42490</v>
      </c>
      <c r="D127" s="54">
        <v>600452000</v>
      </c>
      <c r="E127" s="43">
        <f t="shared" si="5"/>
        <v>0.007926932997142153</v>
      </c>
      <c r="F127" s="44">
        <f t="shared" si="7"/>
        <v>0.007926932997142153</v>
      </c>
      <c r="G127" s="51">
        <v>13221.5077</v>
      </c>
    </row>
    <row r="128" spans="1:7" ht="12.75">
      <c r="A128" s="41" t="s">
        <v>23</v>
      </c>
      <c r="B128" s="34">
        <v>42490</v>
      </c>
      <c r="C128" s="34">
        <f t="shared" si="6"/>
        <v>42491</v>
      </c>
      <c r="D128" s="54">
        <v>600452000</v>
      </c>
      <c r="E128" s="43">
        <f t="shared" si="5"/>
        <v>0.007926935575200016</v>
      </c>
      <c r="F128" s="44">
        <f t="shared" si="7"/>
        <v>0.007926935575200016</v>
      </c>
      <c r="G128" s="51">
        <v>13221.512</v>
      </c>
    </row>
    <row r="129" spans="1:7" ht="12.75">
      <c r="A129" s="41" t="s">
        <v>23</v>
      </c>
      <c r="B129" s="34">
        <v>42491</v>
      </c>
      <c r="C129" s="34">
        <f t="shared" si="6"/>
        <v>42492</v>
      </c>
      <c r="D129" s="56">
        <v>600452000</v>
      </c>
      <c r="E129" s="43">
        <f t="shared" si="5"/>
        <v>0.007926933776554996</v>
      </c>
      <c r="F129" s="44">
        <f t="shared" si="7"/>
        <v>0.007926933776554996</v>
      </c>
      <c r="G129" s="55">
        <v>13221.509</v>
      </c>
    </row>
    <row r="130" spans="1:7" ht="12.75">
      <c r="A130" s="41" t="s">
        <v>23</v>
      </c>
      <c r="B130" s="34">
        <v>42492</v>
      </c>
      <c r="C130" s="34">
        <f t="shared" si="6"/>
        <v>42493</v>
      </c>
      <c r="D130" s="56">
        <v>620452000</v>
      </c>
      <c r="E130" s="43">
        <f t="shared" si="5"/>
        <v>0.007919615892929669</v>
      </c>
      <c r="F130" s="44">
        <f t="shared" si="7"/>
        <v>0.007919615892929669</v>
      </c>
      <c r="G130" s="55">
        <v>13649.282</v>
      </c>
    </row>
    <row r="131" spans="1:7" ht="12.75">
      <c r="A131" s="41" t="s">
        <v>23</v>
      </c>
      <c r="B131" s="34">
        <v>42493</v>
      </c>
      <c r="C131" s="34">
        <f t="shared" si="6"/>
        <v>42494</v>
      </c>
      <c r="D131" s="56">
        <v>608452000</v>
      </c>
      <c r="E131" s="43">
        <f t="shared" si="5"/>
        <v>0.007906856152991526</v>
      </c>
      <c r="F131" s="44">
        <f t="shared" si="7"/>
        <v>0.007906856152991526</v>
      </c>
      <c r="G131" s="55">
        <v>13363.729</v>
      </c>
    </row>
    <row r="132" spans="1:7" ht="12.75">
      <c r="A132" s="41" t="s">
        <v>23</v>
      </c>
      <c r="B132" s="34">
        <v>42494</v>
      </c>
      <c r="C132" s="34">
        <f t="shared" si="6"/>
        <v>42495</v>
      </c>
      <c r="D132" s="56">
        <v>597452000</v>
      </c>
      <c r="E132" s="43">
        <f t="shared" si="5"/>
        <v>0.007877020078600456</v>
      </c>
      <c r="F132" s="44">
        <f t="shared" si="7"/>
        <v>0.007877020078600456</v>
      </c>
      <c r="G132" s="55">
        <v>13072.615</v>
      </c>
    </row>
    <row r="133" spans="1:7" ht="12.75">
      <c r="A133" s="41" t="s">
        <v>23</v>
      </c>
      <c r="B133" s="34">
        <v>42495</v>
      </c>
      <c r="C133" s="34">
        <f t="shared" si="6"/>
        <v>42496</v>
      </c>
      <c r="D133" s="56">
        <v>601452000</v>
      </c>
      <c r="E133" s="43">
        <f t="shared" si="5"/>
        <v>0.00793088166636739</v>
      </c>
      <c r="F133" s="44">
        <f t="shared" si="7"/>
        <v>0.00793088166636739</v>
      </c>
      <c r="G133" s="55">
        <v>13250.124</v>
      </c>
    </row>
    <row r="134" spans="1:7" ht="12.75">
      <c r="A134" s="41" t="s">
        <v>23</v>
      </c>
      <c r="B134" s="34">
        <v>42496</v>
      </c>
      <c r="C134" s="34">
        <f t="shared" si="6"/>
        <v>42497</v>
      </c>
      <c r="D134" s="56">
        <v>598452000</v>
      </c>
      <c r="E134" s="43">
        <f t="shared" si="5"/>
        <v>0.00795726614665838</v>
      </c>
      <c r="F134" s="44">
        <f t="shared" si="7"/>
        <v>0.00795726614665838</v>
      </c>
      <c r="G134" s="55">
        <v>13227.894</v>
      </c>
    </row>
    <row r="135" spans="1:7" ht="12.75">
      <c r="A135" s="41" t="s">
        <v>23</v>
      </c>
      <c r="B135" s="34">
        <v>42497</v>
      </c>
      <c r="C135" s="34">
        <f t="shared" si="6"/>
        <v>42498</v>
      </c>
      <c r="D135" s="56">
        <v>598452000</v>
      </c>
      <c r="E135" s="43">
        <f t="shared" si="5"/>
        <v>0.007957264342002366</v>
      </c>
      <c r="F135" s="44">
        <f t="shared" si="7"/>
        <v>0.007957264342002366</v>
      </c>
      <c r="G135" s="55">
        <v>13227.891</v>
      </c>
    </row>
    <row r="136" spans="1:7" ht="12.75">
      <c r="A136" s="41" t="s">
        <v>23</v>
      </c>
      <c r="B136" s="34">
        <v>42498</v>
      </c>
      <c r="C136" s="34">
        <f t="shared" si="6"/>
        <v>42499</v>
      </c>
      <c r="D136" s="56">
        <v>598452000</v>
      </c>
      <c r="E136" s="43">
        <f aca="true" t="shared" si="8" ref="E136:E199">G136/D136*360</f>
        <v>0.007957264342002366</v>
      </c>
      <c r="F136" s="44">
        <f t="shared" si="7"/>
        <v>0.007957264342002366</v>
      </c>
      <c r="G136" s="55">
        <v>13227.891</v>
      </c>
    </row>
    <row r="137" spans="1:7" ht="12.75">
      <c r="A137" s="41" t="s">
        <v>23</v>
      </c>
      <c r="B137" s="34">
        <v>42499</v>
      </c>
      <c r="C137" s="34">
        <f t="shared" si="6"/>
        <v>42500</v>
      </c>
      <c r="D137" s="56">
        <v>602452000</v>
      </c>
      <c r="E137" s="43">
        <f t="shared" si="8"/>
        <v>0.007963693439477337</v>
      </c>
      <c r="F137" s="44">
        <f t="shared" si="7"/>
        <v>0.007963693439477337</v>
      </c>
      <c r="G137" s="55">
        <v>13327.064</v>
      </c>
    </row>
    <row r="138" spans="1:7" ht="12.75">
      <c r="A138" s="41" t="s">
        <v>23</v>
      </c>
      <c r="B138" s="34">
        <v>42500</v>
      </c>
      <c r="C138" s="34">
        <f aca="true" t="shared" si="9" ref="C138:C201">B138+1</f>
        <v>42501</v>
      </c>
      <c r="D138" s="56">
        <v>592452000</v>
      </c>
      <c r="E138" s="43">
        <f t="shared" si="8"/>
        <v>0.007958016649450082</v>
      </c>
      <c r="F138" s="44">
        <f t="shared" si="7"/>
        <v>0.007958016649450082</v>
      </c>
      <c r="G138" s="55">
        <v>13096.508000000002</v>
      </c>
    </row>
    <row r="139" spans="1:7" ht="12.75">
      <c r="A139" s="41" t="s">
        <v>23</v>
      </c>
      <c r="B139" s="34">
        <v>42501</v>
      </c>
      <c r="C139" s="34">
        <f t="shared" si="9"/>
        <v>42502</v>
      </c>
      <c r="D139" s="56">
        <v>588452000</v>
      </c>
      <c r="E139" s="43">
        <f t="shared" si="8"/>
        <v>0.00794039656590512</v>
      </c>
      <c r="F139" s="44">
        <f t="shared" si="7"/>
        <v>0.00794039656590512</v>
      </c>
      <c r="G139" s="55">
        <v>12979.284</v>
      </c>
    </row>
    <row r="140" spans="1:7" ht="12.75">
      <c r="A140" s="41" t="s">
        <v>23</v>
      </c>
      <c r="B140" s="34">
        <v>42502</v>
      </c>
      <c r="C140" s="34">
        <f t="shared" si="9"/>
        <v>42503</v>
      </c>
      <c r="D140" s="56">
        <v>586452000</v>
      </c>
      <c r="E140" s="43">
        <f t="shared" si="8"/>
        <v>0.007941899490495386</v>
      </c>
      <c r="F140" s="44">
        <f t="shared" si="7"/>
        <v>0.007941899490495386</v>
      </c>
      <c r="G140" s="55">
        <v>12937.619</v>
      </c>
    </row>
    <row r="141" spans="1:7" ht="12.75">
      <c r="A141" s="41" t="s">
        <v>23</v>
      </c>
      <c r="B141" s="34">
        <v>42503</v>
      </c>
      <c r="C141" s="34">
        <f t="shared" si="9"/>
        <v>42504</v>
      </c>
      <c r="D141" s="56">
        <v>586452000</v>
      </c>
      <c r="E141" s="43">
        <f t="shared" si="8"/>
        <v>0.00794190255980029</v>
      </c>
      <c r="F141" s="44">
        <f t="shared" si="7"/>
        <v>0.00794190255980029</v>
      </c>
      <c r="G141" s="55">
        <v>12937.624</v>
      </c>
    </row>
    <row r="142" spans="1:7" ht="12.75">
      <c r="A142" s="41" t="s">
        <v>23</v>
      </c>
      <c r="B142" s="34">
        <v>42504</v>
      </c>
      <c r="C142" s="34">
        <f t="shared" si="9"/>
        <v>42505</v>
      </c>
      <c r="D142" s="56">
        <v>586452000</v>
      </c>
      <c r="E142" s="43">
        <f t="shared" si="8"/>
        <v>0.007941898262773426</v>
      </c>
      <c r="F142" s="44">
        <f t="shared" si="7"/>
        <v>0.007941898262773426</v>
      </c>
      <c r="G142" s="55">
        <v>12937.617000000002</v>
      </c>
    </row>
    <row r="143" spans="1:7" ht="12.75">
      <c r="A143" s="41" t="s">
        <v>23</v>
      </c>
      <c r="B143" s="34">
        <v>42505</v>
      </c>
      <c r="C143" s="34">
        <f t="shared" si="9"/>
        <v>42506</v>
      </c>
      <c r="D143" s="56">
        <v>586452000</v>
      </c>
      <c r="E143" s="43">
        <f t="shared" si="8"/>
        <v>0.007941897035051463</v>
      </c>
      <c r="F143" s="44">
        <f t="shared" si="7"/>
        <v>0.007941897035051463</v>
      </c>
      <c r="G143" s="55">
        <v>12937.615000000002</v>
      </c>
    </row>
    <row r="144" spans="1:7" ht="12.75">
      <c r="A144" s="41" t="s">
        <v>23</v>
      </c>
      <c r="B144" s="34">
        <v>42506</v>
      </c>
      <c r="C144" s="34">
        <f t="shared" si="9"/>
        <v>42507</v>
      </c>
      <c r="D144" s="56">
        <v>596452000</v>
      </c>
      <c r="E144" s="43">
        <f t="shared" si="8"/>
        <v>0.007928620777531134</v>
      </c>
      <c r="F144" s="44">
        <f t="shared" si="7"/>
        <v>0.007928620777531134</v>
      </c>
      <c r="G144" s="55">
        <v>13136.227</v>
      </c>
    </row>
    <row r="145" spans="1:7" ht="12.75">
      <c r="A145" s="41" t="s">
        <v>23</v>
      </c>
      <c r="B145" s="34">
        <v>42507</v>
      </c>
      <c r="C145" s="34">
        <f t="shared" si="9"/>
        <v>42508</v>
      </c>
      <c r="D145" s="56">
        <v>585452000</v>
      </c>
      <c r="E145" s="43">
        <f t="shared" si="8"/>
        <v>0.00790046432500017</v>
      </c>
      <c r="F145" s="44">
        <f t="shared" si="7"/>
        <v>0.00790046432500017</v>
      </c>
      <c r="G145" s="55">
        <v>12848.173999999999</v>
      </c>
    </row>
    <row r="146" spans="1:7" ht="12.75">
      <c r="A146" s="41" t="s">
        <v>23</v>
      </c>
      <c r="B146" s="34">
        <v>42508</v>
      </c>
      <c r="C146" s="34">
        <f t="shared" si="9"/>
        <v>42509</v>
      </c>
      <c r="D146" s="56">
        <v>565000000</v>
      </c>
      <c r="E146" s="43">
        <f t="shared" si="8"/>
        <v>0.007870797876106195</v>
      </c>
      <c r="F146" s="44">
        <f t="shared" si="7"/>
        <v>0.007870797876106195</v>
      </c>
      <c r="G146" s="55">
        <v>12352.779999999999</v>
      </c>
    </row>
    <row r="147" spans="1:7" ht="12.75">
      <c r="A147" s="41" t="s">
        <v>23</v>
      </c>
      <c r="B147" s="34">
        <v>42509</v>
      </c>
      <c r="C147" s="34">
        <f t="shared" si="9"/>
        <v>42510</v>
      </c>
      <c r="D147" s="56">
        <v>551000000</v>
      </c>
      <c r="E147" s="43">
        <f t="shared" si="8"/>
        <v>0.007879311506352085</v>
      </c>
      <c r="F147" s="44">
        <f t="shared" si="7"/>
        <v>0.007879311506352085</v>
      </c>
      <c r="G147" s="55">
        <v>12059.723999999998</v>
      </c>
    </row>
    <row r="148" spans="1:7" ht="12.75">
      <c r="A148" s="41" t="s">
        <v>23</v>
      </c>
      <c r="B148" s="34">
        <v>42510</v>
      </c>
      <c r="C148" s="34">
        <f t="shared" si="9"/>
        <v>42511</v>
      </c>
      <c r="D148" s="56">
        <v>537000000</v>
      </c>
      <c r="E148" s="43">
        <f t="shared" si="8"/>
        <v>0.007824209162011172</v>
      </c>
      <c r="F148" s="44">
        <f t="shared" si="7"/>
        <v>0.007824209162011172</v>
      </c>
      <c r="G148" s="55">
        <v>11671.112</v>
      </c>
    </row>
    <row r="149" spans="1:7" ht="12.75">
      <c r="A149" s="41" t="s">
        <v>23</v>
      </c>
      <c r="B149" s="34">
        <v>42511</v>
      </c>
      <c r="C149" s="34">
        <f t="shared" si="9"/>
        <v>42512</v>
      </c>
      <c r="D149" s="56">
        <v>537000000</v>
      </c>
      <c r="E149" s="43">
        <f t="shared" si="8"/>
        <v>0.007824210502793296</v>
      </c>
      <c r="F149" s="44">
        <f t="shared" si="7"/>
        <v>0.007824210502793296</v>
      </c>
      <c r="G149" s="55">
        <v>11671.114</v>
      </c>
    </row>
    <row r="150" spans="1:7" ht="12.75">
      <c r="A150" s="41" t="s">
        <v>23</v>
      </c>
      <c r="B150" s="34">
        <v>42512</v>
      </c>
      <c r="C150" s="34">
        <f t="shared" si="9"/>
        <v>42513</v>
      </c>
      <c r="D150" s="56">
        <v>537000000</v>
      </c>
      <c r="E150" s="43">
        <f t="shared" si="8"/>
        <v>0.007824210502793295</v>
      </c>
      <c r="F150" s="44">
        <f t="shared" si="7"/>
        <v>0.007824210502793295</v>
      </c>
      <c r="G150" s="55">
        <v>11671.113999999998</v>
      </c>
    </row>
    <row r="151" spans="1:7" ht="12.75">
      <c r="A151" s="41" t="s">
        <v>23</v>
      </c>
      <c r="B151" s="34">
        <v>42513</v>
      </c>
      <c r="C151" s="34">
        <f t="shared" si="9"/>
        <v>42514</v>
      </c>
      <c r="D151" s="56">
        <v>598000000</v>
      </c>
      <c r="E151" s="43">
        <f t="shared" si="8"/>
        <v>0.007654513846153846</v>
      </c>
      <c r="F151" s="44">
        <f t="shared" si="7"/>
        <v>0.007654513846153846</v>
      </c>
      <c r="G151" s="55">
        <v>12714.998</v>
      </c>
    </row>
    <row r="152" spans="1:7" ht="12.75">
      <c r="A152" s="41" t="s">
        <v>23</v>
      </c>
      <c r="B152" s="34">
        <v>42514</v>
      </c>
      <c r="C152" s="34">
        <f t="shared" si="9"/>
        <v>42515</v>
      </c>
      <c r="D152" s="56">
        <v>593900000</v>
      </c>
      <c r="E152" s="43">
        <f t="shared" si="8"/>
        <v>0.007651321434584947</v>
      </c>
      <c r="F152" s="44">
        <f t="shared" si="7"/>
        <v>0.007651321434584947</v>
      </c>
      <c r="G152" s="55">
        <v>12622.555</v>
      </c>
    </row>
    <row r="153" spans="1:7" ht="12.75">
      <c r="A153" s="41" t="s">
        <v>23</v>
      </c>
      <c r="B153" s="34">
        <v>42515</v>
      </c>
      <c r="C153" s="34">
        <f t="shared" si="9"/>
        <v>42516</v>
      </c>
      <c r="D153" s="56">
        <v>595900000</v>
      </c>
      <c r="E153" s="43">
        <f t="shared" si="8"/>
        <v>0.007641753045813054</v>
      </c>
      <c r="F153" s="44">
        <f t="shared" si="7"/>
        <v>0.007641753045813054</v>
      </c>
      <c r="G153" s="55">
        <v>12649.223999999998</v>
      </c>
    </row>
    <row r="154" spans="1:7" ht="12.75">
      <c r="A154" s="41" t="s">
        <v>23</v>
      </c>
      <c r="B154" s="34">
        <v>42516</v>
      </c>
      <c r="C154" s="34">
        <f t="shared" si="9"/>
        <v>42517</v>
      </c>
      <c r="D154" s="56">
        <v>586900000</v>
      </c>
      <c r="E154" s="43">
        <f t="shared" si="8"/>
        <v>0.007579686829102061</v>
      </c>
      <c r="F154" s="44">
        <f t="shared" si="7"/>
        <v>0.007579686829102061</v>
      </c>
      <c r="G154" s="55">
        <v>12356.994999999999</v>
      </c>
    </row>
    <row r="155" spans="1:7" ht="12.75">
      <c r="A155" s="41" t="s">
        <v>23</v>
      </c>
      <c r="B155" s="34">
        <v>42517</v>
      </c>
      <c r="C155" s="34">
        <f t="shared" si="9"/>
        <v>42518</v>
      </c>
      <c r="D155" s="56">
        <v>589000000</v>
      </c>
      <c r="E155" s="43">
        <f t="shared" si="8"/>
        <v>0.007504074091680814</v>
      </c>
      <c r="F155" s="44">
        <f t="shared" si="7"/>
        <v>0.007504074091680814</v>
      </c>
      <c r="G155" s="55">
        <v>12277.499</v>
      </c>
    </row>
    <row r="156" spans="1:7" ht="12.75">
      <c r="A156" s="41" t="s">
        <v>23</v>
      </c>
      <c r="B156" s="34">
        <v>42518</v>
      </c>
      <c r="C156" s="34">
        <f t="shared" si="9"/>
        <v>42519</v>
      </c>
      <c r="D156" s="56">
        <v>589000000</v>
      </c>
      <c r="E156" s="43">
        <f t="shared" si="8"/>
        <v>0.007504073480475382</v>
      </c>
      <c r="F156" s="44">
        <f t="shared" si="7"/>
        <v>0.007504073480475382</v>
      </c>
      <c r="G156" s="55">
        <v>12277.498</v>
      </c>
    </row>
    <row r="157" spans="1:7" ht="12.75">
      <c r="A157" s="41" t="s">
        <v>23</v>
      </c>
      <c r="B157" s="34">
        <v>42519</v>
      </c>
      <c r="C157" s="34">
        <f t="shared" si="9"/>
        <v>42520</v>
      </c>
      <c r="D157" s="56">
        <v>589000000</v>
      </c>
      <c r="E157" s="43">
        <f t="shared" si="8"/>
        <v>0.007504072258064515</v>
      </c>
      <c r="F157" s="44">
        <f t="shared" si="7"/>
        <v>0.007504072258064515</v>
      </c>
      <c r="G157" s="55">
        <v>12277.496</v>
      </c>
    </row>
    <row r="158" spans="1:7" ht="12.75">
      <c r="A158" s="41" t="s">
        <v>23</v>
      </c>
      <c r="B158" s="34">
        <v>42520</v>
      </c>
      <c r="C158" s="34">
        <f t="shared" si="9"/>
        <v>42521</v>
      </c>
      <c r="D158" s="56">
        <v>589000000</v>
      </c>
      <c r="E158" s="43">
        <f t="shared" si="8"/>
        <v>0.007504072258064515</v>
      </c>
      <c r="F158" s="44">
        <f t="shared" si="7"/>
        <v>0.007504072258064515</v>
      </c>
      <c r="G158" s="55">
        <v>12277.496</v>
      </c>
    </row>
    <row r="159" spans="1:7" ht="12.75">
      <c r="A159" s="41" t="s">
        <v>23</v>
      </c>
      <c r="B159" s="34">
        <v>42521</v>
      </c>
      <c r="C159" s="34">
        <f t="shared" si="9"/>
        <v>42522</v>
      </c>
      <c r="D159" s="56">
        <v>589000000</v>
      </c>
      <c r="E159" s="43">
        <f t="shared" si="8"/>
        <v>0.007504072258064515</v>
      </c>
      <c r="F159" s="44">
        <f aca="true" t="shared" si="10" ref="F159:F216">E159</f>
        <v>0.007504072258064515</v>
      </c>
      <c r="G159" s="51">
        <v>12277.496</v>
      </c>
    </row>
    <row r="160" spans="1:7" ht="12.75">
      <c r="A160" s="41" t="s">
        <v>23</v>
      </c>
      <c r="B160" s="34">
        <v>42522</v>
      </c>
      <c r="C160" s="34">
        <f t="shared" si="9"/>
        <v>42523</v>
      </c>
      <c r="D160" s="57">
        <v>567000000</v>
      </c>
      <c r="E160" s="43">
        <f t="shared" si="8"/>
        <v>0.00749999873015873</v>
      </c>
      <c r="F160" s="44">
        <f t="shared" si="10"/>
        <v>0.00749999873015873</v>
      </c>
      <c r="G160" s="55">
        <v>11812.498</v>
      </c>
    </row>
    <row r="161" spans="1:7" ht="12.75">
      <c r="A161" s="41" t="s">
        <v>23</v>
      </c>
      <c r="B161" s="34">
        <v>42523</v>
      </c>
      <c r="C161" s="34">
        <f t="shared" si="9"/>
        <v>42524</v>
      </c>
      <c r="D161" s="57">
        <v>552000000</v>
      </c>
      <c r="E161" s="43">
        <f t="shared" si="8"/>
        <v>0.007499999086956521</v>
      </c>
      <c r="F161" s="44">
        <f t="shared" si="10"/>
        <v>0.007499999086956521</v>
      </c>
      <c r="G161" s="55">
        <v>11499.998599999999</v>
      </c>
    </row>
    <row r="162" spans="1:7" ht="12.75">
      <c r="A162" s="41" t="s">
        <v>23</v>
      </c>
      <c r="B162" s="34">
        <v>42524</v>
      </c>
      <c r="C162" s="34">
        <f t="shared" si="9"/>
        <v>42525</v>
      </c>
      <c r="D162" s="57">
        <v>583000000</v>
      </c>
      <c r="E162" s="43">
        <f t="shared" si="8"/>
        <v>0.007424699279588336</v>
      </c>
      <c r="F162" s="44">
        <f t="shared" si="10"/>
        <v>0.007424699279588336</v>
      </c>
      <c r="G162" s="55">
        <v>12023.887999999999</v>
      </c>
    </row>
    <row r="163" spans="1:7" ht="12.75">
      <c r="A163" s="41" t="s">
        <v>23</v>
      </c>
      <c r="B163" s="34">
        <v>42525</v>
      </c>
      <c r="C163" s="34">
        <f t="shared" si="9"/>
        <v>42526</v>
      </c>
      <c r="D163" s="57">
        <v>583000000</v>
      </c>
      <c r="E163" s="43">
        <f t="shared" si="8"/>
        <v>0.007424699279588336</v>
      </c>
      <c r="F163" s="44">
        <f t="shared" si="10"/>
        <v>0.007424699279588336</v>
      </c>
      <c r="G163" s="55">
        <v>12023.887999999999</v>
      </c>
    </row>
    <row r="164" spans="1:7" ht="12.75">
      <c r="A164" s="41" t="s">
        <v>23</v>
      </c>
      <c r="B164" s="34">
        <v>42526</v>
      </c>
      <c r="C164" s="34">
        <f t="shared" si="9"/>
        <v>42527</v>
      </c>
      <c r="D164" s="57">
        <v>583000000</v>
      </c>
      <c r="E164" s="43">
        <f t="shared" si="8"/>
        <v>0.007424699279588336</v>
      </c>
      <c r="F164" s="44">
        <f t="shared" si="10"/>
        <v>0.007424699279588336</v>
      </c>
      <c r="G164" s="55">
        <v>12023.887999999999</v>
      </c>
    </row>
    <row r="165" spans="1:7" ht="12.75">
      <c r="A165" s="41" t="s">
        <v>23</v>
      </c>
      <c r="B165" s="34">
        <v>42527</v>
      </c>
      <c r="C165" s="34">
        <f t="shared" si="9"/>
        <v>42528</v>
      </c>
      <c r="D165" s="57">
        <v>569000000</v>
      </c>
      <c r="E165" s="43">
        <f t="shared" si="8"/>
        <v>0.007327944253075571</v>
      </c>
      <c r="F165" s="44">
        <f t="shared" si="10"/>
        <v>0.007327944253075571</v>
      </c>
      <c r="G165" s="55">
        <v>11582.223</v>
      </c>
    </row>
    <row r="166" spans="1:7" ht="12.75">
      <c r="A166" s="41" t="s">
        <v>23</v>
      </c>
      <c r="B166" s="34">
        <v>42528</v>
      </c>
      <c r="C166" s="34">
        <f t="shared" si="9"/>
        <v>42529</v>
      </c>
      <c r="D166" s="57">
        <v>564000000</v>
      </c>
      <c r="E166" s="43">
        <f t="shared" si="8"/>
        <v>0.007276237659574467</v>
      </c>
      <c r="F166" s="44">
        <f t="shared" si="10"/>
        <v>0.007276237659574467</v>
      </c>
      <c r="G166" s="55">
        <v>11399.438999999998</v>
      </c>
    </row>
    <row r="167" spans="1:7" ht="12.75">
      <c r="A167" s="41" t="s">
        <v>23</v>
      </c>
      <c r="B167" s="34">
        <v>42529</v>
      </c>
      <c r="C167" s="34">
        <f t="shared" si="9"/>
        <v>42530</v>
      </c>
      <c r="D167" s="57">
        <v>556000000</v>
      </c>
      <c r="E167" s="43">
        <f t="shared" si="8"/>
        <v>0.0072345321582733815</v>
      </c>
      <c r="F167" s="44">
        <f t="shared" si="10"/>
        <v>0.0072345321582733815</v>
      </c>
      <c r="G167" s="55">
        <v>11173.333</v>
      </c>
    </row>
    <row r="168" spans="1:7" ht="12.75">
      <c r="A168" s="41" t="s">
        <v>23</v>
      </c>
      <c r="B168" s="34">
        <v>42530</v>
      </c>
      <c r="C168" s="34">
        <f t="shared" si="9"/>
        <v>42531</v>
      </c>
      <c r="D168" s="57">
        <v>550000000</v>
      </c>
      <c r="E168" s="43">
        <f t="shared" si="8"/>
        <v>0.007143271854545455</v>
      </c>
      <c r="F168" s="44">
        <f t="shared" si="10"/>
        <v>0.007143271854545455</v>
      </c>
      <c r="G168" s="55">
        <v>10913.332</v>
      </c>
    </row>
    <row r="169" spans="1:7" ht="12.75">
      <c r="A169" s="41" t="s">
        <v>23</v>
      </c>
      <c r="B169" s="34">
        <v>42531</v>
      </c>
      <c r="C169" s="34">
        <f t="shared" si="9"/>
        <v>42532</v>
      </c>
      <c r="D169" s="57">
        <v>571000000</v>
      </c>
      <c r="E169" s="43">
        <f t="shared" si="8"/>
        <v>0.007082309001751313</v>
      </c>
      <c r="F169" s="44">
        <f t="shared" si="10"/>
        <v>0.007082309001751313</v>
      </c>
      <c r="G169" s="55">
        <v>11233.329</v>
      </c>
    </row>
    <row r="170" spans="1:7" ht="12.75">
      <c r="A170" s="41" t="s">
        <v>23</v>
      </c>
      <c r="B170" s="34">
        <v>42532</v>
      </c>
      <c r="C170" s="34">
        <f t="shared" si="9"/>
        <v>42533</v>
      </c>
      <c r="D170" s="57">
        <v>571000000</v>
      </c>
      <c r="E170" s="43">
        <f t="shared" si="8"/>
        <v>0.007082309001751313</v>
      </c>
      <c r="F170" s="44">
        <f t="shared" si="10"/>
        <v>0.007082309001751313</v>
      </c>
      <c r="G170" s="55">
        <v>11233.329</v>
      </c>
    </row>
    <row r="171" spans="1:7" ht="12.75">
      <c r="A171" s="41" t="s">
        <v>23</v>
      </c>
      <c r="B171" s="34">
        <v>42533</v>
      </c>
      <c r="C171" s="34">
        <f t="shared" si="9"/>
        <v>42534</v>
      </c>
      <c r="D171" s="57">
        <v>571000000</v>
      </c>
      <c r="E171" s="43">
        <f t="shared" si="8"/>
        <v>0.007082309001751314</v>
      </c>
      <c r="F171" s="44">
        <f t="shared" si="10"/>
        <v>0.007082309001751314</v>
      </c>
      <c r="G171" s="55">
        <v>11233.329000000002</v>
      </c>
    </row>
    <row r="172" spans="1:7" ht="12.75">
      <c r="A172" s="41" t="s">
        <v>23</v>
      </c>
      <c r="B172" s="34">
        <v>42534</v>
      </c>
      <c r="C172" s="34">
        <f t="shared" si="9"/>
        <v>42535</v>
      </c>
      <c r="D172" s="57">
        <v>579000000</v>
      </c>
      <c r="E172" s="43">
        <f t="shared" si="8"/>
        <v>0.007021588601036269</v>
      </c>
      <c r="F172" s="44">
        <f t="shared" si="10"/>
        <v>0.007021588601036269</v>
      </c>
      <c r="G172" s="55">
        <v>11293.055</v>
      </c>
    </row>
    <row r="173" spans="1:7" ht="12.75">
      <c r="A173" s="41" t="s">
        <v>23</v>
      </c>
      <c r="B173" s="34">
        <v>42535</v>
      </c>
      <c r="C173" s="34">
        <f t="shared" si="9"/>
        <v>42536</v>
      </c>
      <c r="D173" s="57">
        <v>576000000</v>
      </c>
      <c r="E173" s="43">
        <f t="shared" si="8"/>
        <v>0.0070452712499999995</v>
      </c>
      <c r="F173" s="44">
        <f t="shared" si="10"/>
        <v>0.0070452712499999995</v>
      </c>
      <c r="G173" s="55">
        <v>11272.434</v>
      </c>
    </row>
    <row r="174" spans="1:7" ht="12.75">
      <c r="A174" s="41" t="s">
        <v>23</v>
      </c>
      <c r="B174" s="34">
        <v>42536</v>
      </c>
      <c r="C174" s="34">
        <f t="shared" si="9"/>
        <v>42537</v>
      </c>
      <c r="D174" s="57">
        <v>587126000</v>
      </c>
      <c r="E174" s="43">
        <f t="shared" si="8"/>
        <v>0.007040874905897541</v>
      </c>
      <c r="F174" s="44">
        <f t="shared" si="10"/>
        <v>0.007040874905897541</v>
      </c>
      <c r="G174" s="55">
        <v>11483.002</v>
      </c>
    </row>
    <row r="175" spans="1:7" ht="12.75">
      <c r="A175" s="41" t="s">
        <v>23</v>
      </c>
      <c r="B175" s="34">
        <v>42537</v>
      </c>
      <c r="C175" s="34">
        <f t="shared" si="9"/>
        <v>42538</v>
      </c>
      <c r="D175" s="57">
        <v>585126000</v>
      </c>
      <c r="E175" s="43">
        <f t="shared" si="8"/>
        <v>0.007019650536807456</v>
      </c>
      <c r="F175" s="44">
        <f t="shared" si="10"/>
        <v>0.007019650536807456</v>
      </c>
      <c r="G175" s="55">
        <v>11409.389</v>
      </c>
    </row>
    <row r="176" spans="1:7" ht="12.75">
      <c r="A176" s="41" t="s">
        <v>23</v>
      </c>
      <c r="B176" s="34">
        <v>42538</v>
      </c>
      <c r="C176" s="34">
        <f t="shared" si="9"/>
        <v>42539</v>
      </c>
      <c r="D176" s="57">
        <v>580126000</v>
      </c>
      <c r="E176" s="43">
        <f t="shared" si="8"/>
        <v>0.006969831243557434</v>
      </c>
      <c r="F176" s="44">
        <f t="shared" si="10"/>
        <v>0.006969831243557434</v>
      </c>
      <c r="G176" s="55">
        <v>11231.612</v>
      </c>
    </row>
    <row r="177" spans="1:7" ht="12.75">
      <c r="A177" s="41" t="s">
        <v>23</v>
      </c>
      <c r="B177" s="34">
        <v>42539</v>
      </c>
      <c r="C177" s="34">
        <f t="shared" si="9"/>
        <v>42540</v>
      </c>
      <c r="D177" s="57">
        <v>580126000</v>
      </c>
      <c r="E177" s="43">
        <f t="shared" si="8"/>
        <v>0.006969832484667124</v>
      </c>
      <c r="F177" s="44">
        <f t="shared" si="10"/>
        <v>0.006969832484667124</v>
      </c>
      <c r="G177" s="55">
        <v>11231.614</v>
      </c>
    </row>
    <row r="178" spans="1:7" ht="12.75">
      <c r="A178" s="41" t="s">
        <v>23</v>
      </c>
      <c r="B178" s="34">
        <v>42540</v>
      </c>
      <c r="C178" s="34">
        <f t="shared" si="9"/>
        <v>42541</v>
      </c>
      <c r="D178" s="57">
        <v>580126000</v>
      </c>
      <c r="E178" s="43">
        <f t="shared" si="8"/>
        <v>0.006969831864112278</v>
      </c>
      <c r="F178" s="44">
        <f t="shared" si="10"/>
        <v>0.006969831864112278</v>
      </c>
      <c r="G178" s="55">
        <v>11231.613</v>
      </c>
    </row>
    <row r="179" spans="1:7" ht="12.75">
      <c r="A179" s="41" t="s">
        <v>23</v>
      </c>
      <c r="B179" s="34">
        <v>42541</v>
      </c>
      <c r="C179" s="34">
        <f t="shared" si="9"/>
        <v>42542</v>
      </c>
      <c r="D179" s="57">
        <v>598126000</v>
      </c>
      <c r="E179" s="43">
        <f t="shared" si="8"/>
        <v>0.0068687530052196355</v>
      </c>
      <c r="F179" s="44">
        <f t="shared" si="10"/>
        <v>0.0068687530052196355</v>
      </c>
      <c r="G179" s="55">
        <v>11412.166</v>
      </c>
    </row>
    <row r="180" spans="1:7" ht="12.75">
      <c r="A180" s="41" t="s">
        <v>23</v>
      </c>
      <c r="B180" s="34">
        <v>42542</v>
      </c>
      <c r="C180" s="34">
        <f t="shared" si="9"/>
        <v>42543</v>
      </c>
      <c r="D180" s="57">
        <v>594126000</v>
      </c>
      <c r="E180" s="43">
        <f t="shared" si="8"/>
        <v>0.006706793104492985</v>
      </c>
      <c r="F180" s="44">
        <f t="shared" si="10"/>
        <v>0.006706793104492985</v>
      </c>
      <c r="G180" s="55">
        <v>11068.555999999999</v>
      </c>
    </row>
    <row r="181" spans="1:7" ht="12.75">
      <c r="A181" s="41" t="s">
        <v>23</v>
      </c>
      <c r="B181" s="34">
        <v>42543</v>
      </c>
      <c r="C181" s="34">
        <f t="shared" si="9"/>
        <v>42544</v>
      </c>
      <c r="D181" s="57">
        <v>607126000</v>
      </c>
      <c r="E181" s="43">
        <f t="shared" si="8"/>
        <v>0.006805983799079598</v>
      </c>
      <c r="F181" s="44">
        <f t="shared" si="10"/>
        <v>0.006805983799079598</v>
      </c>
      <c r="G181" s="55">
        <v>11478.027</v>
      </c>
    </row>
    <row r="182" spans="1:7" ht="12.75">
      <c r="A182" s="41" t="s">
        <v>23</v>
      </c>
      <c r="B182" s="34">
        <v>42544</v>
      </c>
      <c r="C182" s="34">
        <f t="shared" si="9"/>
        <v>42545</v>
      </c>
      <c r="D182" s="57">
        <v>589251000</v>
      </c>
      <c r="E182" s="43">
        <f t="shared" si="8"/>
        <v>0.006878397898348921</v>
      </c>
      <c r="F182" s="44">
        <f t="shared" si="10"/>
        <v>0.006878397898348921</v>
      </c>
      <c r="G182" s="55">
        <v>11258.619</v>
      </c>
    </row>
    <row r="183" spans="1:7" ht="12.75">
      <c r="A183" s="41" t="s">
        <v>23</v>
      </c>
      <c r="B183" s="34">
        <v>42545</v>
      </c>
      <c r="C183" s="34">
        <f t="shared" si="9"/>
        <v>42546</v>
      </c>
      <c r="D183" s="57">
        <v>660151000</v>
      </c>
      <c r="E183" s="43">
        <f t="shared" si="8"/>
        <v>0.006805114708604547</v>
      </c>
      <c r="F183" s="44">
        <f t="shared" si="10"/>
        <v>0.006805114708604547</v>
      </c>
      <c r="G183" s="55">
        <v>12478.898000000001</v>
      </c>
    </row>
    <row r="184" spans="1:7" ht="12.75">
      <c r="A184" s="41" t="s">
        <v>23</v>
      </c>
      <c r="B184" s="34">
        <v>42546</v>
      </c>
      <c r="C184" s="34">
        <f t="shared" si="9"/>
        <v>42547</v>
      </c>
      <c r="D184" s="57">
        <v>660151000</v>
      </c>
      <c r="E184" s="43">
        <f t="shared" si="8"/>
        <v>0.006805114708604547</v>
      </c>
      <c r="F184" s="44">
        <f t="shared" si="10"/>
        <v>0.006805114708604547</v>
      </c>
      <c r="G184" s="55">
        <v>12478.898000000001</v>
      </c>
    </row>
    <row r="185" spans="1:7" ht="12.75">
      <c r="A185" s="41" t="s">
        <v>23</v>
      </c>
      <c r="B185" s="34">
        <v>42547</v>
      </c>
      <c r="C185" s="34">
        <f t="shared" si="9"/>
        <v>42548</v>
      </c>
      <c r="D185" s="57">
        <v>660151000</v>
      </c>
      <c r="E185" s="43">
        <f t="shared" si="8"/>
        <v>0.006805114708604547</v>
      </c>
      <c r="F185" s="44">
        <f t="shared" si="10"/>
        <v>0.006805114708604547</v>
      </c>
      <c r="G185" s="55">
        <v>12478.898000000001</v>
      </c>
    </row>
    <row r="186" spans="1:7" ht="12.75">
      <c r="A186" s="41" t="s">
        <v>23</v>
      </c>
      <c r="B186" s="34">
        <v>42548</v>
      </c>
      <c r="C186" s="34">
        <f t="shared" si="9"/>
        <v>42549</v>
      </c>
      <c r="D186" s="57">
        <v>660151000</v>
      </c>
      <c r="E186" s="43">
        <f t="shared" si="8"/>
        <v>0.006804356154879718</v>
      </c>
      <c r="F186" s="44">
        <f t="shared" si="10"/>
        <v>0.006804356154879718</v>
      </c>
      <c r="G186" s="55">
        <v>12477.507000000001</v>
      </c>
    </row>
    <row r="187" spans="1:7" ht="12.75">
      <c r="A187" s="41" t="s">
        <v>23</v>
      </c>
      <c r="B187" s="34">
        <v>42549</v>
      </c>
      <c r="C187" s="34">
        <f t="shared" si="9"/>
        <v>42550</v>
      </c>
      <c r="D187" s="57">
        <v>666707000</v>
      </c>
      <c r="E187" s="43">
        <f t="shared" si="8"/>
        <v>0.006795985102901274</v>
      </c>
      <c r="F187" s="44">
        <f t="shared" si="10"/>
        <v>0.006795985102901274</v>
      </c>
      <c r="G187" s="55">
        <v>12585.919</v>
      </c>
    </row>
    <row r="188" spans="1:7" ht="12.75">
      <c r="A188" s="41" t="s">
        <v>23</v>
      </c>
      <c r="B188" s="34">
        <v>42550</v>
      </c>
      <c r="C188" s="34">
        <f t="shared" si="9"/>
        <v>42551</v>
      </c>
      <c r="D188" s="57">
        <v>720720000</v>
      </c>
      <c r="E188" s="43">
        <f t="shared" si="8"/>
        <v>0.006794773726273726</v>
      </c>
      <c r="F188" s="44">
        <f t="shared" si="10"/>
        <v>0.006794773726273726</v>
      </c>
      <c r="G188" s="55">
        <v>13603.136999999999</v>
      </c>
    </row>
    <row r="189" spans="1:7" ht="12.75">
      <c r="A189" s="41" t="s">
        <v>23</v>
      </c>
      <c r="B189" s="34">
        <v>42551</v>
      </c>
      <c r="C189" s="34">
        <f t="shared" si="9"/>
        <v>42552</v>
      </c>
      <c r="D189" s="57">
        <v>670720000</v>
      </c>
      <c r="E189" s="43">
        <f t="shared" si="8"/>
        <v>0.006831660186068702</v>
      </c>
      <c r="F189" s="44">
        <f t="shared" si="10"/>
        <v>0.006831660186068702</v>
      </c>
      <c r="G189" s="55">
        <v>12728.142</v>
      </c>
    </row>
    <row r="190" spans="1:7" ht="12.75">
      <c r="A190" s="41" t="s">
        <v>23</v>
      </c>
      <c r="B190" s="34">
        <v>42552</v>
      </c>
      <c r="C190" s="34">
        <f t="shared" si="9"/>
        <v>42553</v>
      </c>
      <c r="D190" s="58">
        <v>640720000</v>
      </c>
      <c r="E190" s="43">
        <f t="shared" si="8"/>
        <v>0.006767590061181172</v>
      </c>
      <c r="F190" s="44">
        <f t="shared" si="10"/>
        <v>0.006767590061181172</v>
      </c>
      <c r="G190" s="55">
        <v>12044.806400000001</v>
      </c>
    </row>
    <row r="191" spans="1:7" ht="12.75">
      <c r="A191" s="41" t="s">
        <v>23</v>
      </c>
      <c r="B191" s="34">
        <v>42553</v>
      </c>
      <c r="C191" s="34">
        <f t="shared" si="9"/>
        <v>42554</v>
      </c>
      <c r="D191" s="58">
        <v>640720000</v>
      </c>
      <c r="E191" s="43">
        <f t="shared" si="8"/>
        <v>0.006767589836434012</v>
      </c>
      <c r="F191" s="44">
        <f t="shared" si="10"/>
        <v>0.006767589836434012</v>
      </c>
      <c r="G191" s="55">
        <v>12044.806</v>
      </c>
    </row>
    <row r="192" spans="1:7" ht="12.75">
      <c r="A192" s="41" t="s">
        <v>23</v>
      </c>
      <c r="B192" s="34">
        <v>42554</v>
      </c>
      <c r="C192" s="34">
        <f t="shared" si="9"/>
        <v>42555</v>
      </c>
      <c r="D192" s="58">
        <v>640720000</v>
      </c>
      <c r="E192" s="43">
        <f t="shared" si="8"/>
        <v>0.006767589836434012</v>
      </c>
      <c r="F192" s="44">
        <f t="shared" si="10"/>
        <v>0.006767589836434012</v>
      </c>
      <c r="G192" s="55">
        <v>12044.806</v>
      </c>
    </row>
    <row r="193" spans="1:7" ht="12.75">
      <c r="A193" s="41" t="s">
        <v>23</v>
      </c>
      <c r="B193" s="34">
        <v>42555</v>
      </c>
      <c r="C193" s="34">
        <f t="shared" si="9"/>
        <v>42556</v>
      </c>
      <c r="D193" s="58">
        <v>640720000</v>
      </c>
      <c r="E193" s="43">
        <f t="shared" si="8"/>
        <v>0.0067675909601698095</v>
      </c>
      <c r="F193" s="44">
        <f t="shared" si="10"/>
        <v>0.0067675909601698095</v>
      </c>
      <c r="G193" s="55">
        <v>12044.808</v>
      </c>
    </row>
    <row r="194" spans="1:7" ht="12.75">
      <c r="A194" s="41" t="s">
        <v>23</v>
      </c>
      <c r="B194" s="34">
        <v>42556</v>
      </c>
      <c r="C194" s="34">
        <f t="shared" si="9"/>
        <v>42557</v>
      </c>
      <c r="D194" s="58">
        <v>630720000</v>
      </c>
      <c r="E194" s="43">
        <f t="shared" si="8"/>
        <v>0.006713962899543378</v>
      </c>
      <c r="F194" s="44">
        <f t="shared" si="10"/>
        <v>0.006713962899543378</v>
      </c>
      <c r="G194" s="55">
        <v>11762.863</v>
      </c>
    </row>
    <row r="195" spans="1:7" ht="12.75">
      <c r="A195" s="41" t="s">
        <v>23</v>
      </c>
      <c r="B195" s="34">
        <v>42557</v>
      </c>
      <c r="C195" s="34">
        <f t="shared" si="9"/>
        <v>42558</v>
      </c>
      <c r="D195" s="58">
        <v>617220000</v>
      </c>
      <c r="E195" s="43">
        <f t="shared" si="8"/>
        <v>0.006728116068824731</v>
      </c>
      <c r="F195" s="44">
        <f t="shared" si="10"/>
        <v>0.006728116068824731</v>
      </c>
      <c r="G195" s="55">
        <v>11535.355</v>
      </c>
    </row>
    <row r="196" spans="1:7" ht="12.75">
      <c r="A196" s="41" t="s">
        <v>23</v>
      </c>
      <c r="B196" s="34">
        <v>42558</v>
      </c>
      <c r="C196" s="34">
        <f t="shared" si="9"/>
        <v>42559</v>
      </c>
      <c r="D196" s="58">
        <v>620220000</v>
      </c>
      <c r="E196" s="43">
        <f t="shared" si="8"/>
        <v>0.006566591661023508</v>
      </c>
      <c r="F196" s="44">
        <f t="shared" si="10"/>
        <v>0.006566591661023508</v>
      </c>
      <c r="G196" s="55">
        <v>11313.143</v>
      </c>
    </row>
    <row r="197" spans="1:7" ht="12.75">
      <c r="A197" s="41" t="s">
        <v>23</v>
      </c>
      <c r="B197" s="34">
        <v>42559</v>
      </c>
      <c r="C197" s="34">
        <f t="shared" si="9"/>
        <v>42560</v>
      </c>
      <c r="D197" s="58">
        <v>626220000</v>
      </c>
      <c r="E197" s="43">
        <f t="shared" si="8"/>
        <v>0.00656435412474849</v>
      </c>
      <c r="F197" s="44">
        <f t="shared" si="10"/>
        <v>0.00656435412474849</v>
      </c>
      <c r="G197" s="55">
        <v>11418.694</v>
      </c>
    </row>
    <row r="198" spans="1:7" ht="12.75">
      <c r="A198" s="41" t="s">
        <v>23</v>
      </c>
      <c r="B198" s="34">
        <v>42560</v>
      </c>
      <c r="C198" s="34">
        <f t="shared" si="9"/>
        <v>42561</v>
      </c>
      <c r="D198" s="58">
        <v>626220000</v>
      </c>
      <c r="E198" s="43">
        <f t="shared" si="8"/>
        <v>0.00656435412474849</v>
      </c>
      <c r="F198" s="44">
        <f t="shared" si="10"/>
        <v>0.00656435412474849</v>
      </c>
      <c r="G198" s="55">
        <v>11418.694</v>
      </c>
    </row>
    <row r="199" spans="1:7" ht="12.75">
      <c r="A199" s="41" t="s">
        <v>23</v>
      </c>
      <c r="B199" s="34">
        <v>42561</v>
      </c>
      <c r="C199" s="34">
        <f t="shared" si="9"/>
        <v>42562</v>
      </c>
      <c r="D199" s="58">
        <v>626220000</v>
      </c>
      <c r="E199" s="43">
        <f t="shared" si="8"/>
        <v>0.00656435412474849</v>
      </c>
      <c r="F199" s="44">
        <f t="shared" si="10"/>
        <v>0.00656435412474849</v>
      </c>
      <c r="G199" s="55">
        <v>11418.694</v>
      </c>
    </row>
    <row r="200" spans="1:7" ht="12.75">
      <c r="A200" s="41" t="s">
        <v>23</v>
      </c>
      <c r="B200" s="34">
        <v>42562</v>
      </c>
      <c r="C200" s="34">
        <f t="shared" si="9"/>
        <v>42563</v>
      </c>
      <c r="D200" s="58">
        <v>634094000</v>
      </c>
      <c r="E200" s="43">
        <f aca="true" t="shared" si="11" ref="E200:E216">G200/D200*360</f>
        <v>0.0065696045696694814</v>
      </c>
      <c r="F200" s="44">
        <f t="shared" si="10"/>
        <v>0.0065696045696694814</v>
      </c>
      <c r="G200" s="55">
        <v>11571.519</v>
      </c>
    </row>
    <row r="201" spans="1:7" ht="12.75">
      <c r="A201" s="41" t="s">
        <v>23</v>
      </c>
      <c r="B201" s="34">
        <v>42563</v>
      </c>
      <c r="C201" s="34">
        <f t="shared" si="9"/>
        <v>42564</v>
      </c>
      <c r="D201" s="59">
        <v>627094000</v>
      </c>
      <c r="E201" s="43">
        <f t="shared" si="11"/>
        <v>0.006602435041636501</v>
      </c>
      <c r="F201" s="44">
        <f t="shared" si="10"/>
        <v>0.006602435041636501</v>
      </c>
      <c r="G201" s="55">
        <v>11500.965</v>
      </c>
    </row>
    <row r="202" spans="1:7" ht="12.75">
      <c r="A202" s="41" t="s">
        <v>23</v>
      </c>
      <c r="B202" s="34">
        <v>42564</v>
      </c>
      <c r="C202" s="34">
        <f aca="true" t="shared" si="12" ref="C202:C265">B202+1</f>
        <v>42565</v>
      </c>
      <c r="D202" s="59">
        <v>618094000</v>
      </c>
      <c r="E202" s="43">
        <f t="shared" si="11"/>
        <v>0.0066134727080347</v>
      </c>
      <c r="F202" s="44">
        <f t="shared" si="10"/>
        <v>0.0066134727080347</v>
      </c>
      <c r="G202" s="55">
        <v>11354.855</v>
      </c>
    </row>
    <row r="203" spans="1:7" ht="12.75">
      <c r="A203" s="41" t="s">
        <v>23</v>
      </c>
      <c r="B203" s="34">
        <v>42565</v>
      </c>
      <c r="C203" s="34">
        <f t="shared" si="12"/>
        <v>42566</v>
      </c>
      <c r="D203" s="59">
        <v>618094000</v>
      </c>
      <c r="E203" s="43">
        <f t="shared" si="11"/>
        <v>0.006633696039760942</v>
      </c>
      <c r="F203" s="44">
        <f t="shared" si="10"/>
        <v>0.006633696039760942</v>
      </c>
      <c r="G203" s="55">
        <v>11389.577</v>
      </c>
    </row>
    <row r="204" spans="1:7" ht="12.75">
      <c r="A204" s="41" t="s">
        <v>23</v>
      </c>
      <c r="B204" s="34">
        <v>42566</v>
      </c>
      <c r="C204" s="34">
        <f t="shared" si="12"/>
        <v>42567</v>
      </c>
      <c r="D204" s="59">
        <v>633094000</v>
      </c>
      <c r="E204" s="43">
        <f t="shared" si="11"/>
        <v>0.0067063472406941145</v>
      </c>
      <c r="F204" s="44">
        <f t="shared" si="10"/>
        <v>0.0067063472406941145</v>
      </c>
      <c r="G204" s="55">
        <v>11793.744999999999</v>
      </c>
    </row>
    <row r="205" spans="1:7" ht="12.75">
      <c r="A205" s="41" t="s">
        <v>23</v>
      </c>
      <c r="B205" s="34">
        <v>42567</v>
      </c>
      <c r="C205" s="34">
        <f t="shared" si="12"/>
        <v>42568</v>
      </c>
      <c r="D205" s="59">
        <v>633094000</v>
      </c>
      <c r="E205" s="43">
        <f t="shared" si="11"/>
        <v>0.00670634837796599</v>
      </c>
      <c r="F205" s="44">
        <f t="shared" si="10"/>
        <v>0.00670634837796599</v>
      </c>
      <c r="G205" s="55">
        <v>11793.747000000001</v>
      </c>
    </row>
    <row r="206" spans="1:7" ht="12.75">
      <c r="A206" s="41" t="s">
        <v>23</v>
      </c>
      <c r="B206" s="34">
        <v>42568</v>
      </c>
      <c r="C206" s="34">
        <f t="shared" si="12"/>
        <v>42569</v>
      </c>
      <c r="D206" s="59">
        <v>633094000</v>
      </c>
      <c r="E206" s="43">
        <f t="shared" si="11"/>
        <v>0.006706347240694115</v>
      </c>
      <c r="F206" s="44">
        <f t="shared" si="10"/>
        <v>0.006706347240694115</v>
      </c>
      <c r="G206" s="55">
        <v>11793.745</v>
      </c>
    </row>
    <row r="207" spans="1:7" ht="12.75">
      <c r="A207" s="41" t="s">
        <v>23</v>
      </c>
      <c r="B207" s="34">
        <v>42569</v>
      </c>
      <c r="C207" s="34">
        <f t="shared" si="12"/>
        <v>42570</v>
      </c>
      <c r="D207" s="59">
        <v>634094000</v>
      </c>
      <c r="E207" s="43">
        <f t="shared" si="11"/>
        <v>0.006785191596198671</v>
      </c>
      <c r="F207" s="44">
        <f t="shared" si="10"/>
        <v>0.006785191596198671</v>
      </c>
      <c r="G207" s="55">
        <v>11951.248</v>
      </c>
    </row>
    <row r="208" spans="1:7" ht="12.75">
      <c r="A208" s="41" t="s">
        <v>23</v>
      </c>
      <c r="B208" s="34">
        <v>42570</v>
      </c>
      <c r="C208" s="34">
        <f t="shared" si="12"/>
        <v>42571</v>
      </c>
      <c r="D208" s="59">
        <v>633194000</v>
      </c>
      <c r="E208" s="43">
        <f t="shared" si="11"/>
        <v>0.0068138952043133695</v>
      </c>
      <c r="F208" s="44">
        <f t="shared" si="10"/>
        <v>0.0068138952043133695</v>
      </c>
      <c r="G208" s="55">
        <v>11984.770999999999</v>
      </c>
    </row>
    <row r="209" spans="1:7" ht="12.75">
      <c r="A209" s="41" t="s">
        <v>23</v>
      </c>
      <c r="B209" s="34">
        <v>42571</v>
      </c>
      <c r="C209" s="34">
        <f t="shared" si="12"/>
        <v>42572</v>
      </c>
      <c r="D209" s="59">
        <v>634194000</v>
      </c>
      <c r="E209" s="43">
        <f t="shared" si="11"/>
        <v>0.006816396560043142</v>
      </c>
      <c r="F209" s="44">
        <f t="shared" si="10"/>
        <v>0.006816396560043142</v>
      </c>
      <c r="G209" s="55">
        <v>12008.105000000001</v>
      </c>
    </row>
    <row r="210" spans="1:7" ht="12.75">
      <c r="A210" s="41" t="s">
        <v>23</v>
      </c>
      <c r="B210" s="34">
        <v>42572</v>
      </c>
      <c r="C210" s="34">
        <f t="shared" si="12"/>
        <v>42573</v>
      </c>
      <c r="D210" s="59">
        <v>664194000</v>
      </c>
      <c r="E210" s="43">
        <f t="shared" si="11"/>
        <v>0.0068532976810991965</v>
      </c>
      <c r="F210" s="44">
        <f t="shared" si="10"/>
        <v>0.0068532976810991965</v>
      </c>
      <c r="G210" s="55">
        <v>12644.22</v>
      </c>
    </row>
    <row r="211" spans="1:7" ht="12.75">
      <c r="A211" s="41" t="s">
        <v>23</v>
      </c>
      <c r="B211" s="34">
        <v>42573</v>
      </c>
      <c r="C211" s="34">
        <f t="shared" si="12"/>
        <v>42574</v>
      </c>
      <c r="D211" s="59">
        <v>652194000</v>
      </c>
      <c r="E211" s="43">
        <f t="shared" si="11"/>
        <v>0.00685366213120636</v>
      </c>
      <c r="F211" s="44">
        <f t="shared" si="10"/>
        <v>0.00685366213120636</v>
      </c>
      <c r="G211" s="55">
        <v>12416.437000000002</v>
      </c>
    </row>
    <row r="212" spans="1:7" ht="12.75">
      <c r="A212" s="41" t="s">
        <v>23</v>
      </c>
      <c r="B212" s="34">
        <v>42574</v>
      </c>
      <c r="C212" s="34">
        <f t="shared" si="12"/>
        <v>42575</v>
      </c>
      <c r="D212" s="59">
        <v>652194000</v>
      </c>
      <c r="E212" s="43">
        <f t="shared" si="11"/>
        <v>0.006853663235172358</v>
      </c>
      <c r="F212" s="44">
        <f t="shared" si="10"/>
        <v>0.006853663235172358</v>
      </c>
      <c r="G212" s="55">
        <v>12416.439</v>
      </c>
    </row>
    <row r="213" spans="1:7" ht="12.75">
      <c r="A213" s="41" t="s">
        <v>23</v>
      </c>
      <c r="B213" s="34">
        <v>42575</v>
      </c>
      <c r="C213" s="34">
        <f t="shared" si="12"/>
        <v>42576</v>
      </c>
      <c r="D213" s="59">
        <v>652194000</v>
      </c>
      <c r="E213" s="43">
        <f t="shared" si="11"/>
        <v>0.006853663235172358</v>
      </c>
      <c r="F213" s="44">
        <f t="shared" si="10"/>
        <v>0.006853663235172358</v>
      </c>
      <c r="G213" s="55">
        <v>12416.439</v>
      </c>
    </row>
    <row r="214" spans="1:7" ht="12.75">
      <c r="A214" s="41" t="s">
        <v>23</v>
      </c>
      <c r="B214" s="34">
        <v>42576</v>
      </c>
      <c r="C214" s="34">
        <f t="shared" si="12"/>
        <v>42577</v>
      </c>
      <c r="D214" s="59">
        <v>690694000</v>
      </c>
      <c r="E214" s="43">
        <f t="shared" si="11"/>
        <v>0.006827652419161017</v>
      </c>
      <c r="F214" s="44">
        <f t="shared" si="10"/>
        <v>0.006827652419161017</v>
      </c>
      <c r="G214" s="55">
        <v>13099.496</v>
      </c>
    </row>
    <row r="215" spans="1:7" ht="12.75">
      <c r="A215" s="41" t="s">
        <v>23</v>
      </c>
      <c r="B215" s="34">
        <v>42577</v>
      </c>
      <c r="C215" s="34">
        <f t="shared" si="12"/>
        <v>42578</v>
      </c>
      <c r="D215" s="59">
        <v>682194000</v>
      </c>
      <c r="E215" s="43">
        <f t="shared" si="11"/>
        <v>0.006824845777007714</v>
      </c>
      <c r="F215" s="44">
        <f t="shared" si="10"/>
        <v>0.006824845777007714</v>
      </c>
      <c r="G215" s="55">
        <v>12932.969</v>
      </c>
    </row>
    <row r="216" spans="1:7" ht="12.75">
      <c r="A216" s="41" t="s">
        <v>23</v>
      </c>
      <c r="B216" s="34">
        <v>42578</v>
      </c>
      <c r="C216" s="34">
        <f t="shared" si="12"/>
        <v>42579</v>
      </c>
      <c r="D216" s="59">
        <v>671794000</v>
      </c>
      <c r="E216" s="43">
        <f t="shared" si="11"/>
        <v>0.006829873502889279</v>
      </c>
      <c r="F216" s="44">
        <f t="shared" si="10"/>
        <v>0.006829873502889279</v>
      </c>
      <c r="G216" s="55">
        <v>12745.189</v>
      </c>
    </row>
    <row r="217" spans="1:7" ht="12.75">
      <c r="A217" s="41" t="s">
        <v>23</v>
      </c>
      <c r="B217" s="34">
        <v>42579</v>
      </c>
      <c r="C217" s="34">
        <f t="shared" si="12"/>
        <v>42580</v>
      </c>
      <c r="D217" s="59">
        <v>660794000</v>
      </c>
      <c r="E217" s="43">
        <f aca="true" t="shared" si="13" ref="E217:E280">G217/D217*360</f>
        <v>0.006809182347297342</v>
      </c>
      <c r="F217" s="44">
        <f aca="true" t="shared" si="14" ref="F217:F280">E217</f>
        <v>0.006809182347297342</v>
      </c>
      <c r="G217" s="55">
        <v>12498.519</v>
      </c>
    </row>
    <row r="218" spans="1:7" ht="12.75">
      <c r="A218" s="41" t="s">
        <v>23</v>
      </c>
      <c r="B218" s="34">
        <v>42580</v>
      </c>
      <c r="C218" s="34">
        <f t="shared" si="12"/>
        <v>42581</v>
      </c>
      <c r="D218" s="59">
        <v>660794000</v>
      </c>
      <c r="E218" s="43">
        <f t="shared" si="13"/>
        <v>0.006788000556905783</v>
      </c>
      <c r="F218" s="44">
        <f t="shared" si="14"/>
        <v>0.006788000556905783</v>
      </c>
      <c r="G218" s="55">
        <v>12459.639</v>
      </c>
    </row>
    <row r="219" spans="1:7" ht="12.75">
      <c r="A219" s="41" t="s">
        <v>23</v>
      </c>
      <c r="B219" s="34">
        <v>42581</v>
      </c>
      <c r="C219" s="34">
        <f t="shared" si="12"/>
        <v>42582</v>
      </c>
      <c r="D219" s="59">
        <v>660794000</v>
      </c>
      <c r="E219" s="43">
        <f t="shared" si="13"/>
        <v>0.00678799837770924</v>
      </c>
      <c r="F219" s="44">
        <f t="shared" si="14"/>
        <v>0.00678799837770924</v>
      </c>
      <c r="G219" s="55">
        <v>12459.634999999998</v>
      </c>
    </row>
    <row r="220" spans="1:7" ht="12.75">
      <c r="A220" s="41" t="s">
        <v>23</v>
      </c>
      <c r="B220" s="34">
        <v>42582</v>
      </c>
      <c r="C220" s="34">
        <f t="shared" si="12"/>
        <v>42583</v>
      </c>
      <c r="D220" s="59">
        <v>660794000</v>
      </c>
      <c r="E220" s="43">
        <f t="shared" si="13"/>
        <v>0.00678799837770924</v>
      </c>
      <c r="F220" s="47">
        <f t="shared" si="14"/>
        <v>0.00678799837770924</v>
      </c>
      <c r="G220" s="55">
        <v>12459.634999999998</v>
      </c>
    </row>
    <row r="221" spans="1:7" ht="12.75">
      <c r="A221" s="41" t="s">
        <v>23</v>
      </c>
      <c r="B221" s="34">
        <v>42583</v>
      </c>
      <c r="C221" s="34">
        <f t="shared" si="12"/>
        <v>42584</v>
      </c>
      <c r="D221" s="60">
        <v>667794000</v>
      </c>
      <c r="E221" s="43">
        <f t="shared" si="13"/>
        <v>0.006786624318277792</v>
      </c>
      <c r="F221" s="44">
        <f t="shared" si="14"/>
        <v>0.006786624318277792</v>
      </c>
      <c r="G221" s="61">
        <v>12589.075</v>
      </c>
    </row>
    <row r="222" spans="1:7" ht="12.75">
      <c r="A222" s="41" t="s">
        <v>23</v>
      </c>
      <c r="B222" s="34">
        <v>42584</v>
      </c>
      <c r="C222" s="34">
        <f t="shared" si="12"/>
        <v>42585</v>
      </c>
      <c r="D222" s="60">
        <v>678194000</v>
      </c>
      <c r="E222" s="43">
        <f t="shared" si="13"/>
        <v>0.006807842298811254</v>
      </c>
      <c r="F222" s="44">
        <f t="shared" si="14"/>
        <v>0.006807842298811254</v>
      </c>
      <c r="G222" s="61">
        <v>12825.105</v>
      </c>
    </row>
    <row r="223" spans="1:7" ht="12.75">
      <c r="A223" s="41" t="s">
        <v>23</v>
      </c>
      <c r="B223" s="34">
        <v>42585</v>
      </c>
      <c r="C223" s="34">
        <f t="shared" si="12"/>
        <v>42586</v>
      </c>
      <c r="D223" s="60">
        <v>678194000</v>
      </c>
      <c r="E223" s="43">
        <f t="shared" si="13"/>
        <v>0.0067687685234608394</v>
      </c>
      <c r="F223" s="44">
        <f t="shared" si="14"/>
        <v>0.0067687685234608394</v>
      </c>
      <c r="G223" s="61">
        <v>12751.495</v>
      </c>
    </row>
    <row r="224" spans="1:7" ht="12.75">
      <c r="A224" s="41" t="s">
        <v>23</v>
      </c>
      <c r="B224" s="34">
        <v>42586</v>
      </c>
      <c r="C224" s="34">
        <f t="shared" si="12"/>
        <v>42587</v>
      </c>
      <c r="D224" s="60">
        <v>668194000</v>
      </c>
      <c r="E224" s="43">
        <f t="shared" si="13"/>
        <v>0.006766355579367668</v>
      </c>
      <c r="F224" s="44">
        <f t="shared" si="14"/>
        <v>0.006766355579367668</v>
      </c>
      <c r="G224" s="61">
        <v>12558.994999999999</v>
      </c>
    </row>
    <row r="225" spans="1:7" ht="12.75">
      <c r="A225" s="41" t="s">
        <v>23</v>
      </c>
      <c r="B225" s="34">
        <v>42587</v>
      </c>
      <c r="C225" s="34">
        <f t="shared" si="12"/>
        <v>42588</v>
      </c>
      <c r="D225" s="60">
        <v>671194000</v>
      </c>
      <c r="E225" s="43">
        <f t="shared" si="13"/>
        <v>0.006757566664779483</v>
      </c>
      <c r="F225" s="44">
        <f t="shared" si="14"/>
        <v>0.006757566664779483</v>
      </c>
      <c r="G225" s="61">
        <v>12598.995</v>
      </c>
    </row>
    <row r="226" spans="1:7" ht="12.75">
      <c r="A226" s="41" t="s">
        <v>23</v>
      </c>
      <c r="B226" s="34">
        <v>42588</v>
      </c>
      <c r="C226" s="34">
        <f t="shared" si="12"/>
        <v>42589</v>
      </c>
      <c r="D226" s="60">
        <v>671194000</v>
      </c>
      <c r="E226" s="43">
        <f t="shared" si="13"/>
        <v>0.006757566664779483</v>
      </c>
      <c r="F226" s="44">
        <f t="shared" si="14"/>
        <v>0.006757566664779483</v>
      </c>
      <c r="G226" s="61">
        <v>12598.995</v>
      </c>
    </row>
    <row r="227" spans="1:7" ht="12.75">
      <c r="A227" s="41" t="s">
        <v>23</v>
      </c>
      <c r="B227" s="34">
        <v>42589</v>
      </c>
      <c r="C227" s="34">
        <f t="shared" si="12"/>
        <v>42590</v>
      </c>
      <c r="D227" s="60">
        <v>671194000</v>
      </c>
      <c r="E227" s="43">
        <f t="shared" si="13"/>
        <v>0.006757566664779483</v>
      </c>
      <c r="F227" s="44">
        <f t="shared" si="14"/>
        <v>0.006757566664779483</v>
      </c>
      <c r="G227" s="61">
        <v>12598.995</v>
      </c>
    </row>
    <row r="228" spans="1:7" ht="12.75">
      <c r="A228" s="41" t="s">
        <v>23</v>
      </c>
      <c r="B228" s="34">
        <v>42590</v>
      </c>
      <c r="C228" s="34">
        <f t="shared" si="12"/>
        <v>42591</v>
      </c>
      <c r="D228" s="60">
        <v>672200000</v>
      </c>
      <c r="E228" s="43">
        <f t="shared" si="13"/>
        <v>0.006748750550431419</v>
      </c>
      <c r="F228" s="44">
        <f t="shared" si="14"/>
        <v>0.006748750550431419</v>
      </c>
      <c r="G228" s="61">
        <v>12601.417</v>
      </c>
    </row>
    <row r="229" spans="1:7" ht="12.75">
      <c r="A229" s="41" t="s">
        <v>23</v>
      </c>
      <c r="B229" s="34">
        <v>42591</v>
      </c>
      <c r="C229" s="34">
        <f t="shared" si="12"/>
        <v>42592</v>
      </c>
      <c r="D229" s="60">
        <v>664200000</v>
      </c>
      <c r="E229" s="43">
        <f t="shared" si="13"/>
        <v>0.006750241192411925</v>
      </c>
      <c r="F229" s="44">
        <f t="shared" si="14"/>
        <v>0.006750241192411925</v>
      </c>
      <c r="G229" s="61">
        <v>12454.195000000002</v>
      </c>
    </row>
    <row r="230" spans="1:7" ht="12.75">
      <c r="A230" s="41" t="s">
        <v>23</v>
      </c>
      <c r="B230" s="34">
        <v>42592</v>
      </c>
      <c r="C230" s="34">
        <f t="shared" si="12"/>
        <v>42593</v>
      </c>
      <c r="D230" s="60">
        <v>664200000</v>
      </c>
      <c r="E230" s="43">
        <f t="shared" si="13"/>
        <v>0.006796914905149052</v>
      </c>
      <c r="F230" s="44">
        <f t="shared" si="14"/>
        <v>0.006796914905149052</v>
      </c>
      <c r="G230" s="61">
        <v>12540.308</v>
      </c>
    </row>
    <row r="231" spans="1:7" ht="12.75">
      <c r="A231" s="41" t="s">
        <v>23</v>
      </c>
      <c r="B231" s="34">
        <v>42593</v>
      </c>
      <c r="C231" s="34">
        <f t="shared" si="12"/>
        <v>42594</v>
      </c>
      <c r="D231" s="60">
        <v>664200000</v>
      </c>
      <c r="E231" s="43">
        <f t="shared" si="13"/>
        <v>0.006771315989159891</v>
      </c>
      <c r="F231" s="44">
        <f t="shared" si="14"/>
        <v>0.006771315989159891</v>
      </c>
      <c r="G231" s="61">
        <v>12493.078</v>
      </c>
    </row>
    <row r="232" spans="1:7" ht="12.75">
      <c r="A232" s="41" t="s">
        <v>23</v>
      </c>
      <c r="B232" s="34">
        <v>42594</v>
      </c>
      <c r="C232" s="34">
        <f t="shared" si="12"/>
        <v>42595</v>
      </c>
      <c r="D232" s="48">
        <v>662500000</v>
      </c>
      <c r="E232" s="43">
        <f t="shared" si="13"/>
        <v>0.0067528745660377365</v>
      </c>
      <c r="F232" s="44">
        <f t="shared" si="14"/>
        <v>0.0067528745660377365</v>
      </c>
      <c r="G232" s="61">
        <v>12427.165</v>
      </c>
    </row>
    <row r="233" spans="1:7" ht="12.75">
      <c r="A233" s="41" t="s">
        <v>23</v>
      </c>
      <c r="B233" s="34">
        <v>42595</v>
      </c>
      <c r="C233" s="34">
        <f t="shared" si="12"/>
        <v>42596</v>
      </c>
      <c r="D233" s="48">
        <v>662500000</v>
      </c>
      <c r="E233" s="43">
        <f t="shared" si="13"/>
        <v>0.0067528745660377365</v>
      </c>
      <c r="F233" s="44">
        <f t="shared" si="14"/>
        <v>0.0067528745660377365</v>
      </c>
      <c r="G233" s="61">
        <v>12427.165</v>
      </c>
    </row>
    <row r="234" spans="1:7" ht="12.75">
      <c r="A234" s="41" t="s">
        <v>23</v>
      </c>
      <c r="B234" s="34">
        <v>42596</v>
      </c>
      <c r="C234" s="34">
        <f t="shared" si="12"/>
        <v>42597</v>
      </c>
      <c r="D234" s="48">
        <v>662500000</v>
      </c>
      <c r="E234" s="43">
        <f t="shared" si="13"/>
        <v>0.0067528745660377365</v>
      </c>
      <c r="F234" s="44">
        <f t="shared" si="14"/>
        <v>0.0067528745660377365</v>
      </c>
      <c r="G234" s="61">
        <v>12427.165</v>
      </c>
    </row>
    <row r="235" spans="1:7" ht="12.75">
      <c r="A235" s="41" t="s">
        <v>23</v>
      </c>
      <c r="B235" s="34">
        <v>42597</v>
      </c>
      <c r="C235" s="34">
        <f t="shared" si="12"/>
        <v>42598</v>
      </c>
      <c r="D235" s="48">
        <v>673510000</v>
      </c>
      <c r="E235" s="43">
        <f t="shared" si="13"/>
        <v>0.00676299855978382</v>
      </c>
      <c r="F235" s="44">
        <f t="shared" si="14"/>
        <v>0.00676299855978382</v>
      </c>
      <c r="G235" s="61">
        <v>12652.631000000001</v>
      </c>
    </row>
    <row r="236" spans="1:7" ht="12.75">
      <c r="A236" s="41" t="s">
        <v>23</v>
      </c>
      <c r="B236" s="34">
        <v>42598</v>
      </c>
      <c r="C236" s="34">
        <f t="shared" si="12"/>
        <v>42599</v>
      </c>
      <c r="D236" s="48">
        <v>674510000</v>
      </c>
      <c r="E236" s="43">
        <f t="shared" si="13"/>
        <v>0.006779362915301479</v>
      </c>
      <c r="F236" s="44">
        <f t="shared" si="14"/>
        <v>0.006779362915301479</v>
      </c>
      <c r="G236" s="61">
        <v>12702.078000000001</v>
      </c>
    </row>
    <row r="237" spans="1:7" ht="12.75">
      <c r="A237" s="41" t="s">
        <v>23</v>
      </c>
      <c r="B237" s="34">
        <v>42599</v>
      </c>
      <c r="C237" s="34">
        <f t="shared" si="12"/>
        <v>42600</v>
      </c>
      <c r="D237" s="48">
        <v>676500000</v>
      </c>
      <c r="E237" s="43">
        <f t="shared" si="13"/>
        <v>0.006813715476718403</v>
      </c>
      <c r="F237" s="44">
        <f t="shared" si="14"/>
        <v>0.006813715476718403</v>
      </c>
      <c r="G237" s="61">
        <v>12804.107</v>
      </c>
    </row>
    <row r="238" spans="1:7" ht="12.75">
      <c r="A238" s="41" t="s">
        <v>23</v>
      </c>
      <c r="B238" s="34">
        <v>42600</v>
      </c>
      <c r="C238" s="34">
        <f t="shared" si="12"/>
        <v>42601</v>
      </c>
      <c r="D238" s="48">
        <v>681500000</v>
      </c>
      <c r="E238" s="43">
        <f t="shared" si="13"/>
        <v>0.006817284343360234</v>
      </c>
      <c r="F238" s="44">
        <f t="shared" si="14"/>
        <v>0.006817284343360234</v>
      </c>
      <c r="G238" s="61">
        <v>12905.498</v>
      </c>
    </row>
    <row r="239" spans="1:7" ht="12.75">
      <c r="A239" s="41" t="s">
        <v>23</v>
      </c>
      <c r="B239" s="34">
        <v>42601</v>
      </c>
      <c r="C239" s="34">
        <f t="shared" si="12"/>
        <v>42602</v>
      </c>
      <c r="D239" s="48">
        <v>681500000</v>
      </c>
      <c r="E239" s="43">
        <f t="shared" si="13"/>
        <v>0.00681728592809978</v>
      </c>
      <c r="F239" s="44">
        <f t="shared" si="14"/>
        <v>0.00681728592809978</v>
      </c>
      <c r="G239" s="61">
        <v>12905.501</v>
      </c>
    </row>
    <row r="240" spans="1:7" ht="12.75">
      <c r="A240" s="41" t="s">
        <v>23</v>
      </c>
      <c r="B240" s="34">
        <v>42602</v>
      </c>
      <c r="C240" s="34">
        <f t="shared" si="12"/>
        <v>42603</v>
      </c>
      <c r="D240" s="48">
        <v>681500000</v>
      </c>
      <c r="E240" s="43">
        <f t="shared" si="13"/>
        <v>0.00681728592809978</v>
      </c>
      <c r="F240" s="44">
        <f t="shared" si="14"/>
        <v>0.00681728592809978</v>
      </c>
      <c r="G240" s="61">
        <v>12905.501</v>
      </c>
    </row>
    <row r="241" spans="1:7" ht="12.75">
      <c r="A241" s="41" t="s">
        <v>23</v>
      </c>
      <c r="B241" s="34">
        <v>42603</v>
      </c>
      <c r="C241" s="34">
        <f t="shared" si="12"/>
        <v>42604</v>
      </c>
      <c r="D241" s="48">
        <v>681500000</v>
      </c>
      <c r="E241" s="43">
        <f t="shared" si="13"/>
        <v>0.006817284343360234</v>
      </c>
      <c r="F241" s="44">
        <f t="shared" si="14"/>
        <v>0.006817284343360234</v>
      </c>
      <c r="G241" s="61">
        <v>12905.498</v>
      </c>
    </row>
    <row r="242" spans="1:7" ht="12.75">
      <c r="A242" s="41" t="s">
        <v>23</v>
      </c>
      <c r="B242" s="34">
        <v>42604</v>
      </c>
      <c r="C242" s="34">
        <f t="shared" si="12"/>
        <v>42605</v>
      </c>
      <c r="D242" s="48">
        <v>692500000</v>
      </c>
      <c r="E242" s="43">
        <f t="shared" si="13"/>
        <v>0.006857077256317689</v>
      </c>
      <c r="F242" s="44">
        <f t="shared" si="14"/>
        <v>0.006857077256317689</v>
      </c>
      <c r="G242" s="61">
        <v>13190.349999999999</v>
      </c>
    </row>
    <row r="243" spans="1:7" ht="12.75">
      <c r="A243" s="41" t="s">
        <v>23</v>
      </c>
      <c r="B243" s="34">
        <v>42605</v>
      </c>
      <c r="C243" s="34">
        <f t="shared" si="12"/>
        <v>42606</v>
      </c>
      <c r="D243" s="48">
        <v>687500000</v>
      </c>
      <c r="E243" s="43">
        <f t="shared" si="13"/>
        <v>0.006848765672727273</v>
      </c>
      <c r="F243" s="44">
        <f t="shared" si="14"/>
        <v>0.006848765672727273</v>
      </c>
      <c r="G243" s="61">
        <v>13079.240000000002</v>
      </c>
    </row>
    <row r="244" spans="1:7" ht="12.75">
      <c r="A244" s="41" t="s">
        <v>23</v>
      </c>
      <c r="B244" s="34">
        <v>42606</v>
      </c>
      <c r="C244" s="34">
        <f t="shared" si="12"/>
        <v>42607</v>
      </c>
      <c r="D244" s="48">
        <v>721500000</v>
      </c>
      <c r="E244" s="43">
        <f t="shared" si="13"/>
        <v>0.006853117172557172</v>
      </c>
      <c r="F244" s="44">
        <f t="shared" si="14"/>
        <v>0.006853117172557172</v>
      </c>
      <c r="G244" s="61">
        <v>13734.788999999999</v>
      </c>
    </row>
    <row r="245" spans="1:7" ht="12.75">
      <c r="A245" s="41" t="s">
        <v>23</v>
      </c>
      <c r="B245" s="34">
        <v>42607</v>
      </c>
      <c r="C245" s="34">
        <f t="shared" si="12"/>
        <v>42608</v>
      </c>
      <c r="D245" s="48">
        <v>728868000</v>
      </c>
      <c r="E245" s="43">
        <f t="shared" si="13"/>
        <v>0.006838213009763085</v>
      </c>
      <c r="F245" s="44">
        <f t="shared" si="14"/>
        <v>0.006838213009763085</v>
      </c>
      <c r="G245" s="61">
        <v>13844.874</v>
      </c>
    </row>
    <row r="246" spans="1:7" ht="12.75">
      <c r="A246" s="41" t="s">
        <v>23</v>
      </c>
      <c r="B246" s="34">
        <v>42608</v>
      </c>
      <c r="C246" s="34">
        <f t="shared" si="12"/>
        <v>42609</v>
      </c>
      <c r="D246" s="48">
        <v>725232000</v>
      </c>
      <c r="E246" s="43">
        <f t="shared" si="13"/>
        <v>0.006849740717453172</v>
      </c>
      <c r="F246" s="44">
        <f t="shared" si="14"/>
        <v>0.006849740717453172</v>
      </c>
      <c r="G246" s="61">
        <v>13799.030999999999</v>
      </c>
    </row>
    <row r="247" spans="1:7" ht="12.75">
      <c r="A247" s="41" t="s">
        <v>23</v>
      </c>
      <c r="B247" s="34">
        <v>42609</v>
      </c>
      <c r="C247" s="34">
        <f t="shared" si="12"/>
        <v>42610</v>
      </c>
      <c r="D247" s="48">
        <v>725232000</v>
      </c>
      <c r="E247" s="43">
        <f t="shared" si="13"/>
        <v>0.006849739724667415</v>
      </c>
      <c r="F247" s="44">
        <f t="shared" si="14"/>
        <v>0.006849739724667415</v>
      </c>
      <c r="G247" s="61">
        <v>13799.028999999999</v>
      </c>
    </row>
    <row r="248" spans="1:7" ht="12.75">
      <c r="A248" s="41" t="s">
        <v>23</v>
      </c>
      <c r="B248" s="34">
        <v>42610</v>
      </c>
      <c r="C248" s="34">
        <f t="shared" si="12"/>
        <v>42611</v>
      </c>
      <c r="D248" s="48">
        <v>725232000</v>
      </c>
      <c r="E248" s="43">
        <f t="shared" si="13"/>
        <v>0.0068497412138460514</v>
      </c>
      <c r="F248" s="44">
        <f t="shared" si="14"/>
        <v>0.0068497412138460514</v>
      </c>
      <c r="G248" s="61">
        <v>13799.032</v>
      </c>
    </row>
    <row r="249" spans="1:7" ht="12.75">
      <c r="A249" s="41" t="s">
        <v>23</v>
      </c>
      <c r="B249" s="34">
        <v>42611</v>
      </c>
      <c r="C249" s="34">
        <f t="shared" si="12"/>
        <v>42612</v>
      </c>
      <c r="D249" s="48">
        <v>718732000</v>
      </c>
      <c r="E249" s="43">
        <f t="shared" si="13"/>
        <v>0.006854781031037995</v>
      </c>
      <c r="F249" s="44">
        <f t="shared" si="14"/>
        <v>0.006854781031037995</v>
      </c>
      <c r="G249" s="61">
        <v>13685.418</v>
      </c>
    </row>
    <row r="250" spans="1:7" ht="12.75">
      <c r="A250" s="41" t="s">
        <v>23</v>
      </c>
      <c r="B250" s="34">
        <v>42612</v>
      </c>
      <c r="C250" s="34">
        <f t="shared" si="12"/>
        <v>42613</v>
      </c>
      <c r="D250" s="48">
        <v>717732000</v>
      </c>
      <c r="E250" s="43">
        <f t="shared" si="13"/>
        <v>0.006852768721472638</v>
      </c>
      <c r="F250" s="44">
        <f t="shared" si="14"/>
        <v>0.006852768721472638</v>
      </c>
      <c r="G250" s="61">
        <v>13662.364999999998</v>
      </c>
    </row>
    <row r="251" spans="1:7" ht="12.75">
      <c r="A251" s="41" t="s">
        <v>23</v>
      </c>
      <c r="B251" s="34">
        <v>42613</v>
      </c>
      <c r="C251" s="34">
        <f t="shared" si="12"/>
        <v>42614</v>
      </c>
      <c r="D251" s="48">
        <v>713732000</v>
      </c>
      <c r="E251" s="43">
        <f t="shared" si="13"/>
        <v>0.0068642712951079675</v>
      </c>
      <c r="F251" s="47">
        <f t="shared" si="14"/>
        <v>0.0068642712951079675</v>
      </c>
      <c r="G251" s="55">
        <v>13609.028</v>
      </c>
    </row>
    <row r="252" spans="1:7" ht="12.75">
      <c r="A252" s="41" t="s">
        <v>23</v>
      </c>
      <c r="B252" s="34">
        <v>42614</v>
      </c>
      <c r="C252" s="34">
        <f t="shared" si="12"/>
        <v>42615</v>
      </c>
      <c r="D252" s="62">
        <v>793512000</v>
      </c>
      <c r="E252" s="43">
        <f t="shared" si="13"/>
        <v>0.00694034116686326</v>
      </c>
      <c r="F252" s="44">
        <f t="shared" si="14"/>
        <v>0.00694034116686326</v>
      </c>
      <c r="G252" s="55">
        <v>15297.9</v>
      </c>
    </row>
    <row r="253" spans="1:7" ht="12.75">
      <c r="A253" s="41" t="s">
        <v>23</v>
      </c>
      <c r="B253" s="34">
        <v>42615</v>
      </c>
      <c r="C253" s="34">
        <f t="shared" si="12"/>
        <v>42616</v>
      </c>
      <c r="D253" s="62">
        <v>793512000</v>
      </c>
      <c r="E253" s="43">
        <f t="shared" si="13"/>
        <v>0.00694034116686326</v>
      </c>
      <c r="F253" s="44">
        <f t="shared" si="14"/>
        <v>0.00694034116686326</v>
      </c>
      <c r="G253" s="55">
        <v>15297.9</v>
      </c>
    </row>
    <row r="254" spans="1:7" ht="12.75">
      <c r="A254" s="41" t="s">
        <v>23</v>
      </c>
      <c r="B254" s="34">
        <v>42616</v>
      </c>
      <c r="C254" s="34">
        <f t="shared" si="12"/>
        <v>42617</v>
      </c>
      <c r="D254" s="62">
        <v>793512000</v>
      </c>
      <c r="E254" s="43">
        <f t="shared" si="13"/>
        <v>0.006940340259504582</v>
      </c>
      <c r="F254" s="44">
        <f t="shared" si="14"/>
        <v>0.006940340259504582</v>
      </c>
      <c r="G254" s="55">
        <v>15297.898</v>
      </c>
    </row>
    <row r="255" spans="1:7" ht="12.75">
      <c r="A255" s="41" t="s">
        <v>23</v>
      </c>
      <c r="B255" s="34">
        <v>42617</v>
      </c>
      <c r="C255" s="34">
        <f t="shared" si="12"/>
        <v>42618</v>
      </c>
      <c r="D255" s="62">
        <v>793512000</v>
      </c>
      <c r="E255" s="43">
        <f t="shared" si="13"/>
        <v>0.006940340259504582</v>
      </c>
      <c r="F255" s="44">
        <f t="shared" si="14"/>
        <v>0.006940340259504582</v>
      </c>
      <c r="G255" s="55">
        <v>15297.898</v>
      </c>
    </row>
    <row r="256" spans="1:7" ht="12.75">
      <c r="A256" s="41" t="s">
        <v>23</v>
      </c>
      <c r="B256" s="34">
        <v>42618</v>
      </c>
      <c r="C256" s="34">
        <f t="shared" si="12"/>
        <v>42619</v>
      </c>
      <c r="D256" s="62">
        <v>793512000</v>
      </c>
      <c r="E256" s="43">
        <f t="shared" si="13"/>
        <v>0.00694034116686326</v>
      </c>
      <c r="F256" s="44">
        <f t="shared" si="14"/>
        <v>0.00694034116686326</v>
      </c>
      <c r="G256" s="55">
        <v>15297.9</v>
      </c>
    </row>
    <row r="257" spans="1:7" ht="12.75">
      <c r="A257" s="41" t="s">
        <v>23</v>
      </c>
      <c r="B257" s="34">
        <v>42619</v>
      </c>
      <c r="C257" s="34">
        <f t="shared" si="12"/>
        <v>42620</v>
      </c>
      <c r="D257" s="62">
        <v>768512000</v>
      </c>
      <c r="E257" s="43">
        <f t="shared" si="13"/>
        <v>0.0069537563499333785</v>
      </c>
      <c r="F257" s="44">
        <f t="shared" si="14"/>
        <v>0.0069537563499333785</v>
      </c>
      <c r="G257" s="55">
        <v>14844.570000000002</v>
      </c>
    </row>
    <row r="258" spans="1:7" ht="12.75">
      <c r="A258" s="41" t="s">
        <v>23</v>
      </c>
      <c r="B258" s="34">
        <v>42620</v>
      </c>
      <c r="C258" s="34">
        <f t="shared" si="12"/>
        <v>42621</v>
      </c>
      <c r="D258" s="62">
        <v>770164000</v>
      </c>
      <c r="E258" s="43">
        <f t="shared" si="13"/>
        <v>0.006977580463381825</v>
      </c>
      <c r="F258" s="44">
        <f t="shared" si="14"/>
        <v>0.006977580463381825</v>
      </c>
      <c r="G258" s="55">
        <v>14927.448</v>
      </c>
    </row>
    <row r="259" spans="1:7" ht="12.75">
      <c r="A259" s="41" t="s">
        <v>23</v>
      </c>
      <c r="B259" s="34">
        <v>42621</v>
      </c>
      <c r="C259" s="34">
        <f t="shared" si="12"/>
        <v>42622</v>
      </c>
      <c r="D259" s="62">
        <v>760164000</v>
      </c>
      <c r="E259" s="43">
        <f t="shared" si="13"/>
        <v>0.006998334569908599</v>
      </c>
      <c r="F259" s="44">
        <f t="shared" si="14"/>
        <v>0.006998334569908599</v>
      </c>
      <c r="G259" s="55">
        <v>14777.45</v>
      </c>
    </row>
    <row r="260" spans="1:7" ht="12.75">
      <c r="A260" s="41" t="s">
        <v>23</v>
      </c>
      <c r="B260" s="34">
        <v>42622</v>
      </c>
      <c r="C260" s="34">
        <f t="shared" si="12"/>
        <v>42623</v>
      </c>
      <c r="D260" s="62">
        <v>756164000</v>
      </c>
      <c r="E260" s="43">
        <f t="shared" si="13"/>
        <v>0.0070479187054660105</v>
      </c>
      <c r="F260" s="44">
        <f t="shared" si="14"/>
        <v>0.0070479187054660105</v>
      </c>
      <c r="G260" s="55">
        <v>14803.84</v>
      </c>
    </row>
    <row r="261" spans="1:7" ht="12.75">
      <c r="A261" s="41" t="s">
        <v>23</v>
      </c>
      <c r="B261" s="34">
        <v>42623</v>
      </c>
      <c r="C261" s="34">
        <f t="shared" si="12"/>
        <v>42624</v>
      </c>
      <c r="D261" s="62">
        <v>756164000</v>
      </c>
      <c r="E261" s="43">
        <f t="shared" si="13"/>
        <v>0.0070479187054660105</v>
      </c>
      <c r="F261" s="44">
        <f t="shared" si="14"/>
        <v>0.0070479187054660105</v>
      </c>
      <c r="G261" s="51">
        <v>14803.84</v>
      </c>
    </row>
    <row r="262" spans="1:7" ht="12.75">
      <c r="A262" s="41" t="s">
        <v>23</v>
      </c>
      <c r="B262" s="34">
        <v>42624</v>
      </c>
      <c r="C262" s="34">
        <f t="shared" si="12"/>
        <v>42625</v>
      </c>
      <c r="D262" s="62">
        <v>756164000</v>
      </c>
      <c r="E262" s="43">
        <f t="shared" si="13"/>
        <v>0.007047916325030019</v>
      </c>
      <c r="F262" s="44">
        <f t="shared" si="14"/>
        <v>0.007047916325030019</v>
      </c>
      <c r="G262" s="51">
        <v>14803.835</v>
      </c>
    </row>
    <row r="263" spans="1:7" ht="12.75">
      <c r="A263" s="41" t="s">
        <v>23</v>
      </c>
      <c r="B263" s="34">
        <v>42625</v>
      </c>
      <c r="C263" s="34">
        <f t="shared" si="12"/>
        <v>42626</v>
      </c>
      <c r="D263" s="63">
        <v>771864000</v>
      </c>
      <c r="E263" s="43">
        <f t="shared" si="13"/>
        <v>0.007099789962998663</v>
      </c>
      <c r="F263" s="44">
        <f t="shared" si="14"/>
        <v>0.007099789962998663</v>
      </c>
      <c r="G263" s="51">
        <v>15222.423</v>
      </c>
    </row>
    <row r="264" spans="1:7" ht="12.75">
      <c r="A264" s="41" t="s">
        <v>23</v>
      </c>
      <c r="B264" s="34">
        <v>42626</v>
      </c>
      <c r="C264" s="34">
        <f t="shared" si="12"/>
        <v>42627</v>
      </c>
      <c r="D264" s="63">
        <v>761864000</v>
      </c>
      <c r="E264" s="43">
        <f t="shared" si="13"/>
        <v>0.007128779099681833</v>
      </c>
      <c r="F264" s="44">
        <f t="shared" si="14"/>
        <v>0.007128779099681833</v>
      </c>
      <c r="G264" s="51">
        <v>15086.556</v>
      </c>
    </row>
    <row r="265" spans="1:7" ht="12.75">
      <c r="A265" s="41" t="s">
        <v>23</v>
      </c>
      <c r="B265" s="34">
        <v>42627</v>
      </c>
      <c r="C265" s="34">
        <f t="shared" si="12"/>
        <v>42628</v>
      </c>
      <c r="D265" s="63">
        <v>736864000</v>
      </c>
      <c r="E265" s="43">
        <f t="shared" si="13"/>
        <v>0.007166399498414904</v>
      </c>
      <c r="F265" s="44">
        <f t="shared" si="14"/>
        <v>0.007166399498414904</v>
      </c>
      <c r="G265" s="51">
        <v>14668.505000000001</v>
      </c>
    </row>
    <row r="266" spans="1:7" ht="12.75">
      <c r="A266" s="41" t="s">
        <v>23</v>
      </c>
      <c r="B266" s="34">
        <v>42628</v>
      </c>
      <c r="C266" s="34">
        <f aca="true" t="shared" si="15" ref="C266:C329">B266+1</f>
        <v>42629</v>
      </c>
      <c r="D266" s="63">
        <v>765864000</v>
      </c>
      <c r="E266" s="43">
        <f t="shared" si="13"/>
        <v>0.007209455203534831</v>
      </c>
      <c r="F266" s="44">
        <f t="shared" si="14"/>
        <v>0.007209455203534831</v>
      </c>
      <c r="G266" s="55">
        <v>15337.395</v>
      </c>
    </row>
    <row r="267" spans="1:7" ht="12.75">
      <c r="A267" s="41" t="s">
        <v>23</v>
      </c>
      <c r="B267" s="34">
        <v>42629</v>
      </c>
      <c r="C267" s="34">
        <f t="shared" si="15"/>
        <v>42630</v>
      </c>
      <c r="D267" s="63">
        <v>766500000</v>
      </c>
      <c r="E267" s="43">
        <f t="shared" si="13"/>
        <v>0.007227617847358122</v>
      </c>
      <c r="F267" s="44">
        <f t="shared" si="14"/>
        <v>0.007227617847358122</v>
      </c>
      <c r="G267" s="55">
        <v>15388.803000000002</v>
      </c>
    </row>
    <row r="268" spans="1:7" ht="12.75">
      <c r="A268" s="41" t="s">
        <v>23</v>
      </c>
      <c r="B268" s="34">
        <v>42630</v>
      </c>
      <c r="C268" s="34">
        <f t="shared" si="15"/>
        <v>42631</v>
      </c>
      <c r="D268" s="63">
        <v>766500000</v>
      </c>
      <c r="E268" s="43">
        <f t="shared" si="13"/>
        <v>0.007227616908023484</v>
      </c>
      <c r="F268" s="44">
        <f t="shared" si="14"/>
        <v>0.007227616908023484</v>
      </c>
      <c r="G268" s="55">
        <v>15388.801000000001</v>
      </c>
    </row>
    <row r="269" spans="1:7" ht="12.75">
      <c r="A269" s="41" t="s">
        <v>23</v>
      </c>
      <c r="B269" s="34">
        <v>42631</v>
      </c>
      <c r="C269" s="34">
        <f t="shared" si="15"/>
        <v>42632</v>
      </c>
      <c r="D269" s="63">
        <v>766500000</v>
      </c>
      <c r="E269" s="43">
        <f t="shared" si="13"/>
        <v>0.007227617847358122</v>
      </c>
      <c r="F269" s="44">
        <f t="shared" si="14"/>
        <v>0.007227617847358122</v>
      </c>
      <c r="G269" s="55">
        <v>15388.803</v>
      </c>
    </row>
    <row r="270" spans="1:7" ht="12.75">
      <c r="A270" s="41" t="s">
        <v>23</v>
      </c>
      <c r="B270" s="34">
        <v>42632</v>
      </c>
      <c r="C270" s="34">
        <f t="shared" si="15"/>
        <v>42633</v>
      </c>
      <c r="D270" s="63">
        <v>776249000</v>
      </c>
      <c r="E270" s="43">
        <f t="shared" si="13"/>
        <v>0.007301144710009287</v>
      </c>
      <c r="F270" s="44">
        <f t="shared" si="14"/>
        <v>0.007301144710009287</v>
      </c>
      <c r="G270" s="55">
        <v>15743.072999999999</v>
      </c>
    </row>
    <row r="271" spans="1:7" ht="12.75">
      <c r="A271" s="41" t="s">
        <v>23</v>
      </c>
      <c r="B271" s="34">
        <v>42633</v>
      </c>
      <c r="C271" s="34">
        <f t="shared" si="15"/>
        <v>42634</v>
      </c>
      <c r="D271" s="63">
        <v>786249000</v>
      </c>
      <c r="E271" s="43">
        <f t="shared" si="13"/>
        <v>0.0073138482847037</v>
      </c>
      <c r="F271" s="44">
        <f t="shared" si="14"/>
        <v>0.0073138482847037</v>
      </c>
      <c r="G271" s="55">
        <v>15973.6275</v>
      </c>
    </row>
    <row r="272" spans="1:7" ht="12.75">
      <c r="A272" s="41" t="s">
        <v>23</v>
      </c>
      <c r="B272" s="34">
        <v>42634</v>
      </c>
      <c r="C272" s="34">
        <f t="shared" si="15"/>
        <v>42635</v>
      </c>
      <c r="D272" s="63">
        <v>795049000</v>
      </c>
      <c r="E272" s="43">
        <f t="shared" si="13"/>
        <v>0.007453738172112662</v>
      </c>
      <c r="F272" s="44">
        <f t="shared" si="14"/>
        <v>0.007453738172112662</v>
      </c>
      <c r="G272" s="55">
        <v>16461.353</v>
      </c>
    </row>
    <row r="273" spans="1:7" ht="12.75">
      <c r="A273" s="41" t="s">
        <v>23</v>
      </c>
      <c r="B273" s="34">
        <v>42635</v>
      </c>
      <c r="C273" s="34">
        <f t="shared" si="15"/>
        <v>42636</v>
      </c>
      <c r="D273" s="63">
        <v>815049000</v>
      </c>
      <c r="E273" s="43">
        <f t="shared" si="13"/>
        <v>0.007506403418690166</v>
      </c>
      <c r="F273" s="44">
        <f t="shared" si="14"/>
        <v>0.007506403418690166</v>
      </c>
      <c r="G273" s="55">
        <v>16994.685</v>
      </c>
    </row>
    <row r="274" spans="1:7" ht="12.75">
      <c r="A274" s="41" t="s">
        <v>23</v>
      </c>
      <c r="B274" s="34">
        <v>42636</v>
      </c>
      <c r="C274" s="34">
        <f t="shared" si="15"/>
        <v>42637</v>
      </c>
      <c r="D274" s="63">
        <v>801249000</v>
      </c>
      <c r="E274" s="43">
        <f t="shared" si="13"/>
        <v>0.0075598283679605225</v>
      </c>
      <c r="F274" s="44">
        <f t="shared" si="14"/>
        <v>0.0075598283679605225</v>
      </c>
      <c r="G274" s="55">
        <v>16825.847</v>
      </c>
    </row>
    <row r="275" spans="1:7" ht="12.75">
      <c r="A275" s="41" t="s">
        <v>23</v>
      </c>
      <c r="B275" s="34">
        <v>42637</v>
      </c>
      <c r="C275" s="34">
        <f t="shared" si="15"/>
        <v>42638</v>
      </c>
      <c r="D275" s="63">
        <v>801249000</v>
      </c>
      <c r="E275" s="43">
        <f t="shared" si="13"/>
        <v>0.0075598283679605225</v>
      </c>
      <c r="F275" s="44">
        <f t="shared" si="14"/>
        <v>0.0075598283679605225</v>
      </c>
      <c r="G275" s="55">
        <v>16825.847</v>
      </c>
    </row>
    <row r="276" spans="1:7" ht="12.75">
      <c r="A276" s="41" t="s">
        <v>23</v>
      </c>
      <c r="B276" s="34">
        <v>42638</v>
      </c>
      <c r="C276" s="34">
        <f t="shared" si="15"/>
        <v>42639</v>
      </c>
      <c r="D276" s="63">
        <v>801249000</v>
      </c>
      <c r="E276" s="43">
        <f t="shared" si="13"/>
        <v>0.00755982791866199</v>
      </c>
      <c r="F276" s="44">
        <f t="shared" si="14"/>
        <v>0.00755982791866199</v>
      </c>
      <c r="G276" s="55">
        <v>16825.846</v>
      </c>
    </row>
    <row r="277" spans="1:7" ht="12.75">
      <c r="A277" s="41" t="s">
        <v>23</v>
      </c>
      <c r="B277" s="34">
        <v>42639</v>
      </c>
      <c r="C277" s="34">
        <f t="shared" si="15"/>
        <v>42640</v>
      </c>
      <c r="D277" s="63">
        <v>850249000</v>
      </c>
      <c r="E277" s="43">
        <f t="shared" si="13"/>
        <v>0.00755144467091405</v>
      </c>
      <c r="F277" s="44">
        <f t="shared" si="14"/>
        <v>0.00755144467091405</v>
      </c>
      <c r="G277" s="55">
        <v>17835.023</v>
      </c>
    </row>
    <row r="278" spans="1:7" ht="12.75">
      <c r="A278" s="41" t="s">
        <v>23</v>
      </c>
      <c r="B278" s="34">
        <v>42640</v>
      </c>
      <c r="C278" s="34">
        <f t="shared" si="15"/>
        <v>42641</v>
      </c>
      <c r="D278" s="63">
        <v>885549000</v>
      </c>
      <c r="E278" s="43">
        <f t="shared" si="13"/>
        <v>0.007612528228251627</v>
      </c>
      <c r="F278" s="44">
        <f t="shared" si="14"/>
        <v>0.007612528228251627</v>
      </c>
      <c r="G278" s="55">
        <v>18725.741</v>
      </c>
    </row>
    <row r="279" spans="1:7" ht="12.75">
      <c r="A279" s="41" t="s">
        <v>23</v>
      </c>
      <c r="B279" s="34">
        <v>42641</v>
      </c>
      <c r="C279" s="34">
        <f t="shared" si="15"/>
        <v>42642</v>
      </c>
      <c r="D279" s="63">
        <v>885549000</v>
      </c>
      <c r="E279" s="43">
        <f t="shared" si="13"/>
        <v>0.007639402540119179</v>
      </c>
      <c r="F279" s="44">
        <f t="shared" si="14"/>
        <v>0.007639402540119179</v>
      </c>
      <c r="G279" s="55">
        <v>18791.847999999998</v>
      </c>
    </row>
    <row r="280" spans="1:7" ht="12.75">
      <c r="A280" s="41" t="s">
        <v>23</v>
      </c>
      <c r="B280" s="34">
        <v>42642</v>
      </c>
      <c r="C280" s="34">
        <f t="shared" si="15"/>
        <v>42643</v>
      </c>
      <c r="D280" s="63">
        <v>885549000</v>
      </c>
      <c r="E280" s="43">
        <f t="shared" si="13"/>
        <v>0.007639402540119179</v>
      </c>
      <c r="F280" s="44">
        <f t="shared" si="14"/>
        <v>0.007639402540119179</v>
      </c>
      <c r="G280" s="55">
        <v>18791.847999999998</v>
      </c>
    </row>
    <row r="281" spans="1:7" ht="12.75">
      <c r="A281" s="41" t="s">
        <v>23</v>
      </c>
      <c r="B281" s="34">
        <v>42643</v>
      </c>
      <c r="C281" s="34">
        <f t="shared" si="15"/>
        <v>42644</v>
      </c>
      <c r="D281" s="63">
        <v>830549000</v>
      </c>
      <c r="E281" s="43">
        <f aca="true" t="shared" si="16" ref="E281:E344">G281/D281*360</f>
        <v>0.007692583580258357</v>
      </c>
      <c r="F281" s="44">
        <f aca="true" t="shared" si="17" ref="F281:F344">E281</f>
        <v>0.007692583580258357</v>
      </c>
      <c r="G281" s="55">
        <v>17747.409999999996</v>
      </c>
    </row>
    <row r="282" spans="1:7" ht="12.75">
      <c r="A282" s="41" t="s">
        <v>23</v>
      </c>
      <c r="B282" s="34">
        <v>42644</v>
      </c>
      <c r="C282" s="34">
        <f t="shared" si="15"/>
        <v>42645</v>
      </c>
      <c r="D282" s="64">
        <v>830549000</v>
      </c>
      <c r="E282" s="43">
        <f t="shared" si="16"/>
        <v>0.007692581413017172</v>
      </c>
      <c r="F282" s="44">
        <f t="shared" si="17"/>
        <v>0.007692581413017172</v>
      </c>
      <c r="G282" s="55">
        <v>17747.405</v>
      </c>
    </row>
    <row r="283" spans="1:7" ht="12.75">
      <c r="A283" s="41" t="s">
        <v>23</v>
      </c>
      <c r="B283" s="34">
        <v>42645</v>
      </c>
      <c r="C283" s="34">
        <f t="shared" si="15"/>
        <v>42646</v>
      </c>
      <c r="D283" s="64">
        <v>830549000</v>
      </c>
      <c r="E283" s="43">
        <f t="shared" si="16"/>
        <v>0.007692581413017172</v>
      </c>
      <c r="F283" s="44">
        <f t="shared" si="17"/>
        <v>0.007692581413017172</v>
      </c>
      <c r="G283" s="55">
        <v>17747.405</v>
      </c>
    </row>
    <row r="284" spans="1:7" ht="12.75">
      <c r="A284" s="41" t="s">
        <v>23</v>
      </c>
      <c r="B284" s="34">
        <v>42646</v>
      </c>
      <c r="C284" s="34">
        <f t="shared" si="15"/>
        <v>42647</v>
      </c>
      <c r="D284" s="64">
        <v>841681000</v>
      </c>
      <c r="E284" s="43">
        <f t="shared" si="16"/>
        <v>0.007692507969171219</v>
      </c>
      <c r="F284" s="44">
        <f t="shared" si="17"/>
        <v>0.007692507969171219</v>
      </c>
      <c r="G284" s="55">
        <v>17985.105000000003</v>
      </c>
    </row>
    <row r="285" spans="1:7" ht="12.75">
      <c r="A285" s="41" t="s">
        <v>23</v>
      </c>
      <c r="B285" s="34">
        <v>42647</v>
      </c>
      <c r="C285" s="34">
        <f t="shared" si="15"/>
        <v>42648</v>
      </c>
      <c r="D285" s="64">
        <v>840356000</v>
      </c>
      <c r="E285" s="43">
        <f t="shared" si="16"/>
        <v>0.00769748273350818</v>
      </c>
      <c r="F285" s="44">
        <f t="shared" si="17"/>
        <v>0.00769748273350818</v>
      </c>
      <c r="G285" s="55">
        <v>17968.405</v>
      </c>
    </row>
    <row r="286" spans="1:7" ht="12.75">
      <c r="A286" s="41" t="s">
        <v>23</v>
      </c>
      <c r="B286" s="34">
        <v>42648</v>
      </c>
      <c r="C286" s="34">
        <f t="shared" si="15"/>
        <v>42649</v>
      </c>
      <c r="D286" s="64">
        <v>839356000</v>
      </c>
      <c r="E286" s="43">
        <f t="shared" si="16"/>
        <v>0.00770117509137958</v>
      </c>
      <c r="F286" s="44">
        <f t="shared" si="17"/>
        <v>0.00770117509137958</v>
      </c>
      <c r="G286" s="55">
        <v>17955.631999999998</v>
      </c>
    </row>
    <row r="287" spans="1:7" ht="12.75">
      <c r="A287" s="41" t="s">
        <v>23</v>
      </c>
      <c r="B287" s="34">
        <v>42649</v>
      </c>
      <c r="C287" s="34">
        <f t="shared" si="15"/>
        <v>42650</v>
      </c>
      <c r="D287" s="64">
        <v>844356000</v>
      </c>
      <c r="E287" s="43">
        <f t="shared" si="16"/>
        <v>0.007704722936770746</v>
      </c>
      <c r="F287" s="44">
        <f t="shared" si="17"/>
        <v>0.007704722936770746</v>
      </c>
      <c r="G287" s="55">
        <v>18070.914</v>
      </c>
    </row>
    <row r="288" spans="1:7" ht="12.75">
      <c r="A288" s="41" t="s">
        <v>23</v>
      </c>
      <c r="B288" s="34">
        <v>42650</v>
      </c>
      <c r="C288" s="34">
        <f t="shared" si="15"/>
        <v>42651</v>
      </c>
      <c r="D288" s="64">
        <v>814681000</v>
      </c>
      <c r="E288" s="43">
        <f t="shared" si="16"/>
        <v>0.007752408513270839</v>
      </c>
      <c r="F288" s="44">
        <f t="shared" si="17"/>
        <v>0.007752408513270839</v>
      </c>
      <c r="G288" s="55">
        <v>17543.722</v>
      </c>
    </row>
    <row r="289" spans="1:7" ht="12.75">
      <c r="A289" s="41" t="s">
        <v>23</v>
      </c>
      <c r="B289" s="34">
        <v>42651</v>
      </c>
      <c r="C289" s="34">
        <f t="shared" si="15"/>
        <v>42652</v>
      </c>
      <c r="D289" s="64">
        <v>814681000</v>
      </c>
      <c r="E289" s="43">
        <f t="shared" si="16"/>
        <v>0.0077524067457078304</v>
      </c>
      <c r="F289" s="44">
        <f t="shared" si="17"/>
        <v>0.0077524067457078304</v>
      </c>
      <c r="G289" s="55">
        <v>17543.718</v>
      </c>
    </row>
    <row r="290" spans="1:7" ht="12.75">
      <c r="A290" s="41" t="s">
        <v>23</v>
      </c>
      <c r="B290" s="34">
        <v>42652</v>
      </c>
      <c r="C290" s="34">
        <f t="shared" si="15"/>
        <v>42653</v>
      </c>
      <c r="D290" s="64">
        <v>814681000</v>
      </c>
      <c r="E290" s="43">
        <f t="shared" si="16"/>
        <v>0.0077524067457078304</v>
      </c>
      <c r="F290" s="44">
        <f t="shared" si="17"/>
        <v>0.0077524067457078304</v>
      </c>
      <c r="G290" s="55">
        <v>17543.718</v>
      </c>
    </row>
    <row r="291" spans="1:7" ht="12.75">
      <c r="A291" s="41" t="s">
        <v>23</v>
      </c>
      <c r="B291" s="34">
        <v>42653</v>
      </c>
      <c r="C291" s="34">
        <f t="shared" si="15"/>
        <v>42654</v>
      </c>
      <c r="D291" s="64">
        <v>814681000</v>
      </c>
      <c r="E291" s="43">
        <f t="shared" si="16"/>
        <v>0.0077524067457078304</v>
      </c>
      <c r="F291" s="44">
        <f t="shared" si="17"/>
        <v>0.0077524067457078304</v>
      </c>
      <c r="G291" s="51">
        <v>17543.718</v>
      </c>
    </row>
    <row r="292" spans="1:7" ht="12.75">
      <c r="A292" s="41" t="s">
        <v>23</v>
      </c>
      <c r="B292" s="34">
        <v>42654</v>
      </c>
      <c r="C292" s="34">
        <f t="shared" si="15"/>
        <v>42655</v>
      </c>
      <c r="D292" s="64">
        <v>824681000</v>
      </c>
      <c r="E292" s="43">
        <f t="shared" si="16"/>
        <v>0.007737948515850371</v>
      </c>
      <c r="F292" s="44">
        <f t="shared" si="17"/>
        <v>0.007737948515850371</v>
      </c>
      <c r="G292" s="51">
        <v>17725.942</v>
      </c>
    </row>
    <row r="293" spans="1:7" ht="12.75">
      <c r="A293" s="41" t="s">
        <v>23</v>
      </c>
      <c r="B293" s="34">
        <v>42655</v>
      </c>
      <c r="C293" s="34">
        <f t="shared" si="15"/>
        <v>42656</v>
      </c>
      <c r="D293" s="65">
        <v>845681000</v>
      </c>
      <c r="E293" s="43">
        <f t="shared" si="16"/>
        <v>0.007708566232420971</v>
      </c>
      <c r="F293" s="44">
        <f t="shared" si="17"/>
        <v>0.007708566232420971</v>
      </c>
      <c r="G293" s="51">
        <v>18108.3</v>
      </c>
    </row>
    <row r="294" spans="1:7" ht="12.75">
      <c r="A294" s="41" t="s">
        <v>23</v>
      </c>
      <c r="B294" s="34">
        <v>42656</v>
      </c>
      <c r="C294" s="34">
        <f t="shared" si="15"/>
        <v>42657</v>
      </c>
      <c r="D294" s="65">
        <v>856131000</v>
      </c>
      <c r="E294" s="43">
        <f t="shared" si="16"/>
        <v>0.00770809210272727</v>
      </c>
      <c r="F294" s="44">
        <f t="shared" si="17"/>
        <v>0.00770809210272727</v>
      </c>
      <c r="G294" s="51">
        <v>18330.935</v>
      </c>
    </row>
    <row r="295" spans="1:7" ht="12.75">
      <c r="A295" s="41" t="s">
        <v>23</v>
      </c>
      <c r="B295" s="34">
        <v>42657</v>
      </c>
      <c r="C295" s="34">
        <f t="shared" si="15"/>
        <v>42658</v>
      </c>
      <c r="D295" s="65">
        <v>846131000</v>
      </c>
      <c r="E295" s="43">
        <f t="shared" si="16"/>
        <v>0.007719771855658285</v>
      </c>
      <c r="F295" s="44">
        <f t="shared" si="17"/>
        <v>0.007719771855658285</v>
      </c>
      <c r="G295" s="51">
        <v>18144.273</v>
      </c>
    </row>
    <row r="296" spans="1:7" ht="12.75">
      <c r="A296" s="41" t="s">
        <v>23</v>
      </c>
      <c r="B296" s="34">
        <v>42658</v>
      </c>
      <c r="C296" s="34">
        <f t="shared" si="15"/>
        <v>42659</v>
      </c>
      <c r="D296" s="65">
        <v>846131000</v>
      </c>
      <c r="E296" s="43">
        <f t="shared" si="16"/>
        <v>0.007719771430192252</v>
      </c>
      <c r="F296" s="44">
        <f t="shared" si="17"/>
        <v>0.007719771430192252</v>
      </c>
      <c r="G296" s="55">
        <v>18144.272</v>
      </c>
    </row>
    <row r="297" spans="1:7" ht="12.75">
      <c r="A297" s="41" t="s">
        <v>23</v>
      </c>
      <c r="B297" s="34">
        <v>42659</v>
      </c>
      <c r="C297" s="34">
        <f t="shared" si="15"/>
        <v>42660</v>
      </c>
      <c r="D297" s="65">
        <v>846131000</v>
      </c>
      <c r="E297" s="43">
        <f t="shared" si="16"/>
        <v>0.007719771855658285</v>
      </c>
      <c r="F297" s="44">
        <f t="shared" si="17"/>
        <v>0.007719771855658285</v>
      </c>
      <c r="G297" s="55">
        <v>18144.273</v>
      </c>
    </row>
    <row r="298" spans="1:7" ht="12.75">
      <c r="A298" s="41" t="s">
        <v>23</v>
      </c>
      <c r="B298" s="34">
        <v>42660</v>
      </c>
      <c r="C298" s="34">
        <f t="shared" si="15"/>
        <v>42661</v>
      </c>
      <c r="D298" s="65">
        <v>881131000</v>
      </c>
      <c r="E298" s="43">
        <f t="shared" si="16"/>
        <v>0.007736578874196913</v>
      </c>
      <c r="F298" s="44">
        <f t="shared" si="17"/>
        <v>0.007736578874196913</v>
      </c>
      <c r="G298" s="55">
        <v>18935.943</v>
      </c>
    </row>
    <row r="299" spans="1:7" ht="12.75">
      <c r="A299" s="41" t="s">
        <v>23</v>
      </c>
      <c r="B299" s="34">
        <v>42661</v>
      </c>
      <c r="C299" s="34">
        <f t="shared" si="15"/>
        <v>42662</v>
      </c>
      <c r="D299" s="65">
        <v>901131000</v>
      </c>
      <c r="E299" s="43">
        <f t="shared" si="16"/>
        <v>0.007753521607846141</v>
      </c>
      <c r="F299" s="44">
        <f t="shared" si="17"/>
        <v>0.007753521607846141</v>
      </c>
      <c r="G299" s="55">
        <v>19408.163</v>
      </c>
    </row>
    <row r="300" spans="1:7" ht="12.75">
      <c r="A300" s="41" t="s">
        <v>23</v>
      </c>
      <c r="B300" s="34">
        <v>42662</v>
      </c>
      <c r="C300" s="34">
        <f t="shared" si="15"/>
        <v>42663</v>
      </c>
      <c r="D300" s="65">
        <v>881131000</v>
      </c>
      <c r="E300" s="43">
        <f t="shared" si="16"/>
        <v>0.007793892077341508</v>
      </c>
      <c r="F300" s="44">
        <f t="shared" si="17"/>
        <v>0.007793892077341508</v>
      </c>
      <c r="G300" s="55">
        <v>19076.222</v>
      </c>
    </row>
    <row r="301" spans="1:7" ht="12.75">
      <c r="A301" s="41" t="s">
        <v>23</v>
      </c>
      <c r="B301" s="34">
        <v>42663</v>
      </c>
      <c r="C301" s="34">
        <f t="shared" si="15"/>
        <v>42664</v>
      </c>
      <c r="D301" s="65">
        <v>881631000</v>
      </c>
      <c r="E301" s="43">
        <f t="shared" si="16"/>
        <v>0.00782020804622342</v>
      </c>
      <c r="F301" s="44">
        <f t="shared" si="17"/>
        <v>0.00782020804622342</v>
      </c>
      <c r="G301" s="55">
        <v>19151.494</v>
      </c>
    </row>
    <row r="302" spans="1:7" ht="12.75">
      <c r="A302" s="41" t="s">
        <v>23</v>
      </c>
      <c r="B302" s="34">
        <v>42664</v>
      </c>
      <c r="C302" s="34">
        <f t="shared" si="15"/>
        <v>42665</v>
      </c>
      <c r="D302" s="65">
        <v>876631000</v>
      </c>
      <c r="E302" s="43">
        <f t="shared" si="16"/>
        <v>0.00794808483843259</v>
      </c>
      <c r="F302" s="44">
        <f t="shared" si="17"/>
        <v>0.00794808483843259</v>
      </c>
      <c r="G302" s="55">
        <v>19354.271</v>
      </c>
    </row>
    <row r="303" spans="1:7" ht="12.75">
      <c r="A303" s="41" t="s">
        <v>23</v>
      </c>
      <c r="B303" s="34">
        <v>42665</v>
      </c>
      <c r="C303" s="34">
        <f t="shared" si="15"/>
        <v>42666</v>
      </c>
      <c r="D303" s="65">
        <v>876631000</v>
      </c>
      <c r="E303" s="43">
        <f t="shared" si="16"/>
        <v>0.00794808483843259</v>
      </c>
      <c r="F303" s="44">
        <f t="shared" si="17"/>
        <v>0.00794808483843259</v>
      </c>
      <c r="G303" s="55">
        <v>19354.271</v>
      </c>
    </row>
    <row r="304" spans="1:7" ht="12.75">
      <c r="A304" s="41" t="s">
        <v>23</v>
      </c>
      <c r="B304" s="34">
        <v>42666</v>
      </c>
      <c r="C304" s="34">
        <f t="shared" si="15"/>
        <v>42667</v>
      </c>
      <c r="D304" s="65">
        <v>876631000</v>
      </c>
      <c r="E304" s="43">
        <f t="shared" si="16"/>
        <v>0.00794808483843259</v>
      </c>
      <c r="F304" s="44">
        <f t="shared" si="17"/>
        <v>0.00794808483843259</v>
      </c>
      <c r="G304" s="55">
        <v>19354.271</v>
      </c>
    </row>
    <row r="305" spans="1:7" ht="12.75">
      <c r="A305" s="41" t="s">
        <v>23</v>
      </c>
      <c r="B305" s="34">
        <v>42667</v>
      </c>
      <c r="C305" s="34">
        <f t="shared" si="15"/>
        <v>42668</v>
      </c>
      <c r="D305" s="65">
        <v>846631000</v>
      </c>
      <c r="E305" s="43">
        <f t="shared" si="16"/>
        <v>0.007973412076807958</v>
      </c>
      <c r="F305" s="44">
        <f t="shared" si="17"/>
        <v>0.007973412076807958</v>
      </c>
      <c r="G305" s="55">
        <v>18751.494</v>
      </c>
    </row>
    <row r="306" spans="1:7" ht="12.75">
      <c r="A306" s="41" t="s">
        <v>23</v>
      </c>
      <c r="B306" s="34">
        <v>42668</v>
      </c>
      <c r="C306" s="34">
        <f t="shared" si="15"/>
        <v>42669</v>
      </c>
      <c r="D306" s="65">
        <v>846631000</v>
      </c>
      <c r="E306" s="43">
        <f t="shared" si="16"/>
        <v>0.007973412076807958</v>
      </c>
      <c r="F306" s="44">
        <f t="shared" si="17"/>
        <v>0.007973412076807958</v>
      </c>
      <c r="G306" s="55">
        <v>18751.494</v>
      </c>
    </row>
    <row r="307" spans="1:7" ht="12.75">
      <c r="A307" s="41" t="s">
        <v>23</v>
      </c>
      <c r="B307" s="34">
        <v>42669</v>
      </c>
      <c r="C307" s="34">
        <f t="shared" si="15"/>
        <v>42670</v>
      </c>
      <c r="D307" s="65">
        <v>826631000</v>
      </c>
      <c r="E307" s="43">
        <f t="shared" si="16"/>
        <v>0.007989706555887694</v>
      </c>
      <c r="F307" s="44">
        <f t="shared" si="17"/>
        <v>0.007989706555887694</v>
      </c>
      <c r="G307" s="55">
        <v>18345.942</v>
      </c>
    </row>
    <row r="308" spans="1:7" ht="12.75">
      <c r="A308" s="41" t="s">
        <v>23</v>
      </c>
      <c r="B308" s="34">
        <v>42670</v>
      </c>
      <c r="C308" s="34">
        <f t="shared" si="15"/>
        <v>42671</v>
      </c>
      <c r="D308" s="65">
        <v>801181000</v>
      </c>
      <c r="E308" s="43">
        <f t="shared" si="16"/>
        <v>0.008012293302012903</v>
      </c>
      <c r="F308" s="44">
        <f t="shared" si="17"/>
        <v>0.008012293302012903</v>
      </c>
      <c r="G308" s="55">
        <v>17831.380999999998</v>
      </c>
    </row>
    <row r="309" spans="1:7" ht="12.75">
      <c r="A309" s="41" t="s">
        <v>23</v>
      </c>
      <c r="B309" s="34">
        <v>42671</v>
      </c>
      <c r="C309" s="34">
        <f t="shared" si="15"/>
        <v>42672</v>
      </c>
      <c r="D309" s="65">
        <v>801181000</v>
      </c>
      <c r="E309" s="43">
        <f t="shared" si="16"/>
        <v>0.008012293302012904</v>
      </c>
      <c r="F309" s="44">
        <f t="shared" si="17"/>
        <v>0.008012293302012904</v>
      </c>
      <c r="G309" s="55">
        <v>17831.381</v>
      </c>
    </row>
    <row r="310" spans="1:7" ht="12.75">
      <c r="A310" s="41" t="s">
        <v>23</v>
      </c>
      <c r="B310" s="34">
        <v>42672</v>
      </c>
      <c r="C310" s="34">
        <f t="shared" si="15"/>
        <v>42673</v>
      </c>
      <c r="D310" s="65">
        <v>801181000</v>
      </c>
      <c r="E310" s="43">
        <f t="shared" si="16"/>
        <v>0.008012293302012904</v>
      </c>
      <c r="F310" s="44">
        <f t="shared" si="17"/>
        <v>0.008012293302012904</v>
      </c>
      <c r="G310" s="55">
        <v>17831.381</v>
      </c>
    </row>
    <row r="311" spans="1:7" ht="12.75">
      <c r="A311" s="41" t="s">
        <v>23</v>
      </c>
      <c r="B311" s="34">
        <v>42673</v>
      </c>
      <c r="C311" s="34">
        <f t="shared" si="15"/>
        <v>42674</v>
      </c>
      <c r="D311" s="65">
        <v>801181000</v>
      </c>
      <c r="E311" s="43">
        <f t="shared" si="16"/>
        <v>0.008012293302012904</v>
      </c>
      <c r="F311" s="44">
        <f t="shared" si="17"/>
        <v>0.008012293302012904</v>
      </c>
      <c r="G311" s="55">
        <v>17831.381</v>
      </c>
    </row>
    <row r="312" spans="1:7" ht="12.75">
      <c r="A312" s="41" t="s">
        <v>23</v>
      </c>
      <c r="B312" s="34">
        <v>42674</v>
      </c>
      <c r="C312" s="34">
        <f t="shared" si="15"/>
        <v>42675</v>
      </c>
      <c r="D312" s="65">
        <v>801181000</v>
      </c>
      <c r="E312" s="43">
        <f t="shared" si="16"/>
        <v>0.008012293302012904</v>
      </c>
      <c r="F312" s="44">
        <f t="shared" si="17"/>
        <v>0.008012293302012904</v>
      </c>
      <c r="G312" s="55">
        <v>17831.381</v>
      </c>
    </row>
    <row r="313" spans="1:7" ht="12.75">
      <c r="A313" s="41" t="s">
        <v>23</v>
      </c>
      <c r="B313" s="34">
        <v>42675</v>
      </c>
      <c r="C313" s="34">
        <f t="shared" si="15"/>
        <v>42676</v>
      </c>
      <c r="D313" s="66">
        <v>776181000</v>
      </c>
      <c r="E313" s="43">
        <f t="shared" si="16"/>
        <v>0.008034592446864842</v>
      </c>
      <c r="F313" s="44">
        <f t="shared" si="17"/>
        <v>0.008034592446864842</v>
      </c>
      <c r="G313" s="55">
        <v>17323.05</v>
      </c>
    </row>
    <row r="314" spans="1:7" ht="12.75">
      <c r="A314" s="41" t="s">
        <v>23</v>
      </c>
      <c r="B314" s="34">
        <v>42676</v>
      </c>
      <c r="C314" s="34">
        <f t="shared" si="15"/>
        <v>42677</v>
      </c>
      <c r="D314" s="66">
        <v>772181000</v>
      </c>
      <c r="E314" s="43">
        <f t="shared" si="16"/>
        <v>0.008103017556764541</v>
      </c>
      <c r="F314" s="44">
        <f t="shared" si="17"/>
        <v>0.008103017556764541</v>
      </c>
      <c r="G314" s="55">
        <v>17380.545000000002</v>
      </c>
    </row>
    <row r="315" spans="1:7" ht="12.75">
      <c r="A315" s="41" t="s">
        <v>23</v>
      </c>
      <c r="B315" s="34">
        <v>42677</v>
      </c>
      <c r="C315" s="34">
        <f t="shared" si="15"/>
        <v>42678</v>
      </c>
      <c r="D315" s="66">
        <v>787181000</v>
      </c>
      <c r="E315" s="43">
        <f t="shared" si="16"/>
        <v>0.008096610512702924</v>
      </c>
      <c r="F315" s="44">
        <f t="shared" si="17"/>
        <v>0.008096610512702924</v>
      </c>
      <c r="G315" s="55">
        <v>17704.161</v>
      </c>
    </row>
    <row r="316" spans="1:7" ht="12.75">
      <c r="A316" s="41" t="s">
        <v>23</v>
      </c>
      <c r="B316" s="34">
        <v>42678</v>
      </c>
      <c r="C316" s="34">
        <f t="shared" si="15"/>
        <v>42679</v>
      </c>
      <c r="D316" s="66">
        <v>759681000</v>
      </c>
      <c r="E316" s="43">
        <f t="shared" si="16"/>
        <v>0.008198568872987477</v>
      </c>
      <c r="F316" s="44">
        <f t="shared" si="17"/>
        <v>0.008198568872987477</v>
      </c>
      <c r="G316" s="55">
        <v>17300.825</v>
      </c>
    </row>
    <row r="317" spans="1:7" ht="12.75">
      <c r="A317" s="41" t="s">
        <v>23</v>
      </c>
      <c r="B317" s="34">
        <v>42679</v>
      </c>
      <c r="C317" s="34">
        <f t="shared" si="15"/>
        <v>42680</v>
      </c>
      <c r="D317" s="66">
        <v>759681000</v>
      </c>
      <c r="E317" s="43">
        <f t="shared" si="16"/>
        <v>0.008198568872987477</v>
      </c>
      <c r="F317" s="44">
        <f t="shared" si="17"/>
        <v>0.008198568872987477</v>
      </c>
      <c r="G317" s="55">
        <v>17300.825</v>
      </c>
    </row>
    <row r="318" spans="1:7" ht="12.75">
      <c r="A318" s="41" t="s">
        <v>23</v>
      </c>
      <c r="B318" s="34">
        <v>42680</v>
      </c>
      <c r="C318" s="34">
        <f t="shared" si="15"/>
        <v>42681</v>
      </c>
      <c r="D318" s="66">
        <v>759681000</v>
      </c>
      <c r="E318" s="43">
        <f t="shared" si="16"/>
        <v>0.008198569820753709</v>
      </c>
      <c r="F318" s="44">
        <f t="shared" si="17"/>
        <v>0.008198569820753709</v>
      </c>
      <c r="G318" s="55">
        <v>17300.826999999997</v>
      </c>
    </row>
    <row r="319" spans="1:7" ht="12.75">
      <c r="A319" s="41" t="s">
        <v>23</v>
      </c>
      <c r="B319" s="34">
        <v>42681</v>
      </c>
      <c r="C319" s="34">
        <f t="shared" si="15"/>
        <v>42682</v>
      </c>
      <c r="D319" s="66">
        <v>774681000</v>
      </c>
      <c r="E319" s="43">
        <f t="shared" si="16"/>
        <v>0.00816568104807011</v>
      </c>
      <c r="F319" s="44">
        <f t="shared" si="17"/>
        <v>0.00816568104807011</v>
      </c>
      <c r="G319" s="55">
        <v>17571.661</v>
      </c>
    </row>
    <row r="320" spans="1:7" ht="12.75">
      <c r="A320" s="41" t="s">
        <v>23</v>
      </c>
      <c r="B320" s="34">
        <v>42682</v>
      </c>
      <c r="C320" s="34">
        <f t="shared" si="15"/>
        <v>42683</v>
      </c>
      <c r="D320" s="66">
        <v>779681000</v>
      </c>
      <c r="E320" s="43">
        <f t="shared" si="16"/>
        <v>0.008128068171470127</v>
      </c>
      <c r="F320" s="44">
        <f t="shared" si="17"/>
        <v>0.008128068171470127</v>
      </c>
      <c r="G320" s="55">
        <v>17603.612</v>
      </c>
    </row>
    <row r="321" spans="1:7" ht="12.75">
      <c r="A321" s="41" t="s">
        <v>23</v>
      </c>
      <c r="B321" s="34">
        <v>42683</v>
      </c>
      <c r="C321" s="34">
        <f t="shared" si="15"/>
        <v>42684</v>
      </c>
      <c r="D321" s="67">
        <v>795681000</v>
      </c>
      <c r="E321" s="43">
        <f t="shared" si="16"/>
        <v>0.008174502595889558</v>
      </c>
      <c r="F321" s="44">
        <f t="shared" si="17"/>
        <v>0.008174502595889558</v>
      </c>
      <c r="G321" s="55">
        <v>18067.489999999998</v>
      </c>
    </row>
    <row r="322" spans="1:7" ht="12.75">
      <c r="A322" s="41" t="s">
        <v>23</v>
      </c>
      <c r="B322" s="34">
        <v>42684</v>
      </c>
      <c r="C322" s="34">
        <f t="shared" si="15"/>
        <v>42685</v>
      </c>
      <c r="D322" s="67">
        <v>775681000</v>
      </c>
      <c r="E322" s="43">
        <f t="shared" si="16"/>
        <v>0.008204789391515328</v>
      </c>
      <c r="F322" s="44">
        <f t="shared" si="17"/>
        <v>0.008204789391515328</v>
      </c>
      <c r="G322" s="55">
        <v>17678.609</v>
      </c>
    </row>
    <row r="323" spans="1:7" ht="12.75">
      <c r="A323" s="41" t="s">
        <v>23</v>
      </c>
      <c r="B323" s="34">
        <v>42685</v>
      </c>
      <c r="C323" s="34">
        <f t="shared" si="15"/>
        <v>42686</v>
      </c>
      <c r="D323" s="67">
        <v>775681000</v>
      </c>
      <c r="E323" s="43">
        <f t="shared" si="16"/>
        <v>0.0082047884632987</v>
      </c>
      <c r="F323" s="44">
        <f t="shared" si="17"/>
        <v>0.0082047884632987</v>
      </c>
      <c r="G323" s="55">
        <v>17678.607</v>
      </c>
    </row>
    <row r="324" spans="1:7" ht="12.75">
      <c r="A324" s="41" t="s">
        <v>23</v>
      </c>
      <c r="B324" s="34">
        <v>42686</v>
      </c>
      <c r="C324" s="34">
        <f t="shared" si="15"/>
        <v>42687</v>
      </c>
      <c r="D324" s="67">
        <v>775681000</v>
      </c>
      <c r="E324" s="43">
        <f t="shared" si="16"/>
        <v>0.008204791712056889</v>
      </c>
      <c r="F324" s="44">
        <f t="shared" si="17"/>
        <v>0.008204791712056889</v>
      </c>
      <c r="G324" s="55">
        <v>17678.613999999998</v>
      </c>
    </row>
    <row r="325" spans="1:7" ht="12.75">
      <c r="A325" s="41" t="s">
        <v>23</v>
      </c>
      <c r="B325" s="34">
        <v>42687</v>
      </c>
      <c r="C325" s="34">
        <f t="shared" si="15"/>
        <v>42688</v>
      </c>
      <c r="D325" s="67">
        <v>775681000</v>
      </c>
      <c r="E325" s="43">
        <f t="shared" si="16"/>
        <v>0.008204791712056889</v>
      </c>
      <c r="F325" s="44">
        <f t="shared" si="17"/>
        <v>0.008204791712056889</v>
      </c>
      <c r="G325" s="55">
        <v>17678.613999999998</v>
      </c>
    </row>
    <row r="326" spans="1:7" ht="12.75">
      <c r="A326" s="41" t="s">
        <v>23</v>
      </c>
      <c r="B326" s="34">
        <v>42688</v>
      </c>
      <c r="C326" s="34">
        <f t="shared" si="15"/>
        <v>42689</v>
      </c>
      <c r="D326" s="67">
        <v>801681000</v>
      </c>
      <c r="E326" s="43">
        <f t="shared" si="16"/>
        <v>0.008164094496439357</v>
      </c>
      <c r="F326" s="44">
        <f t="shared" si="17"/>
        <v>0.008164094496439357</v>
      </c>
      <c r="G326" s="51">
        <v>18180.554</v>
      </c>
    </row>
    <row r="327" spans="1:7" ht="12.75">
      <c r="A327" s="41" t="s">
        <v>23</v>
      </c>
      <c r="B327" s="34">
        <v>42689</v>
      </c>
      <c r="C327" s="34">
        <f t="shared" si="15"/>
        <v>42690</v>
      </c>
      <c r="D327" s="67">
        <v>791681000</v>
      </c>
      <c r="E327" s="43">
        <f t="shared" si="16"/>
        <v>0.008164902277558764</v>
      </c>
      <c r="F327" s="44">
        <f t="shared" si="17"/>
        <v>0.008164902277558764</v>
      </c>
      <c r="G327" s="55">
        <v>17955.55</v>
      </c>
    </row>
    <row r="328" spans="1:7" ht="12.75">
      <c r="A328" s="41" t="s">
        <v>23</v>
      </c>
      <c r="B328" s="34">
        <v>42690</v>
      </c>
      <c r="C328" s="34">
        <f t="shared" si="15"/>
        <v>42691</v>
      </c>
      <c r="D328" s="67">
        <v>778481000</v>
      </c>
      <c r="E328" s="43">
        <f t="shared" si="16"/>
        <v>0.00821317108574262</v>
      </c>
      <c r="F328" s="44">
        <f t="shared" si="17"/>
        <v>0.00821317108574262</v>
      </c>
      <c r="G328" s="55">
        <v>17760.549</v>
      </c>
    </row>
    <row r="329" spans="1:7" ht="12.75">
      <c r="A329" s="41" t="s">
        <v>23</v>
      </c>
      <c r="B329" s="34">
        <v>42691</v>
      </c>
      <c r="C329" s="34">
        <f t="shared" si="15"/>
        <v>42692</v>
      </c>
      <c r="D329" s="67">
        <v>817481000</v>
      </c>
      <c r="E329" s="43">
        <f t="shared" si="16"/>
        <v>0.008150401831969184</v>
      </c>
      <c r="F329" s="44">
        <f t="shared" si="17"/>
        <v>0.008150401831969184</v>
      </c>
      <c r="G329" s="55">
        <v>18507.774</v>
      </c>
    </row>
    <row r="330" spans="1:7" ht="12.75">
      <c r="A330" s="41" t="s">
        <v>23</v>
      </c>
      <c r="B330" s="34">
        <v>42692</v>
      </c>
      <c r="C330" s="34">
        <f aca="true" t="shared" si="18" ref="C330:C373">B330+1</f>
        <v>42693</v>
      </c>
      <c r="D330" s="67">
        <v>817481000</v>
      </c>
      <c r="E330" s="43">
        <f t="shared" si="16"/>
        <v>0.008150401831969184</v>
      </c>
      <c r="F330" s="44">
        <f t="shared" si="17"/>
        <v>0.008150401831969184</v>
      </c>
      <c r="G330" s="55">
        <v>18507.774</v>
      </c>
    </row>
    <row r="331" spans="1:7" ht="12.75">
      <c r="A331" s="41" t="s">
        <v>23</v>
      </c>
      <c r="B331" s="34">
        <v>42693</v>
      </c>
      <c r="C331" s="34">
        <f t="shared" si="18"/>
        <v>42694</v>
      </c>
      <c r="D331" s="67">
        <v>817481000</v>
      </c>
      <c r="E331" s="43">
        <f t="shared" si="16"/>
        <v>0.008150401831969184</v>
      </c>
      <c r="F331" s="44">
        <f t="shared" si="17"/>
        <v>0.008150401831969184</v>
      </c>
      <c r="G331" s="55">
        <v>18507.774</v>
      </c>
    </row>
    <row r="332" spans="1:7" ht="12.75">
      <c r="A332" s="41" t="s">
        <v>23</v>
      </c>
      <c r="B332" s="34">
        <v>42694</v>
      </c>
      <c r="C332" s="34">
        <f t="shared" si="18"/>
        <v>42695</v>
      </c>
      <c r="D332" s="67">
        <v>817481000</v>
      </c>
      <c r="E332" s="43">
        <f t="shared" si="16"/>
        <v>0.008150401831969184</v>
      </c>
      <c r="F332" s="44">
        <f t="shared" si="17"/>
        <v>0.008150401831969184</v>
      </c>
      <c r="G332" s="55">
        <v>18507.774</v>
      </c>
    </row>
    <row r="333" spans="1:7" ht="12.75">
      <c r="A333" s="41" t="s">
        <v>23</v>
      </c>
      <c r="B333" s="34">
        <v>42695</v>
      </c>
      <c r="C333" s="34">
        <f t="shared" si="18"/>
        <v>42696</v>
      </c>
      <c r="D333" s="67">
        <v>826781000</v>
      </c>
      <c r="E333" s="43">
        <f t="shared" si="16"/>
        <v>0.008170665557142702</v>
      </c>
      <c r="F333" s="44">
        <f t="shared" si="17"/>
        <v>0.008170665557142702</v>
      </c>
      <c r="G333" s="55">
        <v>18764.864</v>
      </c>
    </row>
    <row r="334" spans="1:7" ht="12.75">
      <c r="A334" s="41" t="s">
        <v>23</v>
      </c>
      <c r="B334" s="34">
        <v>42696</v>
      </c>
      <c r="C334" s="34">
        <f t="shared" si="18"/>
        <v>42697</v>
      </c>
      <c r="D334" s="67">
        <v>942481000</v>
      </c>
      <c r="E334" s="43">
        <f t="shared" si="16"/>
        <v>0.008049549900740704</v>
      </c>
      <c r="F334" s="44">
        <f t="shared" si="17"/>
        <v>0.008049549900740704</v>
      </c>
      <c r="G334" s="55">
        <v>21073.744</v>
      </c>
    </row>
    <row r="335" spans="1:7" ht="12.75">
      <c r="A335" s="41" t="s">
        <v>23</v>
      </c>
      <c r="B335" s="34">
        <v>42697</v>
      </c>
      <c r="C335" s="34">
        <f t="shared" si="18"/>
        <v>42698</v>
      </c>
      <c r="D335" s="67">
        <v>942481000</v>
      </c>
      <c r="E335" s="43">
        <f t="shared" si="16"/>
        <v>0.008049549900740704</v>
      </c>
      <c r="F335" s="44">
        <f t="shared" si="17"/>
        <v>0.008049549900740704</v>
      </c>
      <c r="G335" s="55">
        <v>21073.744</v>
      </c>
    </row>
    <row r="336" spans="1:7" ht="12.75">
      <c r="A336" s="41" t="s">
        <v>23</v>
      </c>
      <c r="B336" s="34">
        <v>42698</v>
      </c>
      <c r="C336" s="34">
        <f t="shared" si="18"/>
        <v>42699</v>
      </c>
      <c r="D336" s="67">
        <v>942481000</v>
      </c>
      <c r="E336" s="43">
        <f t="shared" si="16"/>
        <v>0.008049549900740704</v>
      </c>
      <c r="F336" s="44">
        <f t="shared" si="17"/>
        <v>0.008049549900740704</v>
      </c>
      <c r="G336" s="55">
        <v>21073.744</v>
      </c>
    </row>
    <row r="337" spans="1:7" ht="12.75">
      <c r="A337" s="41" t="s">
        <v>23</v>
      </c>
      <c r="B337" s="34">
        <v>42699</v>
      </c>
      <c r="C337" s="34">
        <f t="shared" si="18"/>
        <v>42700</v>
      </c>
      <c r="D337" s="67">
        <v>942481000</v>
      </c>
      <c r="E337" s="43">
        <f t="shared" si="16"/>
        <v>0.008049549900740704</v>
      </c>
      <c r="F337" s="44">
        <f t="shared" si="17"/>
        <v>0.008049549900740704</v>
      </c>
      <c r="G337" s="55">
        <v>21073.744</v>
      </c>
    </row>
    <row r="338" spans="1:7" ht="12.75">
      <c r="A338" s="41" t="s">
        <v>23</v>
      </c>
      <c r="B338" s="34">
        <v>42700</v>
      </c>
      <c r="C338" s="34">
        <f t="shared" si="18"/>
        <v>42701</v>
      </c>
      <c r="D338" s="67">
        <v>942481000</v>
      </c>
      <c r="E338" s="43">
        <f t="shared" si="16"/>
        <v>0.008049549900740704</v>
      </c>
      <c r="F338" s="44">
        <f t="shared" si="17"/>
        <v>0.008049549900740704</v>
      </c>
      <c r="G338" s="55">
        <v>21073.744</v>
      </c>
    </row>
    <row r="339" spans="1:7" ht="12.75">
      <c r="A339" s="41" t="s">
        <v>23</v>
      </c>
      <c r="B339" s="34">
        <v>42701</v>
      </c>
      <c r="C339" s="34">
        <f t="shared" si="18"/>
        <v>42702</v>
      </c>
      <c r="D339" s="67">
        <v>942481000</v>
      </c>
      <c r="E339" s="43">
        <f t="shared" si="16"/>
        <v>0.008049549900740704</v>
      </c>
      <c r="F339" s="44">
        <f t="shared" si="17"/>
        <v>0.008049549900740704</v>
      </c>
      <c r="G339" s="55">
        <v>21073.744</v>
      </c>
    </row>
    <row r="340" spans="1:7" ht="12.75">
      <c r="A340" s="41" t="s">
        <v>23</v>
      </c>
      <c r="B340" s="34">
        <v>42702</v>
      </c>
      <c r="C340" s="34">
        <f t="shared" si="18"/>
        <v>42703</v>
      </c>
      <c r="D340" s="67">
        <v>918481000</v>
      </c>
      <c r="E340" s="43">
        <f t="shared" si="16"/>
        <v>0.008054765466024882</v>
      </c>
      <c r="F340" s="44">
        <f t="shared" si="17"/>
        <v>0.008054765466024882</v>
      </c>
      <c r="G340" s="55">
        <v>20550.414</v>
      </c>
    </row>
    <row r="341" spans="1:7" ht="12.75">
      <c r="A341" s="41" t="s">
        <v>23</v>
      </c>
      <c r="B341" s="34">
        <v>42703</v>
      </c>
      <c r="C341" s="34">
        <f t="shared" si="18"/>
        <v>42704</v>
      </c>
      <c r="D341" s="67">
        <v>918481000</v>
      </c>
      <c r="E341" s="43">
        <f t="shared" si="16"/>
        <v>0.00805476507407339</v>
      </c>
      <c r="F341" s="44">
        <f t="shared" si="17"/>
        <v>0.00805476507407339</v>
      </c>
      <c r="G341" s="55">
        <v>20550.413</v>
      </c>
    </row>
    <row r="342" spans="1:7" ht="12.75">
      <c r="A342" s="41" t="s">
        <v>23</v>
      </c>
      <c r="B342" s="34">
        <v>42704</v>
      </c>
      <c r="C342" s="34">
        <f t="shared" si="18"/>
        <v>42705</v>
      </c>
      <c r="D342" s="67">
        <v>910443000</v>
      </c>
      <c r="E342" s="43">
        <f t="shared" si="16"/>
        <v>0.008127151551497458</v>
      </c>
      <c r="F342" s="44">
        <f t="shared" si="17"/>
        <v>0.008127151551497458</v>
      </c>
      <c r="G342" s="55">
        <v>20553.634</v>
      </c>
    </row>
    <row r="343" spans="1:7" ht="12.75">
      <c r="A343" s="41" t="s">
        <v>23</v>
      </c>
      <c r="B343" s="34">
        <v>42705</v>
      </c>
      <c r="C343" s="34">
        <f t="shared" si="18"/>
        <v>42706</v>
      </c>
      <c r="D343" s="68">
        <v>909443000</v>
      </c>
      <c r="E343" s="43">
        <f t="shared" si="16"/>
        <v>0.008152032661750103</v>
      </c>
      <c r="F343" s="44">
        <f t="shared" si="17"/>
        <v>0.008152032661750103</v>
      </c>
      <c r="G343" s="55">
        <v>20593.913999999997</v>
      </c>
    </row>
    <row r="344" spans="1:7" ht="12.75">
      <c r="A344" s="41" t="s">
        <v>23</v>
      </c>
      <c r="B344" s="34">
        <v>42706</v>
      </c>
      <c r="C344" s="34">
        <f t="shared" si="18"/>
        <v>42707</v>
      </c>
      <c r="D344" s="68">
        <v>909443000</v>
      </c>
      <c r="E344" s="43">
        <f t="shared" si="16"/>
        <v>0.008170724542384733</v>
      </c>
      <c r="F344" s="44">
        <f t="shared" si="17"/>
        <v>0.008170724542384733</v>
      </c>
      <c r="G344" s="55">
        <v>20641.134</v>
      </c>
    </row>
    <row r="345" spans="1:7" ht="12.75">
      <c r="A345" s="41" t="s">
        <v>23</v>
      </c>
      <c r="B345" s="34">
        <v>42707</v>
      </c>
      <c r="C345" s="34">
        <f t="shared" si="18"/>
        <v>42708</v>
      </c>
      <c r="D345" s="68">
        <v>909443000</v>
      </c>
      <c r="E345" s="43">
        <f aca="true" t="shared" si="19" ref="E345:E372">G345/D345*360</f>
        <v>0.008170724542384733</v>
      </c>
      <c r="F345" s="44">
        <f aca="true" t="shared" si="20" ref="F345:F372">E345</f>
        <v>0.008170724542384733</v>
      </c>
      <c r="G345" s="55">
        <v>20641.134</v>
      </c>
    </row>
    <row r="346" spans="1:7" ht="12.75">
      <c r="A346" s="41" t="s">
        <v>23</v>
      </c>
      <c r="B346" s="34">
        <v>42708</v>
      </c>
      <c r="C346" s="34">
        <f t="shared" si="18"/>
        <v>42709</v>
      </c>
      <c r="D346" s="68">
        <v>909443000</v>
      </c>
      <c r="E346" s="43">
        <f t="shared" si="19"/>
        <v>0.008170722563151291</v>
      </c>
      <c r="F346" s="44">
        <f t="shared" si="20"/>
        <v>0.008170722563151291</v>
      </c>
      <c r="G346" s="55">
        <v>20641.129</v>
      </c>
    </row>
    <row r="347" spans="1:7" ht="12.75">
      <c r="A347" s="41" t="s">
        <v>23</v>
      </c>
      <c r="B347" s="34">
        <v>42709</v>
      </c>
      <c r="C347" s="34">
        <f t="shared" si="18"/>
        <v>42710</v>
      </c>
      <c r="D347" s="68">
        <v>864443000</v>
      </c>
      <c r="E347" s="43">
        <f t="shared" si="19"/>
        <v>0.008225886079244092</v>
      </c>
      <c r="F347" s="44">
        <f t="shared" si="20"/>
        <v>0.008225886079244092</v>
      </c>
      <c r="G347" s="55">
        <v>19752.249000000003</v>
      </c>
    </row>
    <row r="348" spans="1:7" ht="12.75">
      <c r="A348" s="41" t="s">
        <v>23</v>
      </c>
      <c r="B348" s="34">
        <v>42710</v>
      </c>
      <c r="C348" s="34">
        <f t="shared" si="18"/>
        <v>42711</v>
      </c>
      <c r="D348" s="68">
        <v>868443000</v>
      </c>
      <c r="E348" s="43">
        <f t="shared" si="19"/>
        <v>0.008329402206016976</v>
      </c>
      <c r="F348" s="44">
        <f t="shared" si="20"/>
        <v>0.008329402206016976</v>
      </c>
      <c r="G348" s="55">
        <v>20093.364</v>
      </c>
    </row>
    <row r="349" spans="1:7" ht="12.75">
      <c r="A349" s="41" t="s">
        <v>23</v>
      </c>
      <c r="B349" s="34">
        <v>42711</v>
      </c>
      <c r="C349" s="34">
        <f t="shared" si="18"/>
        <v>42712</v>
      </c>
      <c r="D349" s="68">
        <v>858443000</v>
      </c>
      <c r="E349" s="43">
        <f t="shared" si="19"/>
        <v>0.008377501266828432</v>
      </c>
      <c r="F349" s="44">
        <f t="shared" si="20"/>
        <v>0.008377501266828432</v>
      </c>
      <c r="G349" s="55">
        <v>19976.686999999998</v>
      </c>
    </row>
    <row r="350" spans="1:7" ht="12.75">
      <c r="A350" s="41" t="s">
        <v>23</v>
      </c>
      <c r="B350" s="34">
        <v>42712</v>
      </c>
      <c r="C350" s="34">
        <f t="shared" si="18"/>
        <v>42713</v>
      </c>
      <c r="D350" s="69">
        <v>841643000</v>
      </c>
      <c r="E350" s="43">
        <f t="shared" si="19"/>
        <v>0.008423061036567762</v>
      </c>
      <c r="F350" s="44">
        <f t="shared" si="20"/>
        <v>0.008423061036567762</v>
      </c>
      <c r="G350" s="55">
        <v>19692.251</v>
      </c>
    </row>
    <row r="351" spans="1:7" ht="12.75">
      <c r="A351" s="41" t="s">
        <v>23</v>
      </c>
      <c r="B351" s="34">
        <v>42713</v>
      </c>
      <c r="C351" s="34">
        <f t="shared" si="18"/>
        <v>42714</v>
      </c>
      <c r="D351" s="69">
        <v>872823000</v>
      </c>
      <c r="E351" s="43">
        <f t="shared" si="19"/>
        <v>0.008441973046081507</v>
      </c>
      <c r="F351" s="44">
        <f t="shared" si="20"/>
        <v>0.008441973046081507</v>
      </c>
      <c r="G351" s="55">
        <v>20467.634</v>
      </c>
    </row>
    <row r="352" spans="1:7" ht="12.75">
      <c r="A352" s="41" t="s">
        <v>23</v>
      </c>
      <c r="B352" s="34">
        <v>42714</v>
      </c>
      <c r="C352" s="34">
        <f t="shared" si="18"/>
        <v>42715</v>
      </c>
      <c r="D352" s="69">
        <v>872823000</v>
      </c>
      <c r="E352" s="43">
        <f t="shared" si="19"/>
        <v>0.008441973046081507</v>
      </c>
      <c r="F352" s="44">
        <f t="shared" si="20"/>
        <v>0.008441973046081507</v>
      </c>
      <c r="G352" s="55">
        <v>20467.634</v>
      </c>
    </row>
    <row r="353" spans="1:7" ht="12.75">
      <c r="A353" s="41" t="s">
        <v>23</v>
      </c>
      <c r="B353" s="34">
        <v>42715</v>
      </c>
      <c r="C353" s="34">
        <f t="shared" si="18"/>
        <v>42716</v>
      </c>
      <c r="D353" s="69">
        <v>872823000</v>
      </c>
      <c r="E353" s="43">
        <f t="shared" si="19"/>
        <v>0.008441973046081507</v>
      </c>
      <c r="F353" s="44">
        <f t="shared" si="20"/>
        <v>0.008441973046081507</v>
      </c>
      <c r="G353" s="55">
        <v>20467.634</v>
      </c>
    </row>
    <row r="354" spans="1:7" ht="12.75">
      <c r="A354" s="41" t="s">
        <v>23</v>
      </c>
      <c r="B354" s="34">
        <v>42716</v>
      </c>
      <c r="C354" s="34">
        <f t="shared" si="18"/>
        <v>42717</v>
      </c>
      <c r="D354" s="69">
        <v>877823000</v>
      </c>
      <c r="E354" s="43">
        <f t="shared" si="19"/>
        <v>0.00846850702248631</v>
      </c>
      <c r="F354" s="44">
        <f t="shared" si="20"/>
        <v>0.00846850702248631</v>
      </c>
      <c r="G354" s="55">
        <v>20649.584</v>
      </c>
    </row>
    <row r="355" spans="1:7" ht="12.75">
      <c r="A355" s="41" t="s">
        <v>23</v>
      </c>
      <c r="B355" s="34">
        <v>42717</v>
      </c>
      <c r="C355" s="34">
        <f t="shared" si="18"/>
        <v>42718</v>
      </c>
      <c r="D355" s="69">
        <v>867323000</v>
      </c>
      <c r="E355" s="43">
        <f t="shared" si="19"/>
        <v>0.008551714966627197</v>
      </c>
      <c r="F355" s="44">
        <f t="shared" si="20"/>
        <v>0.008551714966627197</v>
      </c>
      <c r="G355" s="55">
        <v>20603.053</v>
      </c>
    </row>
    <row r="356" spans="1:7" ht="12.75">
      <c r="A356" s="41" t="s">
        <v>23</v>
      </c>
      <c r="B356" s="34">
        <v>42718</v>
      </c>
      <c r="C356" s="34">
        <f t="shared" si="18"/>
        <v>42719</v>
      </c>
      <c r="D356" s="69">
        <v>888323000</v>
      </c>
      <c r="E356" s="43">
        <f t="shared" si="19"/>
        <v>0.008695500893256169</v>
      </c>
      <c r="F356" s="44">
        <f t="shared" si="20"/>
        <v>0.008695500893256169</v>
      </c>
      <c r="G356" s="55">
        <v>21456.703999999998</v>
      </c>
    </row>
    <row r="357" spans="1:7" ht="12.75">
      <c r="A357" s="41" t="s">
        <v>23</v>
      </c>
      <c r="B357" s="34">
        <v>42719</v>
      </c>
      <c r="C357" s="34">
        <f t="shared" si="18"/>
        <v>42720</v>
      </c>
      <c r="D357" s="69">
        <v>888323000</v>
      </c>
      <c r="E357" s="43">
        <f t="shared" si="19"/>
        <v>0.008715761766834812</v>
      </c>
      <c r="F357" s="44">
        <f t="shared" si="20"/>
        <v>0.008715761766834812</v>
      </c>
      <c r="G357" s="55">
        <v>21506.699</v>
      </c>
    </row>
    <row r="358" spans="1:7" ht="12.75">
      <c r="A358" s="41" t="s">
        <v>23</v>
      </c>
      <c r="B358" s="34">
        <v>42720</v>
      </c>
      <c r="C358" s="34">
        <f t="shared" si="18"/>
        <v>42721</v>
      </c>
      <c r="D358" s="69">
        <v>941323000</v>
      </c>
      <c r="E358" s="43">
        <f t="shared" si="19"/>
        <v>0.008908008154480448</v>
      </c>
      <c r="F358" s="44">
        <f t="shared" si="20"/>
        <v>0.008908008154480448</v>
      </c>
      <c r="G358" s="55">
        <v>23292.535999999996</v>
      </c>
    </row>
    <row r="359" spans="1:7" ht="12.75">
      <c r="A359" s="41" t="s">
        <v>23</v>
      </c>
      <c r="B359" s="34">
        <v>42721</v>
      </c>
      <c r="C359" s="34">
        <f t="shared" si="18"/>
        <v>42722</v>
      </c>
      <c r="D359" s="69">
        <v>941323000</v>
      </c>
      <c r="E359" s="43">
        <f t="shared" si="19"/>
        <v>0.00890800777203999</v>
      </c>
      <c r="F359" s="44">
        <f t="shared" si="20"/>
        <v>0.00890800777203999</v>
      </c>
      <c r="G359" s="55">
        <v>23292.535</v>
      </c>
    </row>
    <row r="360" spans="1:7" ht="12.75">
      <c r="A360" s="41" t="s">
        <v>23</v>
      </c>
      <c r="B360" s="34">
        <v>42722</v>
      </c>
      <c r="C360" s="34">
        <f t="shared" si="18"/>
        <v>42723</v>
      </c>
      <c r="D360" s="69">
        <v>941323000</v>
      </c>
      <c r="E360" s="43">
        <f t="shared" si="19"/>
        <v>0.00890800777203999</v>
      </c>
      <c r="F360" s="44">
        <f t="shared" si="20"/>
        <v>0.00890800777203999</v>
      </c>
      <c r="G360" s="55">
        <v>23292.535</v>
      </c>
    </row>
    <row r="361" spans="1:7" ht="12.75">
      <c r="A361" s="41" t="s">
        <v>23</v>
      </c>
      <c r="B361" s="34">
        <v>42723</v>
      </c>
      <c r="C361" s="34">
        <f t="shared" si="18"/>
        <v>42724</v>
      </c>
      <c r="D361" s="69">
        <v>972932000</v>
      </c>
      <c r="E361" s="43">
        <f t="shared" si="19"/>
        <v>0.008983054396401804</v>
      </c>
      <c r="F361" s="44">
        <f t="shared" si="20"/>
        <v>0.008983054396401804</v>
      </c>
      <c r="G361" s="55">
        <v>24277.503</v>
      </c>
    </row>
    <row r="362" spans="1:7" ht="12.75">
      <c r="A362" s="41" t="s">
        <v>23</v>
      </c>
      <c r="B362" s="34">
        <v>42724</v>
      </c>
      <c r="C362" s="34">
        <f t="shared" si="18"/>
        <v>42725</v>
      </c>
      <c r="D362" s="69">
        <v>1007932000</v>
      </c>
      <c r="E362" s="43">
        <f t="shared" si="19"/>
        <v>0.009036125294166671</v>
      </c>
      <c r="F362" s="44">
        <f t="shared" si="20"/>
        <v>0.009036125294166671</v>
      </c>
      <c r="G362" s="55">
        <v>25299.444</v>
      </c>
    </row>
    <row r="363" spans="1:7" ht="12.75">
      <c r="A363" s="41" t="s">
        <v>23</v>
      </c>
      <c r="B363" s="34">
        <v>42725</v>
      </c>
      <c r="C363" s="34">
        <f t="shared" si="18"/>
        <v>42726</v>
      </c>
      <c r="D363" s="69">
        <v>1003932000</v>
      </c>
      <c r="E363" s="43">
        <f t="shared" si="19"/>
        <v>0.009049417291210959</v>
      </c>
      <c r="F363" s="44">
        <f t="shared" si="20"/>
        <v>0.009049417291210959</v>
      </c>
      <c r="G363" s="55">
        <v>25236.11</v>
      </c>
    </row>
    <row r="364" spans="1:7" ht="12.75">
      <c r="A364" s="41" t="s">
        <v>23</v>
      </c>
      <c r="B364" s="34">
        <v>42726</v>
      </c>
      <c r="C364" s="34">
        <f t="shared" si="18"/>
        <v>42727</v>
      </c>
      <c r="D364" s="69">
        <v>998932000</v>
      </c>
      <c r="E364" s="43">
        <f t="shared" si="19"/>
        <v>0.009087204494400017</v>
      </c>
      <c r="F364" s="44">
        <f t="shared" si="20"/>
        <v>0.009087204494400017</v>
      </c>
      <c r="G364" s="55">
        <v>25215.275999999998</v>
      </c>
    </row>
    <row r="365" spans="1:7" ht="12.75">
      <c r="A365" s="41" t="s">
        <v>23</v>
      </c>
      <c r="B365" s="34">
        <v>42727</v>
      </c>
      <c r="C365" s="34">
        <f t="shared" si="18"/>
        <v>42728</v>
      </c>
      <c r="D365" s="69">
        <v>998932000</v>
      </c>
      <c r="E365" s="43">
        <f t="shared" si="19"/>
        <v>0.009087204134015129</v>
      </c>
      <c r="F365" s="44">
        <f t="shared" si="20"/>
        <v>0.009087204134015129</v>
      </c>
      <c r="G365" s="55">
        <v>25215.275</v>
      </c>
    </row>
    <row r="366" spans="1:7" ht="12.75">
      <c r="A366" s="41" t="s">
        <v>23</v>
      </c>
      <c r="B366" s="34">
        <v>42728</v>
      </c>
      <c r="C366" s="34">
        <f t="shared" si="18"/>
        <v>42729</v>
      </c>
      <c r="D366" s="69">
        <v>998932000</v>
      </c>
      <c r="E366" s="43">
        <f t="shared" si="19"/>
        <v>0.009087204134015127</v>
      </c>
      <c r="F366" s="44">
        <f t="shared" si="20"/>
        <v>0.009087204134015127</v>
      </c>
      <c r="G366" s="55">
        <v>25215.274999999998</v>
      </c>
    </row>
    <row r="367" spans="1:7" ht="12.75">
      <c r="A367" s="41" t="s">
        <v>23</v>
      </c>
      <c r="B367" s="34">
        <v>42729</v>
      </c>
      <c r="C367" s="34">
        <f t="shared" si="18"/>
        <v>42730</v>
      </c>
      <c r="D367" s="69">
        <v>998932000</v>
      </c>
      <c r="E367" s="43">
        <f t="shared" si="19"/>
        <v>0.009087204134015127</v>
      </c>
      <c r="F367" s="44">
        <f t="shared" si="20"/>
        <v>0.009087204134015127</v>
      </c>
      <c r="G367" s="55">
        <v>25215.274999999998</v>
      </c>
    </row>
    <row r="368" spans="1:7" ht="12.75">
      <c r="A368" s="41" t="s">
        <v>23</v>
      </c>
      <c r="B368" s="34">
        <v>42730</v>
      </c>
      <c r="C368" s="34">
        <f t="shared" si="18"/>
        <v>42731</v>
      </c>
      <c r="D368" s="69">
        <v>998932000</v>
      </c>
      <c r="E368" s="43">
        <f t="shared" si="19"/>
        <v>0.009087204134015127</v>
      </c>
      <c r="F368" s="44">
        <f t="shared" si="20"/>
        <v>0.009087204134015127</v>
      </c>
      <c r="G368" s="55">
        <v>25215.274999999998</v>
      </c>
    </row>
    <row r="369" spans="1:7" ht="12.75">
      <c r="A369" s="41" t="s">
        <v>23</v>
      </c>
      <c r="B369" s="34">
        <v>42731</v>
      </c>
      <c r="C369" s="34">
        <f t="shared" si="18"/>
        <v>42732</v>
      </c>
      <c r="D369" s="69">
        <v>983932000</v>
      </c>
      <c r="E369" s="43">
        <f t="shared" si="19"/>
        <v>0.009096154815576685</v>
      </c>
      <c r="F369" s="44">
        <f t="shared" si="20"/>
        <v>0.009096154815576685</v>
      </c>
      <c r="G369" s="55">
        <v>24861.104999999996</v>
      </c>
    </row>
    <row r="370" spans="1:7" ht="12.75">
      <c r="A370" s="41" t="s">
        <v>23</v>
      </c>
      <c r="B370" s="34">
        <v>42732</v>
      </c>
      <c r="C370" s="34">
        <f t="shared" si="18"/>
        <v>42733</v>
      </c>
      <c r="D370" s="69">
        <v>957232000</v>
      </c>
      <c r="E370" s="43">
        <f t="shared" si="19"/>
        <v>0.009142090205927088</v>
      </c>
      <c r="F370" s="44">
        <f t="shared" si="20"/>
        <v>0.009142090205927088</v>
      </c>
      <c r="G370" s="55">
        <v>24308.614699999995</v>
      </c>
    </row>
    <row r="371" spans="1:7" ht="12.75">
      <c r="A371" s="41" t="s">
        <v>23</v>
      </c>
      <c r="B371" s="34">
        <v>42733</v>
      </c>
      <c r="C371" s="34">
        <f t="shared" si="18"/>
        <v>42734</v>
      </c>
      <c r="D371" s="69">
        <v>941552000</v>
      </c>
      <c r="E371" s="43">
        <f t="shared" si="19"/>
        <v>0.009170559459275748</v>
      </c>
      <c r="F371" s="44">
        <f t="shared" si="20"/>
        <v>0.009170559459275748</v>
      </c>
      <c r="G371" s="55">
        <v>23984.885</v>
      </c>
    </row>
    <row r="372" spans="1:8" ht="12.75">
      <c r="A372" s="41" t="s">
        <v>23</v>
      </c>
      <c r="B372" s="34">
        <v>42734</v>
      </c>
      <c r="C372" s="34">
        <f t="shared" si="18"/>
        <v>42735</v>
      </c>
      <c r="D372" s="69">
        <v>941552000</v>
      </c>
      <c r="E372" s="43">
        <f t="shared" si="19"/>
        <v>0.009170559459275748</v>
      </c>
      <c r="F372" s="44">
        <f t="shared" si="20"/>
        <v>0.009170559459275748</v>
      </c>
      <c r="G372" s="55">
        <v>23984.885</v>
      </c>
      <c r="H372" s="42"/>
    </row>
    <row r="373" spans="2:7" ht="12.75">
      <c r="B373" s="34">
        <v>42735</v>
      </c>
      <c r="C373" s="34">
        <f t="shared" si="18"/>
        <v>42736</v>
      </c>
      <c r="D373" s="69">
        <v>941552000</v>
      </c>
      <c r="E373" s="43">
        <f>G373/D373*360</f>
        <v>0.009170559459275748</v>
      </c>
      <c r="F373" s="44">
        <f>E373</f>
        <v>0.009170559459275748</v>
      </c>
      <c r="G373" s="55">
        <v>23984.885</v>
      </c>
    </row>
  </sheetData>
  <sheetProtection/>
  <printOptions horizontalCentered="1"/>
  <pageMargins left="0.2" right="0.17" top="0.75" bottom="0.71" header="0.25" footer="0.25"/>
  <pageSetup horizontalDpi="600" verticalDpi="600" orientation="portrait" scale="50" r:id="rId1"/>
  <headerFooter alignWithMargins="0">
    <oddHeader>&amp;R&amp;11CASE NO. 2015-00343
ATTACHMENT 2
TO STAFF DR NO. 1-04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jopedron</dc:creator>
  <cp:keywords/>
  <dc:description/>
  <cp:lastModifiedBy>Eric  Wilen</cp:lastModifiedBy>
  <cp:lastPrinted>2017-09-19T16:08:40Z</cp:lastPrinted>
  <dcterms:created xsi:type="dcterms:W3CDTF">2008-05-06T14:33:06Z</dcterms:created>
  <dcterms:modified xsi:type="dcterms:W3CDTF">2017-09-19T16:08:46Z</dcterms:modified>
  <cp:category/>
  <cp:version/>
  <cp:contentType/>
  <cp:contentStatus/>
</cp:coreProperties>
</file>