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-15" yWindow="6390" windowWidth="28830" windowHeight="6450" firstSheet="1" activeTab="8"/>
  </bookViews>
  <sheets>
    <sheet name="Div 9 (3)" sheetId="1" r:id="rId1"/>
    <sheet name="Div 9 (2)" sheetId="8" r:id="rId2"/>
    <sheet name="Div 9" sheetId="9" r:id="rId3"/>
    <sheet name="Div 91" sheetId="2" r:id="rId4"/>
    <sheet name="Div 2" sheetId="3" r:id="rId5"/>
    <sheet name="Div 12" sheetId="4" r:id="rId6"/>
    <sheet name="Div 9 expanded" sheetId="5" r:id="rId7"/>
    <sheet name="Div 9 gas cost" sheetId="6" r:id="rId8"/>
    <sheet name="Div 9 Allocations" sheetId="7" r:id="rId9"/>
    <sheet name="FY2017" sheetId="11" r:id="rId10"/>
    <sheet name="FY2018" sheetId="12" r:id="rId11"/>
  </sheets>
  <definedNames>
    <definedName name="EssAliasTable" localSheetId="5">"Default"</definedName>
    <definedName name="EssAliasTable" localSheetId="4">"Default"</definedName>
    <definedName name="EssAliasTable" localSheetId="2">"Default"</definedName>
    <definedName name="EssAliasTable" localSheetId="1">"Default"</definedName>
    <definedName name="EssAliasTable" localSheetId="0">"Default"</definedName>
    <definedName name="EssAliasTable" localSheetId="8">"Default"</definedName>
    <definedName name="EssAliasTable" localSheetId="6">"Default"</definedName>
    <definedName name="EssAliasTable" localSheetId="7">"Default"</definedName>
    <definedName name="EssAliasTable" localSheetId="3">"Default"</definedName>
    <definedName name="EssfHasNonUnique" localSheetId="5">FALSE</definedName>
    <definedName name="EssfHasNonUnique" localSheetId="4">FALSE</definedName>
    <definedName name="EssfHasNonUnique" localSheetId="2">FALSE</definedName>
    <definedName name="EssfHasNonUnique" localSheetId="1">FALSE</definedName>
    <definedName name="EssfHasNonUnique" localSheetId="0">FALSE</definedName>
    <definedName name="EssfHasNonUnique" localSheetId="8">FALSE</definedName>
    <definedName name="EssfHasNonUnique" localSheetId="6">FALSE</definedName>
    <definedName name="EssfHasNonUnique" localSheetId="7">FALSE</definedName>
    <definedName name="EssfHasNonUnique" localSheetId="3">FALSE</definedName>
    <definedName name="EssLatest" localSheetId="5">"Oct"</definedName>
    <definedName name="EssLatest" localSheetId="4">"Oct"</definedName>
    <definedName name="EssLatest" localSheetId="2">"Oct"</definedName>
    <definedName name="EssLatest" localSheetId="1">"Oct"</definedName>
    <definedName name="EssLatest" localSheetId="0">"Oct"</definedName>
    <definedName name="EssLatest" localSheetId="8">"Oct"</definedName>
    <definedName name="EssLatest" localSheetId="6">"Oct"</definedName>
    <definedName name="EssLatest" localSheetId="7">"Oct"</definedName>
    <definedName name="EssLatest" localSheetId="3">"Oct"</definedName>
    <definedName name="EssOptions" localSheetId="5">"A1100000000111000011001100020_01000"</definedName>
    <definedName name="EssOptions" localSheetId="4">"A1100000000111000011001100020_01000"</definedName>
    <definedName name="EssOptions" localSheetId="2">"A1100000000111000011001100020_01000"</definedName>
    <definedName name="EssOptions" localSheetId="1">"A3100001100110000011001100020_0100000"</definedName>
    <definedName name="EssOptions" localSheetId="0">"A3100001100110000011001100020_0100000"</definedName>
    <definedName name="EssOptions" localSheetId="8">"A1100001100110000011001100020_01000"</definedName>
    <definedName name="EssOptions" localSheetId="6">"A3100001100110000011001100020_01000"</definedName>
    <definedName name="EssOptions" localSheetId="7">"A3100001100110000011001100020_0100000"</definedName>
    <definedName name="EssOptions" localSheetId="3">"A1100000000111000011001100020_01000"</definedName>
    <definedName name="EssSamplingValue" localSheetId="5">100</definedName>
    <definedName name="EssSamplingValue" localSheetId="4">100</definedName>
    <definedName name="EssSamplingValue" localSheetId="2">100</definedName>
    <definedName name="EssSamplingValue" localSheetId="1">100</definedName>
    <definedName name="EssSamplingValue" localSheetId="0">100</definedName>
    <definedName name="EssSamplingValue" localSheetId="8">100</definedName>
    <definedName name="EssSamplingValue" localSheetId="6">100</definedName>
    <definedName name="EssSamplingValue" localSheetId="7">100</definedName>
    <definedName name="EssSamplingValue" localSheetId="3">100</definedName>
    <definedName name="_xlnm.Print_Area" localSheetId="5">'Div 12'!$B$6:$N$66</definedName>
    <definedName name="_xlnm.Print_Area" localSheetId="4">'Div 2'!$B$1:$N$65</definedName>
    <definedName name="_xlnm.Print_Area" localSheetId="2">'Div 9'!$B$1:$O$66</definedName>
    <definedName name="_xlnm.Print_Area" localSheetId="8">'Div 9 Allocations'!$B$1:$O$16</definedName>
    <definedName name="_xlnm.Print_Area" localSheetId="6">'Div 9 expanded'!$B$1:$O$75</definedName>
    <definedName name="_xlnm.Print_Area" localSheetId="7">'Div 9 gas cost'!$B$1:$T$38</definedName>
    <definedName name="_xlnm.Print_Area" localSheetId="3">'Div 91'!$B$1:$O$66</definedName>
  </definedNames>
  <calcPr calcId="152511" iterate="1"/>
</workbook>
</file>

<file path=xl/calcChain.xml><?xml version="1.0" encoding="utf-8"?>
<calcChain xmlns="http://schemas.openxmlformats.org/spreadsheetml/2006/main">
  <c r="J18" i="9" l="1"/>
  <c r="K18" i="9"/>
  <c r="L18" i="9"/>
  <c r="M18" i="9"/>
  <c r="N18" i="9"/>
  <c r="I18" i="9"/>
  <c r="C65" i="4" l="1"/>
  <c r="C66" i="4" s="1"/>
  <c r="D65" i="4"/>
  <c r="D66" i="4" s="1"/>
  <c r="E65" i="4"/>
  <c r="E66" i="4" s="1"/>
  <c r="F65" i="4"/>
  <c r="F66" i="4" s="1"/>
  <c r="G65" i="4"/>
  <c r="G66" i="4" s="1"/>
  <c r="H65" i="4"/>
  <c r="H66" i="4" s="1"/>
  <c r="I65" i="4"/>
  <c r="I66" i="4" s="1"/>
  <c r="J65" i="4"/>
  <c r="J66" i="4" s="1"/>
  <c r="K65" i="4"/>
  <c r="K66" i="4" s="1"/>
  <c r="L65" i="4"/>
  <c r="L66" i="4" s="1"/>
  <c r="M65" i="4"/>
  <c r="M66" i="4" s="1"/>
  <c r="N65" i="4"/>
  <c r="N66" i="4" s="1"/>
  <c r="C65" i="3"/>
  <c r="C66" i="3" s="1"/>
  <c r="D65" i="3"/>
  <c r="D66" i="3" s="1"/>
  <c r="E65" i="3"/>
  <c r="E66" i="3" s="1"/>
  <c r="F65" i="3"/>
  <c r="F66" i="3" s="1"/>
  <c r="G65" i="3"/>
  <c r="G66" i="3" s="1"/>
  <c r="H65" i="3"/>
  <c r="H66" i="3" s="1"/>
  <c r="I65" i="3"/>
  <c r="I66" i="3" s="1"/>
  <c r="J65" i="3"/>
  <c r="J66" i="3" s="1"/>
  <c r="K65" i="3"/>
  <c r="K66" i="3" s="1"/>
  <c r="L65" i="3"/>
  <c r="L66" i="3" s="1"/>
  <c r="M65" i="3"/>
  <c r="M66" i="3" s="1"/>
  <c r="N65" i="3"/>
  <c r="N66" i="3" s="1"/>
  <c r="C65" i="2"/>
  <c r="C66" i="2" s="1"/>
  <c r="D65" i="2"/>
  <c r="D66" i="2" s="1"/>
  <c r="E65" i="2"/>
  <c r="E66" i="2" s="1"/>
  <c r="F65" i="2"/>
  <c r="F66" i="2" s="1"/>
  <c r="G65" i="2"/>
  <c r="G66" i="2" s="1"/>
  <c r="H65" i="2"/>
  <c r="H66" i="2" s="1"/>
  <c r="I65" i="2"/>
  <c r="I66" i="2" s="1"/>
  <c r="J65" i="2"/>
  <c r="J66" i="2" s="1"/>
  <c r="K65" i="2"/>
  <c r="K66" i="2" s="1"/>
  <c r="L65" i="2"/>
  <c r="L66" i="2" s="1"/>
  <c r="M65" i="2"/>
  <c r="M66" i="2" s="1"/>
  <c r="N65" i="2"/>
  <c r="N66" i="2" s="1"/>
  <c r="C65" i="9"/>
  <c r="C66" i="9" s="1"/>
  <c r="D65" i="9"/>
  <c r="D66" i="9" s="1"/>
  <c r="E65" i="9"/>
  <c r="E66" i="9" s="1"/>
  <c r="F65" i="9"/>
  <c r="F66" i="9" s="1"/>
  <c r="G65" i="9"/>
  <c r="G66" i="9" s="1"/>
  <c r="H65" i="9"/>
  <c r="H66" i="9" s="1"/>
  <c r="I65" i="9"/>
  <c r="I66" i="9" s="1"/>
  <c r="J65" i="9"/>
  <c r="J66" i="9" s="1"/>
  <c r="K65" i="9"/>
  <c r="K66" i="9" s="1"/>
  <c r="L65" i="9"/>
  <c r="L66" i="9" s="1"/>
  <c r="M65" i="9"/>
  <c r="M66" i="9" s="1"/>
  <c r="N65" i="9"/>
  <c r="N66" i="9" s="1"/>
  <c r="A41" i="8" l="1"/>
  <c r="A42" i="8"/>
  <c r="A43" i="8"/>
  <c r="A44" i="8"/>
  <c r="A49" i="8"/>
  <c r="A50" i="8"/>
  <c r="A51" i="8"/>
  <c r="A52" i="8"/>
  <c r="A53" i="8"/>
  <c r="A54" i="8"/>
  <c r="A55" i="8"/>
  <c r="A56" i="8"/>
  <c r="A57" i="8"/>
  <c r="A58" i="8"/>
  <c r="A69" i="8"/>
  <c r="A70" i="8"/>
  <c r="A71" i="8"/>
  <c r="A72" i="8"/>
  <c r="A73" i="8"/>
  <c r="A45" i="8"/>
  <c r="A46" i="8"/>
  <c r="A47" i="8"/>
  <c r="A48" i="8"/>
  <c r="A63" i="8"/>
  <c r="A64" i="8"/>
  <c r="A65" i="8"/>
  <c r="A59" i="8"/>
  <c r="A60" i="8"/>
  <c r="A66" i="8"/>
  <c r="A67" i="8"/>
  <c r="A61" i="8"/>
  <c r="A62" i="8"/>
  <c r="A68" i="8"/>
  <c r="A74" i="8"/>
  <c r="A75" i="8"/>
  <c r="A76" i="8"/>
  <c r="A79" i="8"/>
  <c r="A80" i="8"/>
  <c r="A81" i="8"/>
  <c r="A82" i="8"/>
  <c r="A83" i="8"/>
  <c r="A84" i="8"/>
  <c r="A77" i="8"/>
  <c r="A78" i="8"/>
  <c r="A87" i="8"/>
  <c r="A88" i="8"/>
  <c r="A89" i="8"/>
  <c r="A90" i="8"/>
  <c r="A91" i="8"/>
  <c r="A92" i="8"/>
  <c r="A93" i="8"/>
  <c r="A103" i="8"/>
  <c r="A104" i="8"/>
  <c r="A105" i="8"/>
  <c r="A106" i="8"/>
  <c r="A107" i="8"/>
  <c r="A186" i="8"/>
  <c r="A187" i="8"/>
  <c r="A188" i="8"/>
  <c r="A102" i="8"/>
  <c r="A94" i="8"/>
  <c r="A95" i="8"/>
  <c r="A96" i="8"/>
  <c r="A97" i="8"/>
  <c r="A98" i="8"/>
  <c r="A99" i="8"/>
  <c r="A100" i="8"/>
  <c r="A101" i="8"/>
  <c r="A85" i="8"/>
  <c r="A86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143" i="8"/>
  <c r="A144" i="8"/>
  <c r="A145" i="8"/>
  <c r="A146" i="8"/>
  <c r="A147" i="8"/>
  <c r="A148" i="8"/>
  <c r="A149" i="8"/>
  <c r="A150" i="8"/>
  <c r="A151" i="8"/>
  <c r="A152" i="8"/>
  <c r="A189" i="8"/>
  <c r="A190" i="8"/>
  <c r="A191" i="8"/>
  <c r="A192" i="8"/>
  <c r="A193" i="8"/>
  <c r="A194" i="8"/>
  <c r="A195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496" i="8"/>
  <c r="A451" i="8"/>
  <c r="A452" i="8"/>
  <c r="A453" i="8"/>
  <c r="A408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44" i="1"/>
  <c r="A26" i="1"/>
  <c r="A25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59" i="1"/>
  <c r="A46" i="1"/>
  <c r="A42" i="1"/>
  <c r="A45" i="1"/>
  <c r="A27" i="1"/>
  <c r="A89" i="1"/>
  <c r="A48" i="1"/>
  <c r="A49" i="1"/>
  <c r="A50" i="1"/>
  <c r="A51" i="1"/>
  <c r="A52" i="1"/>
  <c r="A53" i="1"/>
  <c r="A54" i="1"/>
  <c r="A55" i="1"/>
  <c r="A56" i="1"/>
  <c r="A43" i="1"/>
  <c r="A57" i="1"/>
  <c r="A60" i="1"/>
  <c r="A61" i="1"/>
  <c r="A62" i="1"/>
  <c r="A58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47" i="1"/>
  <c r="A81" i="1"/>
  <c r="A82" i="1"/>
  <c r="A83" i="1"/>
  <c r="A84" i="1"/>
  <c r="A85" i="1"/>
  <c r="A86" i="1"/>
  <c r="A87" i="1"/>
  <c r="A88" i="1"/>
  <c r="A90" i="1"/>
  <c r="A91" i="1"/>
  <c r="A92" i="1"/>
  <c r="A93" i="1"/>
  <c r="A94" i="1"/>
  <c r="A120" i="1"/>
  <c r="A96" i="1"/>
  <c r="A97" i="1"/>
  <c r="A98" i="1"/>
  <c r="A95" i="1"/>
  <c r="A100" i="1"/>
  <c r="A101" i="1"/>
  <c r="A102" i="1"/>
  <c r="A103" i="1"/>
  <c r="A104" i="1"/>
  <c r="A105" i="1"/>
  <c r="A106" i="1"/>
  <c r="A107" i="1"/>
  <c r="A108" i="1"/>
  <c r="A114" i="1"/>
  <c r="A110" i="1"/>
  <c r="A115" i="1"/>
  <c r="A111" i="1"/>
  <c r="A99" i="1"/>
  <c r="A116" i="1"/>
  <c r="A117" i="1"/>
  <c r="A112" i="1"/>
  <c r="A118" i="1"/>
  <c r="A113" i="1"/>
  <c r="A109" i="1"/>
  <c r="A121" i="1"/>
  <c r="A122" i="1"/>
  <c r="A123" i="1"/>
  <c r="A124" i="1"/>
  <c r="A119" i="1"/>
  <c r="A125" i="1"/>
  <c r="A126" i="1"/>
  <c r="A130" i="1"/>
  <c r="A128" i="1"/>
  <c r="A127" i="1"/>
  <c r="A131" i="1"/>
  <c r="A132" i="1"/>
  <c r="A133" i="1"/>
  <c r="A134" i="1"/>
  <c r="A135" i="1"/>
  <c r="A149" i="1"/>
  <c r="A136" i="1"/>
  <c r="A129" i="1"/>
  <c r="A138" i="1"/>
  <c r="A139" i="1"/>
  <c r="A140" i="1"/>
  <c r="A141" i="1"/>
  <c r="A142" i="1"/>
  <c r="A143" i="1"/>
  <c r="A153" i="1"/>
  <c r="A145" i="1"/>
  <c r="A146" i="1"/>
  <c r="A147" i="1"/>
  <c r="A148" i="1"/>
  <c r="A150" i="1"/>
  <c r="A151" i="1"/>
  <c r="A152" i="1"/>
  <c r="A237" i="1"/>
  <c r="A144" i="1"/>
  <c r="A154" i="1"/>
  <c r="A155" i="1"/>
  <c r="A156" i="1"/>
  <c r="A157" i="1"/>
  <c r="A137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546" i="1"/>
  <c r="A194" i="1"/>
  <c r="A195" i="1"/>
  <c r="A196" i="1"/>
  <c r="A197" i="1"/>
  <c r="A198" i="1"/>
  <c r="A199" i="1"/>
  <c r="A200" i="1"/>
  <c r="A201" i="1"/>
  <c r="A202" i="1"/>
  <c r="A19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158" i="1"/>
  <c r="A238" i="1"/>
  <c r="A239" i="1"/>
  <c r="A203" i="1"/>
  <c r="A240" i="1"/>
  <c r="A241" i="1"/>
  <c r="A242" i="1"/>
  <c r="A243" i="1"/>
  <c r="A244" i="1"/>
  <c r="A245" i="1"/>
  <c r="A23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246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01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502" i="1"/>
  <c r="A458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47" i="1"/>
  <c r="A503" i="1"/>
  <c r="A504" i="1"/>
  <c r="A501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430" i="1"/>
  <c r="A459" i="1"/>
  <c r="A548" i="1"/>
</calcChain>
</file>

<file path=xl/sharedStrings.xml><?xml version="1.0" encoding="utf-8"?>
<sst xmlns="http://schemas.openxmlformats.org/spreadsheetml/2006/main" count="2024" uniqueCount="700">
  <si>
    <t>View</t>
  </si>
  <si>
    <t>Type</t>
  </si>
  <si>
    <t>Cost Center</t>
  </si>
  <si>
    <t>Company</t>
  </si>
  <si>
    <t>Income Statements</t>
  </si>
  <si>
    <t>Operating Revenue</t>
  </si>
  <si>
    <t>Total Gas Revenue</t>
  </si>
  <si>
    <t>Transportation Revenue</t>
  </si>
  <si>
    <t>Forfeited Discounts</t>
  </si>
  <si>
    <t>Other Operating Revenue</t>
  </si>
  <si>
    <t>0</t>
  </si>
  <si>
    <t>Total Operating Revenues</t>
  </si>
  <si>
    <t>Purchased Gas Cost</t>
  </si>
  <si>
    <t>Total Purchased Gas Costs</t>
  </si>
  <si>
    <t>Gross Profit</t>
  </si>
  <si>
    <t>Operating Expenses</t>
  </si>
  <si>
    <t>Total Operation &amp; Maintenance Exp - Excl Bad Debt</t>
  </si>
  <si>
    <t>Bad Debt Expense</t>
  </si>
  <si>
    <t>Depreciation and Amortization</t>
  </si>
  <si>
    <t>Total Taxes - Other Than Income Taxes</t>
  </si>
  <si>
    <t>Total Operating Expenses</t>
  </si>
  <si>
    <t>Operating Income (Loss)</t>
  </si>
  <si>
    <t>Other Non-Operating Income/Expense</t>
  </si>
  <si>
    <t>Other Income (expenses)</t>
  </si>
  <si>
    <t>Income Statement - Net Income (Loss)</t>
  </si>
  <si>
    <t>Kentucky Division - 009DIV</t>
  </si>
  <si>
    <t>Brentwood Division - 091DIV</t>
  </si>
  <si>
    <t>Dallas Atmos Rate Division - 002DIV</t>
  </si>
  <si>
    <t>Call Center Division - 012DIV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</si>
  <si>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</si>
  <si>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</si>
  <si>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</si>
  <si>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</si>
  <si>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</si>
  <si>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</si>
  <si>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</si>
  <si>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</si>
  <si>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</si>
  <si>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</si>
  <si>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</si>
  <si>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</si>
  <si>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Revenue-Transportation Distrib - Handbill Est - Unbilled 4893-31180</t>
  </si>
  <si>
    <t>Revenue-Transportation Distrib - Gas Transport Rev-Distr 4893-31304</t>
  </si>
  <si>
    <t>Forfeited discounts - Forfeited Disc-Dist Plant Inc 4870-31201</t>
  </si>
  <si>
    <t>Miscellaneous service revenues - Misc Service Revenue 4880-31301</t>
  </si>
  <si>
    <t>Residential Revenue Class</t>
  </si>
  <si>
    <t>Commercial Revenue Class</t>
  </si>
  <si>
    <t>Industrial Revenue Class</t>
  </si>
  <si>
    <t>Public Authority Revenue Class</t>
  </si>
  <si>
    <t>Unbilled Revenue Class</t>
  </si>
  <si>
    <t>Depreciation Expense - Depr &amp; Taxes Other Expense 4030-09344</t>
  </si>
  <si>
    <t>Depreciation Expense - Depr Exp-Natural Gas Prod 4030-30002</t>
  </si>
  <si>
    <t>Depreciation Expense - Depr Exp-Transmission Plant 4030-30004</t>
  </si>
  <si>
    <t>Depreciation Expense - Depr Exp-Distribution Plant 4030-30005</t>
  </si>
  <si>
    <t>Depreciation Expense - Depr Exp-General Plant 4030-30007</t>
  </si>
  <si>
    <t>Depreciation Expense - Vehicle Depreciation 4030-30031</t>
  </si>
  <si>
    <t>Depreciation Expense - Vehicle Depreciation Capitalized 4030-30032</t>
  </si>
  <si>
    <t>Depreciation Expense - Heavy Equipment Depreciation 4030-30041</t>
  </si>
  <si>
    <t>Depreciation Expense - Heavy Equipment Depreciation Capital 4030-30042</t>
  </si>
  <si>
    <t>Depreciation Expense - Tools &amp; Shop Depreciation 4030-30061</t>
  </si>
  <si>
    <t>Depreciation Expense - Tools &amp; Shop Depreciation Capitalize 4030-30062</t>
  </si>
  <si>
    <t>Depreciation Expense - Billing for Taxes Other and Depr 4030-41124</t>
  </si>
  <si>
    <t>Depreciation Expense - Billing for CSC Depr &amp; Taxes Other 4030-41129</t>
  </si>
  <si>
    <t>Amortization of gas plant acqu - Depr &amp; Taxes Other Expense 4060-09344</t>
  </si>
  <si>
    <t>direct</t>
  </si>
  <si>
    <t>allocated in-depr</t>
  </si>
  <si>
    <t>allocated in-amort</t>
  </si>
  <si>
    <t>Budget 2015</t>
  </si>
  <si>
    <t>Revenue-Transportation Distrib - Gas Rev-Dist Inc 4893-31101</t>
  </si>
  <si>
    <t>Revenue-Transportation Distrib - Gas Rev-Dist Inc. Base Charges 4893-31108</t>
  </si>
  <si>
    <t>Revenue-Transportation Distrib - Surcharge revenue 4893-31183</t>
  </si>
  <si>
    <t>Intercompany Gas Well-head Pur - Hedging Settlements 8001-04743</t>
  </si>
  <si>
    <t>Natural gas field line purchas - Gas Purchases 8010-04751</t>
  </si>
  <si>
    <t>Natural gas city gate purchase - Cashouts 8040-04740</t>
  </si>
  <si>
    <t>Natural gas city gate purchase - Gas Purchases 8040-04751</t>
  </si>
  <si>
    <t>Natural gas city gate purchase - Capacity Release 8040-04774</t>
  </si>
  <si>
    <t>Other purchases - Curtailment Overpull Fee 8050-04737</t>
  </si>
  <si>
    <t>Other purchases - Reimbursement for Gas Loss 8050-04800</t>
  </si>
  <si>
    <t>Exchange gas - Imbalances 8060-04776</t>
  </si>
  <si>
    <t>Gas withdrawn from storage-Deb - Storage Injection/Withdrawal 8081-04756</t>
  </si>
  <si>
    <t>Gas delivered to storage-Credi - Storage Injection/Withdrawal 8082-04756</t>
  </si>
  <si>
    <t>Gas used for other utility ope - Company Used Gas 8120-04801</t>
  </si>
  <si>
    <t>Gas used for other utility ope - PGA Recoverable Company Used Gas 8120-04802</t>
  </si>
  <si>
    <t>Transmission and compression o - Commodity-Transportation 8580-04772</t>
  </si>
  <si>
    <t>Transmission and compression o - Demand Charges-Transportation 8580-04771</t>
  </si>
  <si>
    <t>Transmission and compression o - Demand-Storage 8580-04773</t>
  </si>
  <si>
    <t>PGA Offset to Unrecovered Gas  - PGA Recoveries 8059-04775</t>
  </si>
  <si>
    <t>PGA for Residential - PGA Recoveries 8051-04775</t>
  </si>
  <si>
    <t>PGA for Commercial - PGA Recoveries 8052-04775</t>
  </si>
  <si>
    <t>PGA for Industrial - PGA Recoveries 8053-04775</t>
  </si>
  <si>
    <t>PGA for Public Authorities - PGA Recoveries 8054-04775</t>
  </si>
  <si>
    <t>Unbilled PGA Cost - Unbilled PGA-Res 8058-04819</t>
  </si>
  <si>
    <t>Unbilled PGA Cost - Unbilled PGA-Comm 8058-04820</t>
  </si>
  <si>
    <t>Unbilled PGA Cost - Unbilled PGA-Ind 8058-04821</t>
  </si>
  <si>
    <t>Unbilled PGA Cost - Unbilled PGA-PA 8058-04822</t>
  </si>
  <si>
    <t>Share Services Billings</t>
  </si>
  <si>
    <t>A&amp;G-Administrative expense tra - Admin &amp; General Expenses 9220-09341</t>
  </si>
  <si>
    <t>A&amp;G-Administrative expense tra - Billing for CSC O&amp;M 9220-41131</t>
  </si>
  <si>
    <t>A&amp;G-Administrative expense tra - Billing for SS O&amp;M 9220-41132</t>
  </si>
  <si>
    <t>Residential sales - WNA 4800-31195</t>
  </si>
  <si>
    <t>Residential sales - Surcharge revenue 4800-31183</t>
  </si>
  <si>
    <t>Residential sales - Gas Cost Adjustment Surcharge 4800-31128</t>
  </si>
  <si>
    <t>Residential sales - Gas Rev-Dist Inc. Base Charges 4800-31108</t>
  </si>
  <si>
    <t>Residential sales - Gas Rev-Dist Inc 4800-31101</t>
  </si>
  <si>
    <t>Commercial Revenue-Banner - Gas Rev-Dist Inc. Base Charges 4811-31108</t>
  </si>
  <si>
    <t>Commercial Revenue-Banner - Surcharge revenue 4811-31183</t>
  </si>
  <si>
    <t>Commercial Revenue-Banner - Gas Cost Adjustment Surcharge 4811-31128</t>
  </si>
  <si>
    <t>Commercial Revenue-Banner - WNA 4811-31195</t>
  </si>
  <si>
    <t>Commercial Revenue-Banner - Gas Rev-Dist Inc 4811-31101</t>
  </si>
  <si>
    <t>Industrial Revenue-Banner - WNA 4812-31195</t>
  </si>
  <si>
    <t>Industrial Revenue-Banner - Gas Rev-Dist Inc. Base Charges 4812-31108</t>
  </si>
  <si>
    <t>Industrial Revenue-Banner - Gas Rev-Dist Inc 4812-31101</t>
  </si>
  <si>
    <t>Industrial Revenue-Banner - Surcharge revenue 4812-31183</t>
  </si>
  <si>
    <t>Industrial Revenue-Banner - Gas Cost Adjustment Surcharge 4812-31128</t>
  </si>
  <si>
    <t>Other Sales to Public Authorit - Gas Rev-Dist Inc 4820-31101</t>
  </si>
  <si>
    <t>Other Sales to Public Authorit - Surcharge revenue 4820-31183</t>
  </si>
  <si>
    <t>Other Sales to Public Authorit - Gas Cost Adjustment Surcharge 4820-31128</t>
  </si>
  <si>
    <t>Other Sales to Public Authorit - Gas Rev-Dist Inc. Base Charges 4820-31108</t>
  </si>
  <si>
    <t>Other Sales to Public Authorit - WNA 4820-31195</t>
  </si>
  <si>
    <t>Unbilled Residential Revenue - Gas Rev-Dist Inc 4805-31101</t>
  </si>
  <si>
    <t>Unbilled Residential Revenue - Gas Rev-Dist Inc. Base Charges 4805-31108</t>
  </si>
  <si>
    <t>Unbilled Residential Revenue - WNA 4805-31195</t>
  </si>
  <si>
    <t>Unbilled Residential Revenue - Gas Cost Adjustment Surcharge 4805-31128</t>
  </si>
  <si>
    <t>Unbilled Industrial Revenue - Gas Rev-Dist Inc 4816-31101</t>
  </si>
  <si>
    <t>Unbilled Industrial Revenue - CB Gas Rev-Dist Inc Base Charges 4816-31216</t>
  </si>
  <si>
    <t>Unbilled Industrial Revenue - Gas Cost Adjustment Surcharge 4816-31128</t>
  </si>
  <si>
    <t>Unbilled Comm Revenue - WNA 4815-31195</t>
  </si>
  <si>
    <t>Unbilled Comm Revenue - Gas Rev-Dist Inc 4815-31101</t>
  </si>
  <si>
    <t>Unbilled Industrial Revenue - CB Gas Cost Adjustment Surcharge 4816-31217</t>
  </si>
  <si>
    <t>Unbilled Industrial Revenue - CB Gas Rev-Dist Inc 4816-31215</t>
  </si>
  <si>
    <t>Unbilled Comm Revenue - Gas Rev-Dist Inc. Base Charges 4815-31108</t>
  </si>
  <si>
    <t>Unbilled Comm Revenue - Gas Cost Adjustment Surcharge 4815-31128</t>
  </si>
  <si>
    <t>Unbilled Industrial Revenue - Gas Rev-Dist Inc. Base Charges 4816-31108</t>
  </si>
  <si>
    <t>Unbilled Public Authority Reve - WNA 4825-31195</t>
  </si>
  <si>
    <t>Unbilled Public Authority Reve - Gas Rev-Dist Inc 4825-31101</t>
  </si>
  <si>
    <t>Unbilled Public Authority Reve - Gas Cost Adjustment Surcharge 4825-31128</t>
  </si>
  <si>
    <t>Revenue-Transportation Distrib - CB Gas Rev-Dist Inc 4893-31215</t>
  </si>
  <si>
    <t>Revenue-Transportation Distrib - CB Gas Rev-Dist Inc Base Charges 4893-31216</t>
  </si>
  <si>
    <t>Field measuring and regulating - Capitalized transportation costs 7560-03003</t>
  </si>
  <si>
    <t>Field measuring and regulating - Vehicle Expense 7560-03004</t>
  </si>
  <si>
    <t>Storage-Operation supervision  - Misc General Expense 8140-07590</t>
  </si>
  <si>
    <t>Wells expenses - Non-project Labor 8160-01000</t>
  </si>
  <si>
    <t>Wells expenses - Expense Labor Accrual 8160-01008</t>
  </si>
  <si>
    <t>Wells expenses - Non-Inventory Supplies 8160-02005</t>
  </si>
  <si>
    <t>Wells expenses - Contract Labor 8160-06111</t>
  </si>
  <si>
    <t>Wells expenses - Misc General Expense 8160-07590</t>
  </si>
  <si>
    <t>Lines expenses - Non-project Labor 8170-01000</t>
  </si>
  <si>
    <t>Lines expenses - Expense Labor Accrual 8170-01008</t>
  </si>
  <si>
    <t>Lines expenses - Non-Inventory Supplies 8170-02005</t>
  </si>
  <si>
    <t>Lines expenses - Utilities 8170-04590</t>
  </si>
  <si>
    <t>Compressor station expenses - Non-project Labor 8180-01000</t>
  </si>
  <si>
    <t>Compressor station expenses - Expense Labor Accrual 8180-01008</t>
  </si>
  <si>
    <t>Compressor station expenses - Non-Inventory Supplies 8180-02005</t>
  </si>
  <si>
    <t>Compressor station expenses - Utilities 8180-04590</t>
  </si>
  <si>
    <t>Compressor station expenses - Capitalized Utility Costs 8180-04599</t>
  </si>
  <si>
    <t>Compressor station expenses - Contract Labor 8180-06111</t>
  </si>
  <si>
    <t>Compressor station fuel and po - Utilities 8190-04590</t>
  </si>
  <si>
    <t>Storage-Measuring and regulati - Non-project Labor 8200-01000</t>
  </si>
  <si>
    <t>Storage-Measuring and regulati - Expense Labor Accrual 8200-01008</t>
  </si>
  <si>
    <t>Storage-Measuring and regulati - Utilities 8200-04590</t>
  </si>
  <si>
    <t>Storage-Purification expenses - Non-project Labor 8210-01000</t>
  </si>
  <si>
    <t>Storage-Purification expenses - Expense Labor Accrual 8210-01008</t>
  </si>
  <si>
    <t>Storage-Purification expenses - Non-Inventory Supplies 8210-02005</t>
  </si>
  <si>
    <t>Storage-Purification expenses - Capitalized transportation costs 8210-03003</t>
  </si>
  <si>
    <t>Storage-Purification expenses - Vehicle Expense 8210-03004</t>
  </si>
  <si>
    <t>Storage-Purification expenses - Utilities 8210-04590</t>
  </si>
  <si>
    <t>Storage-Purification expenses - Contract Labor 8210-06111</t>
  </si>
  <si>
    <t>Storage-Other expenses - Non-Inventory Supplies 8240-02005</t>
  </si>
  <si>
    <t>Storage-Other expenses - Capitalized transportation costs 8240-03003</t>
  </si>
  <si>
    <t>Storage-Other expenses - Vehicle Expense 8240-03004</t>
  </si>
  <si>
    <t>Storage-Other expenses - Utilities 8240-04590</t>
  </si>
  <si>
    <t>Storage well royalties - Building Lease/Rents Capitalized 8250-04580</t>
  </si>
  <si>
    <t>Storage well royalties - Building Lease/Rents 8250-04581</t>
  </si>
  <si>
    <t>Storage well royalties - Utilities 8250-04590</t>
  </si>
  <si>
    <t>Storage well royalties - Misc General Expense 8250-07590</t>
  </si>
  <si>
    <t>Other storage expenses-Operati - Non-project Labor 8410-01000</t>
  </si>
  <si>
    <t>Other storage expenses-Operati - Expense Labor Accrual 8410-01008</t>
  </si>
  <si>
    <t>Other storage expenses-Operati - Non-Inventory Supplies 8410-02005</t>
  </si>
  <si>
    <t>Other storage expenses-Operati - Meals and Entertainment 8410-05411</t>
  </si>
  <si>
    <t>Other storage expenses-Operati - Lodging 8410-05414</t>
  </si>
  <si>
    <t>Other storage expenses-Operati - Misc Employee Welfare Exp 8410-07499</t>
  </si>
  <si>
    <t>Mains expenses - Non-project Labor 8560-01000</t>
  </si>
  <si>
    <t>Mains expenses - O&amp;M Project Labor and Contra 8560-01006</t>
  </si>
  <si>
    <t>Mains expenses - Expense Labor Accrual 8560-01008</t>
  </si>
  <si>
    <t>Mains expenses - Expense Labor Transfer In 8560-01013</t>
  </si>
  <si>
    <t>Mains expenses - Expense Labor Transfer Out 8560-01014</t>
  </si>
  <si>
    <t>Mains expenses - Inventory Materials 8560-02001</t>
  </si>
  <si>
    <t>Mains expenses - Warehouse Loading Charge 8560-02004</t>
  </si>
  <si>
    <t>Mains expenses - Non-Inventory Supplies 8560-02005</t>
  </si>
  <si>
    <t>Mains expenses - Capitalized transportation costs 8560-03003</t>
  </si>
  <si>
    <t>Mains expenses - Vehicle Expense 8560-03004</t>
  </si>
  <si>
    <t>Mains expenses - Heavy Equipment 8560-04302</t>
  </si>
  <si>
    <t>Mains expenses - Heavy Equipment Capitalized 8560-04307</t>
  </si>
  <si>
    <t>Mains expenses - Utilities 8560-04590</t>
  </si>
  <si>
    <t>Mains expenses - Capitalized Utility Costs 8560-04599</t>
  </si>
  <si>
    <t>Mains expenses - Postage/Delivery Services 8560-05111</t>
  </si>
  <si>
    <t>Mains expenses - Cell phone equipment and accessories 8560-05377</t>
  </si>
  <si>
    <t>Mains expenses - Meals and Entertainment 8560-05411</t>
  </si>
  <si>
    <t>Mains expenses - Lodging 8560-05414</t>
  </si>
  <si>
    <t>Mains expenses - Contract Labor 8560-06111</t>
  </si>
  <si>
    <t>Mains expenses - Uniforms 8560-07443</t>
  </si>
  <si>
    <t>Mains expenses - Uniforms Capitalized 8560-07444</t>
  </si>
  <si>
    <t>Mains expenses - Misc Employee Welfare Exp 8560-07499</t>
  </si>
  <si>
    <t>Transmission-Measuring and reg - Non-project Labor 8570-01000</t>
  </si>
  <si>
    <t>Transmission-Measuring and reg - Expense Labor Accrual 8570-01008</t>
  </si>
  <si>
    <t>Transmission-Measuring and reg - Non-Inventory Supplies 8570-02005</t>
  </si>
  <si>
    <t>Transmission-Measuring and reg - Utilities 8570-04590</t>
  </si>
  <si>
    <t>Transmission-Measuring and reg - Contract Labor 8570-06111</t>
  </si>
  <si>
    <t>Distribution-Operation supervi - Non-project Labor 8700-01000</t>
  </si>
  <si>
    <t>Distribution-Operation supervi - Capital Labor 8700-01001</t>
  </si>
  <si>
    <t>Distribution-Operation supervi - Capital Labor Contra 8700-01002</t>
  </si>
  <si>
    <t>Distribution-Operation supervi - O&amp;M Project Labor and Contra 8700-01006</t>
  </si>
  <si>
    <t>Distribution-Operation supervi - Expense Labor Accrual 8700-01008</t>
  </si>
  <si>
    <t>Distribution-Operation supervi - Capital Labor Transfer In 8700-01011</t>
  </si>
  <si>
    <t>Distribution-Operation supervi - Capital Labor Transfer Out 8700-01012</t>
  </si>
  <si>
    <t>Distribution-Operation supervi - Expense Labor Transfer In 8700-01013</t>
  </si>
  <si>
    <t>Distribution-Operation supervi - Expense Labor Transfer Out 8700-01014</t>
  </si>
  <si>
    <t>Distribution-Operation supervi - Non-Inventory Supplies 8700-02005</t>
  </si>
  <si>
    <t>Distribution-Operation supervi - Capitalized transportation costs 8700-03003</t>
  </si>
  <si>
    <t>Distribution-Operation supervi - Vehicle Expense 8700-03004</t>
  </si>
  <si>
    <t>Distribution-Operation supervi - Community Rel&amp;Trade Shows 8700-04040</t>
  </si>
  <si>
    <t>Distribution-Operation supervi - Heavy Equipment 8700-04302</t>
  </si>
  <si>
    <t>Distribution-Operation supervi - Heavy Equipment Capitalized 8700-04307</t>
  </si>
  <si>
    <t>Distribution-Operation supervi - Building Maintenance 8700-04582</t>
  </si>
  <si>
    <t>Distribution-Operation supervi - Utilities 8700-04590</t>
  </si>
  <si>
    <t>Distribution-Operation supervi - Capitalized Utility Costs 8700-04599</t>
  </si>
  <si>
    <t>Distribution-Operation supervi - Office Supplies 8700-05010</t>
  </si>
  <si>
    <t>Distribution-Operation supervi - Postage/Delivery Services 8700-05111</t>
  </si>
  <si>
    <t>Distribution-Operation supervi - Monthly Lines and service 8700-05310</t>
  </si>
  <si>
    <t>Distribution-Operation supervi - Long Distance 8700-05312</t>
  </si>
  <si>
    <t>Distribution-Operation supervi - Toll Free Long Distance 8700-05314</t>
  </si>
  <si>
    <t>Distribution-Operation supervi - Measurement &amp; Meter Reading 8700-05323</t>
  </si>
  <si>
    <t>Distribution-Operation supervi - WAN/LAN/Internet Service 8700-05331</t>
  </si>
  <si>
    <t>Distribution-Operation supervi - Cellular, radio, pager charges 8700-05364</t>
  </si>
  <si>
    <t>Distribution-Operation supervi - Cell service for MDT's, PC's, SCADA  8700-05376</t>
  </si>
  <si>
    <t>Distribution-Operation supervi - Cell phone equipment and accessories 8700-05377</t>
  </si>
  <si>
    <t>Distribution-Operation supervi - Capitalized Telecom Costs 8700-05399</t>
  </si>
  <si>
    <t>Distribution-Operation supervi - Meals and Entertainment 8700-05411</t>
  </si>
  <si>
    <t>Distribution-Operation supervi - Spousal &amp; Dependent Travel 8700-05412</t>
  </si>
  <si>
    <t>Distribution-Operation supervi - Transportation 8700-05413</t>
  </si>
  <si>
    <t>Distribution-Operation supervi - Lodging 8700-05414</t>
  </si>
  <si>
    <t>Distribution-Operation supervi - Membership Fees 8700-05415</t>
  </si>
  <si>
    <t>Distribution-Operation supervi - Misc Employee Expense 8700-05419</t>
  </si>
  <si>
    <t>Distribution-Operation supervi - Employee Development 8700-05420</t>
  </si>
  <si>
    <t>Distribution-Operation supervi - Operator Qualifications Training 8700-05422</t>
  </si>
  <si>
    <t>Distribution-Operation supervi - Technical (Job Skills) Training 8700-05427</t>
  </si>
  <si>
    <t>Distribution-Operation supervi - Contract Labor 8700-06111</t>
  </si>
  <si>
    <t>Distribution-Operation supervi - Damages 8700-07111</t>
  </si>
  <si>
    <t>Distribution-Operation supervi - Environmental &amp; Safety 8700-07120</t>
  </si>
  <si>
    <t>Distribution-Operation supervi - Uniforms 8700-07443</t>
  </si>
  <si>
    <t>Distribution-Operation supervi - Uniforms Capitalized 8700-07444</t>
  </si>
  <si>
    <t>Distribution-Operation supervi - Misc Employee Welfare Exp 8700-07499</t>
  </si>
  <si>
    <t>Distribution-Operation supervi - Misc General Expense 8700-07590</t>
  </si>
  <si>
    <t>Distribution-Operation supervi - Reimbursements 8700-09911</t>
  </si>
  <si>
    <t>Distribution load dispatching - Building Maintenance 8710-04582</t>
  </si>
  <si>
    <t>Distribution load dispatching - Utilities 8710-04590</t>
  </si>
  <si>
    <t>Odorization - Non-Inventory Supplies 8711-02005</t>
  </si>
  <si>
    <t>Mains and Services Expenses - Non-project Labor 8740-01000</t>
  </si>
  <si>
    <t>Mains and Services Expenses - Expense Labor Accrual 8740-01008</t>
  </si>
  <si>
    <t>Mains and Services Expenses - Inventory Materials 8740-02001</t>
  </si>
  <si>
    <t>Mains and Services Expenses - Warehouse Loading Charge 8740-02004</t>
  </si>
  <si>
    <t>Mains and Services Expenses - Non-Inventory Supplies 8740-02005</t>
  </si>
  <si>
    <t>Mains and Services Expenses - Vehicle Lease Payments 8740-03002</t>
  </si>
  <si>
    <t>Mains and Services Expenses - Capitalized transportation costs 8740-03003</t>
  </si>
  <si>
    <t>Mains and Services Expenses - Vehicle Expense 8740-03004</t>
  </si>
  <si>
    <t>Mains and Services Expenses - Safety 8740-04018</t>
  </si>
  <si>
    <t>Mains and Services Expenses - Equipment Lease 8740-04301</t>
  </si>
  <si>
    <t>Mains and Services Expenses - Heavy Equipment 8740-04302</t>
  </si>
  <si>
    <t>Mains and Services Expenses - Parts 8740-04306</t>
  </si>
  <si>
    <t>Mains and Services Expenses - Heavy Equipment Capitalized 8740-04307</t>
  </si>
  <si>
    <t>Mains and Services Expenses - Building Maintenance 8740-04582</t>
  </si>
  <si>
    <t>Mains and Services Expenses - Railroad easements and crossings 8740-04585</t>
  </si>
  <si>
    <t>Mains and Services Expenses - Utilities 8740-04590</t>
  </si>
  <si>
    <t>Mains and Services Expenses - Office Supplies 8740-05010</t>
  </si>
  <si>
    <t>Mains and Services Expenses - Postage/Delivery Services 8740-05111</t>
  </si>
  <si>
    <t>Mains and Services Expenses - Cellular, radio, pager charges 8740-05364</t>
  </si>
  <si>
    <t>Mains and Services Expenses - Cell phone equipment and accessories 8740-05377</t>
  </si>
  <si>
    <t>Mains and Services Expenses - Capitalized Telecom Costs 8740-05399</t>
  </si>
  <si>
    <t>Mains and Services Expenses - Meals and Entertainment 8740-05411</t>
  </si>
  <si>
    <t>Mains and Services Expenses - Transportation 8740-05413</t>
  </si>
  <si>
    <t>Mains and Services Expenses - Lodging 8740-05414</t>
  </si>
  <si>
    <t>Mains and Services Expenses - Misc Employee Expense 8740-05419</t>
  </si>
  <si>
    <t>Mains and Services Expenses - Employee Development 8740-05420</t>
  </si>
  <si>
    <t>Mains and Services Expenses - Training 8740-05421</t>
  </si>
  <si>
    <t>Mains and Services Expenses - Work Environment Training 8740-05429</t>
  </si>
  <si>
    <t>Mains and Services Expenses - Contract Labor 8740-06111</t>
  </si>
  <si>
    <t>Mains and Services Expenses - Environmental &amp; Safety 8740-07120</t>
  </si>
  <si>
    <t>Mains and Services Expenses - Uniforms 8740-07443</t>
  </si>
  <si>
    <t>Mains and Services Expenses - Uniforms Capitalized 8740-07444</t>
  </si>
  <si>
    <t>Mains and Services Expenses - Misc Employee Welfare Exp 8740-07499</t>
  </si>
  <si>
    <t>Mains and Services Expenses - Misc General Expense 8740-07590</t>
  </si>
  <si>
    <t>Distribution-Measuring and reg - Non-project Labor 8750-01000</t>
  </si>
  <si>
    <t>Distribution-Measuring and reg - Expense Labor Accrual 8750-01008</t>
  </si>
  <si>
    <t>Distribution-Measuring and reg - Inventory Materials 8750-02001</t>
  </si>
  <si>
    <t>Distribution-Measuring and reg - Warehouse Loading Charge 8750-02004</t>
  </si>
  <si>
    <t>Distribution-Measuring and reg - Non-Inventory Supplies 8750-02005</t>
  </si>
  <si>
    <t>Distribution-Measuring and reg - Capitalized transportation costs 8750-03003</t>
  </si>
  <si>
    <t>Distribution-Measuring and reg - Vehicle Expense 8750-03004</t>
  </si>
  <si>
    <t>Distribution-Measuring and reg - Building Lease/Rents Capitalized 8750-04580</t>
  </si>
  <si>
    <t>Distribution-Measuring and reg - Building Lease/Rents 8750-04581</t>
  </si>
  <si>
    <t>Distribution-Measuring and reg - Building Maintenance 8750-04582</t>
  </si>
  <si>
    <t>Distribution-Measuring and reg - Utilities 8750-04590</t>
  </si>
  <si>
    <t>Distribution-Measuring and reg - Office Supplies 8750-05010</t>
  </si>
  <si>
    <t>Distribution-Measuring and reg - Cellular, radio, pager charges 8750-05364</t>
  </si>
  <si>
    <t>Distribution-Measuring and reg - Cell phone equipment and accessories 8750-05377</t>
  </si>
  <si>
    <t>Distribution-Measuring and reg - Capitalized Telecom Costs 8750-05399</t>
  </si>
  <si>
    <t>Distribution-Measuring and reg - Meals and Entertainment 8750-05411</t>
  </si>
  <si>
    <t>Distribution-Measuring and reg - Lodging 8750-05414</t>
  </si>
  <si>
    <t>Distribution-Measuring and reg - Contract Labor 8750-06111</t>
  </si>
  <si>
    <t>Distribution-Measuring and reg - Misc Employee Welfare Exp 8750-07499</t>
  </si>
  <si>
    <t>Distribution-Measuring and reg - Misc General Expense 8750-07590</t>
  </si>
  <si>
    <t>Distribution-Measuring and reg - Non-project Labor 8760-01000</t>
  </si>
  <si>
    <t>Distribution-Measuring and reg - Expense Labor Accrual 8760-01008</t>
  </si>
  <si>
    <t>Distribution-Measuring and reg - Inventory Materials 8760-02001</t>
  </si>
  <si>
    <t>Distribution-Measuring and reg - Warehouse Loading Charge 8760-02004</t>
  </si>
  <si>
    <t>Distribution-Measuring and reg - Non-Inventory Supplies 8760-02005</t>
  </si>
  <si>
    <t>Distribution-Measuring and reg - Contract Labor 8760-06111</t>
  </si>
  <si>
    <t>Distribution-Measuring and reg - Non-project Labor 8770-01000</t>
  </si>
  <si>
    <t>Distribution-Measuring and reg - Expense Labor Accrual 8770-01008</t>
  </si>
  <si>
    <t>Distribution-Measuring and reg - Inventory Materials 8770-02001</t>
  </si>
  <si>
    <t>Distribution-Measuring and reg - Warehouse Loading Charge 8770-02004</t>
  </si>
  <si>
    <t>Distribution-Measuring and reg - Non-Inventory Supplies 8770-02005</t>
  </si>
  <si>
    <t>Distribution-Measuring and reg - Utilities 8770-04590</t>
  </si>
  <si>
    <t>Distribution-Measuring and reg - Contract Labor 8770-06111</t>
  </si>
  <si>
    <t>Meter and house regulator expe - Non-project Labor 8780-01000</t>
  </si>
  <si>
    <t>Meter and house regulator expe - Expense Labor Accrual 8780-01008</t>
  </si>
  <si>
    <t>Meter and house regulator expe - Non-Inventory Supplies 8780-02005</t>
  </si>
  <si>
    <t>Meter and house regulator expe - Capitalized transportation costs 8780-03003</t>
  </si>
  <si>
    <t>Meter and house regulator expe - Vehicle Expense 8780-03004</t>
  </si>
  <si>
    <t>Meter and house regulator expe - Utilities 8780-04590</t>
  </si>
  <si>
    <t>Meter and house regulator expe - Office Supplies 8780-05010</t>
  </si>
  <si>
    <t>Meter and house regulator expe - Postage/Delivery Services 8780-05111</t>
  </si>
  <si>
    <t>Meter and house regulator expe - Cell phone equipment and accessories 8780-05377</t>
  </si>
  <si>
    <t>Meter and house regulator expe - Capitalized Telecom Costs 8780-05399</t>
  </si>
  <si>
    <t>Meter and house regulator expe - Meals and Entertainment 8780-05411</t>
  </si>
  <si>
    <t>Meter and house regulator expe - Spousal &amp; Dependent Travel 8780-05412</t>
  </si>
  <si>
    <t>Meter and house regulator expe - Transportation 8780-05413</t>
  </si>
  <si>
    <t>Meter and house regulator expe - Lodging 8780-05414</t>
  </si>
  <si>
    <t>Meter and house regulator expe - Misc Employee Expense 8780-05419</t>
  </si>
  <si>
    <t>Meter and house regulator expe - Bill Print Fees 8780-06116</t>
  </si>
  <si>
    <t>Meter and house regulator expe - Uniforms 8780-07443</t>
  </si>
  <si>
    <t>Meter and house regulator expe - Uniforms Capitalized 8780-07444</t>
  </si>
  <si>
    <t>Meter and house regulator expe - Misc General Expense 8780-07590</t>
  </si>
  <si>
    <t>Customer installations expense - Non-Inventory Supplies 8790-02005</t>
  </si>
  <si>
    <t>Distribution-Other expenses - Non-project Labor 8800-01000</t>
  </si>
  <si>
    <t>Distribution-Other expenses - Expense Labor Accrual 8800-01008</t>
  </si>
  <si>
    <t>Distribution-Other expenses - Non-Inventory Supplies 8800-02005</t>
  </si>
  <si>
    <t>Distribution-Other expenses - Building Maintenance 8800-04582</t>
  </si>
  <si>
    <t>Distribution-Other expenses - Utilities 8800-04590</t>
  </si>
  <si>
    <t>Distribution-Other expenses - Capitalized Utility Costs 8800-04599</t>
  </si>
  <si>
    <t>Distribution-Other expenses - Office Supplies 8800-05010</t>
  </si>
  <si>
    <t>Distribution-Other expenses - Postage/Delivery Services 8800-05111</t>
  </si>
  <si>
    <t>Distribution-Other expenses - Meals and Entertainment 8800-05411</t>
  </si>
  <si>
    <t>Distribution-Other expenses - Transportation 8800-05413</t>
  </si>
  <si>
    <t>Distribution-Other expenses - Misc Employee Welfare Exp 8800-07499</t>
  </si>
  <si>
    <t>Distribution-Rents - Non-Inventory Supplies 8810-02005</t>
  </si>
  <si>
    <t>Distribution-Rents - Building Lease/Rents Capitalized 8810-04580</t>
  </si>
  <si>
    <t>Distribution-Rents - Building Lease/Rents 8810-04581</t>
  </si>
  <si>
    <t>Distribution-Rents - Building Maintenance 8810-04582</t>
  </si>
  <si>
    <t>Distribution-Rents - Utilities 8810-04590</t>
  </si>
  <si>
    <t>Distribution-Rents - Capitalized Utility Costs 8810-04599</t>
  </si>
  <si>
    <t>Distribution-Rents - Office Supplies 8810-05010</t>
  </si>
  <si>
    <t>Distribution-Rents - Contract Labor 8810-06111</t>
  </si>
  <si>
    <t>Customer accounts-Meter readin - Non-project Labor 9020-01000</t>
  </si>
  <si>
    <t>Customer accounts-Meter readin - Expense Labor Accrual 9020-01008</t>
  </si>
  <si>
    <t>Customer accounts-Meter readin - Non-Inventory Supplies 9020-02005</t>
  </si>
  <si>
    <t>Customer accounts-Meter readin - Capitalized transportation costs 9020-03003</t>
  </si>
  <si>
    <t>Customer accounts-Meter readin - Vehicle Expense 9020-03004</t>
  </si>
  <si>
    <t>Customer accounts-Meter readin - Office Supplies 9020-05010</t>
  </si>
  <si>
    <t>Customer accounts-Meter readin - AMI Tower Rent 9020-05351</t>
  </si>
  <si>
    <t>Customer accounts-Meter readin - AMI Tower Fees 9020-05352</t>
  </si>
  <si>
    <t>Customer accounts-Meter readin - Meals and Entertainment 9020-05411</t>
  </si>
  <si>
    <t>Customer accounts-Meter readin - Transportation 9020-05413</t>
  </si>
  <si>
    <t>Customer accounts-Meter readin - Lodging 9020-05414</t>
  </si>
  <si>
    <t>Customer accounts-Meter readin - Contract Labor 9020-06111</t>
  </si>
  <si>
    <t>Customer accounts-Meter readin - Uniforms 9020-07443</t>
  </si>
  <si>
    <t>Customer accounts-Meter readin - Uniforms Capitalized 9020-07444</t>
  </si>
  <si>
    <t>Customer accounts-Meter readin - Misc Employee Welfare Exp 9020-07499</t>
  </si>
  <si>
    <t>Customer accounts-Customer rec - Non-project Labor 9030-01000</t>
  </si>
  <si>
    <t>Customer accounts-Customer rec - Expense Labor Accrual 9030-01008</t>
  </si>
  <si>
    <t>Customer accounts-Customer rec - Non-Inventory Supplies 9030-02005</t>
  </si>
  <si>
    <t>Customer accounts-Customer rec - Utilities 9030-04590</t>
  </si>
  <si>
    <t>Customer accounts-Customer rec - Office Supplies 9030-05010</t>
  </si>
  <si>
    <t>Customer accounts-Customer rec - Postage/Delivery Services 9030-05111</t>
  </si>
  <si>
    <t>Customer accounts-Customer rec - Meals and Entertainment 9030-05411</t>
  </si>
  <si>
    <t>Customer accounts-Customer rec - Transportation 9030-05413</t>
  </si>
  <si>
    <t>Customer accounts-Customer rec - Lodging 9030-05414</t>
  </si>
  <si>
    <t>Customer accounts-Customer rec - Collection Fees 9030-06112</t>
  </si>
  <si>
    <t>Customer accounts-Customer rec - Uniforms 9030-07443</t>
  </si>
  <si>
    <t>Customer accounts-Customer rec - Uniforms Capitalized 9030-07444</t>
  </si>
  <si>
    <t>Customer accounts-Customer rec - Misc Employee Welfare Exp 9030-07499</t>
  </si>
  <si>
    <t>Customer service-Operating inf - Non-project Labor 9090-01000</t>
  </si>
  <si>
    <t>Customer service-Operating inf - Expense Labor Accrual 9090-01008</t>
  </si>
  <si>
    <t>Customer service-Operating inf - Office Supplies 9090-05010</t>
  </si>
  <si>
    <t>Customer service-Operating inf - Meals and Entertainment 9090-05411</t>
  </si>
  <si>
    <t>Customer service-Operating inf - Spousal &amp; Dependent Travel 9090-05412</t>
  </si>
  <si>
    <t>Customer service-Operating inf - Transportation 9090-05413</t>
  </si>
  <si>
    <t>Customer service-Operating inf - Lodging 9090-05414</t>
  </si>
  <si>
    <t>Customer service-Operating inf - Membership Fees 9090-05415</t>
  </si>
  <si>
    <t>Customer service-Operating inf - Misc Employee Expense 9090-05419</t>
  </si>
  <si>
    <t>Customer service-Operating inf - Misc General Expense 9090-07590</t>
  </si>
  <si>
    <t>Sales-Supervision - Non-project Labor 9110-01000</t>
  </si>
  <si>
    <t>Sales-Supervision - Expense Labor Accrual 9110-01008</t>
  </si>
  <si>
    <t>Sales-Supervision - Promo Other, Misc 9110-04021</t>
  </si>
  <si>
    <t>Sales-Supervision - Community Rel&amp;Trade Shows 9110-04040</t>
  </si>
  <si>
    <t>Sales-Supervision - Advertising 9110-04044</t>
  </si>
  <si>
    <t>Sales-Supervision - Customer Relations &amp; Assist 9110-04046</t>
  </si>
  <si>
    <t>Sales-Supervision - Office Supplies 9110-05010</t>
  </si>
  <si>
    <t>Sales-Supervision - Postage/Delivery Services 9110-05111</t>
  </si>
  <si>
    <t>Sales-Supervision - Meals and Entertainment 9110-05411</t>
  </si>
  <si>
    <t>Sales-Supervision - Transportation 9110-05413</t>
  </si>
  <si>
    <t>Sales-Supervision - Lodging 9110-05414</t>
  </si>
  <si>
    <t>Sales-Supervision - Membership Fees 9110-05415</t>
  </si>
  <si>
    <t>Sales-Supervision - Employee Development 9110-05420</t>
  </si>
  <si>
    <t>Sales-Supervision - Donations 9110-07520</t>
  </si>
  <si>
    <t>Sales-Demonstrating and sellin - Promo Other, Misc 9120-04021</t>
  </si>
  <si>
    <t>Sales-Demonstrating and sellin - Community Rel&amp;Trade Shows 9120-04040</t>
  </si>
  <si>
    <t>Sales-Demonstrating and sellin - Advertising 9120-04044</t>
  </si>
  <si>
    <t>Sales-Demonstrating and sellin - Customer Relations &amp; Assist 9120-04046</t>
  </si>
  <si>
    <t>Sales-Demonstrating and sellin - Meals and Entertainment 9120-05411</t>
  </si>
  <si>
    <t>Sales-Advertising expenses - Community Rel&amp;Trade Shows 9130-04040</t>
  </si>
  <si>
    <t>Sales-Advertising expenses - Advertising 9130-04044</t>
  </si>
  <si>
    <t>Sales-Advertising expenses - Customer Relations &amp; Assist 9130-04046</t>
  </si>
  <si>
    <t>A&amp;G-Administrative &amp; general s - Non-project Labor 9200-01000</t>
  </si>
  <si>
    <t>A&amp;G-Administrative &amp; general s - Expense Labor Accrual 9200-01008</t>
  </si>
  <si>
    <t>A&amp;G-Office supplies &amp; expense - Insurance-Other 9210-04070</t>
  </si>
  <si>
    <t>A&amp;G-Office supplies &amp; expense - Postage/Delivery Services 9210-05111</t>
  </si>
  <si>
    <t>A&amp;G-Office supplies &amp; expense - Meals and Entertainment 9210-05411</t>
  </si>
  <si>
    <t>A&amp;G-Office supplies &amp; expense - Transportation 9210-05413</t>
  </si>
  <si>
    <t>A&amp;G-Office supplies &amp; expense - Lodging 9210-05414</t>
  </si>
  <si>
    <t>A&amp;G-Office supplies &amp; expense - Employee Development 9210-05420</t>
  </si>
  <si>
    <t>A&amp;G-Office supplies &amp; expense - Contract Labor 9210-06111</t>
  </si>
  <si>
    <t>A&amp;G-Office supplies &amp; expense - Vendor Comp Sales Tax 9210-07592</t>
  </si>
  <si>
    <t>A&amp;G-Outside services employed - Contract Labor 9230-06111</t>
  </si>
  <si>
    <t>A&amp;G-Outside services employed - Legal 9230-06121</t>
  </si>
  <si>
    <t>A&amp;G-Outside services employed - Misc Employee Welfare Exp 9230-07499</t>
  </si>
  <si>
    <t>A&amp;G-Property insurance - Blueflame Property Insurance 9240-04069</t>
  </si>
  <si>
    <t>A&amp;G-Property insurance - Insurance Capitalized 9240-04072</t>
  </si>
  <si>
    <t>A&amp;G-Injuries &amp; damages - Workers Comp Benefits Projects 9250-01293</t>
  </si>
  <si>
    <t>A&amp;G-Injuries &amp; damages - Settlement 9250-05418</t>
  </si>
  <si>
    <t>A&amp;G-Injuries &amp; damages - Misc Employee Welfare Exp 9250-07499</t>
  </si>
  <si>
    <t>A&amp;G-Employee pensions and bene - Pension Benefits Load 9260-01202</t>
  </si>
  <si>
    <t>A&amp;G-Employee pensions and bene - OPEB Benefits Load 9260-01203</t>
  </si>
  <si>
    <t>A&amp;G-Employee pensions and bene - Medical Benefits Load 9260-01251</t>
  </si>
  <si>
    <t>A&amp;G-Employee pensions and bene - Medical Benefits Projects 9260-01253</t>
  </si>
  <si>
    <t>A&amp;G-Employee pensions and bene - ESOP Benefits Load 9260-01257</t>
  </si>
  <si>
    <t>A&amp;G-Employee pensions and bene - ESOP Benefits Projects 9260-01259</t>
  </si>
  <si>
    <t>A&amp;G-Employee pensions and bene - HSA Benefits Load 9260-01260</t>
  </si>
  <si>
    <t>A&amp;G-Employee pensions and bene - HSA Benefits Projects 9260-01262</t>
  </si>
  <si>
    <t>A&amp;G-Employee pensions and bene - RSP FACC Benefits Load 9260-01263</t>
  </si>
  <si>
    <t>A&amp;G-Employee pensions and bene - RSP FACC Benefits Projects 9260-01265</t>
  </si>
  <si>
    <t>A&amp;G-Employee pensions and bene - Life Benefits Load 9260-01266</t>
  </si>
  <si>
    <t>A&amp;G-Employee pensions and bene - Life Benefits Projects 9260-01268</t>
  </si>
  <si>
    <t>A&amp;G-Employee pensions and bene - LTD Benefits Load 9260-01269</t>
  </si>
  <si>
    <t>A&amp;G-Employee pensions and bene - LTD Benefits Projects 9260-01271</t>
  </si>
  <si>
    <t>A&amp;G-Employee pensions and bene - Pension Benefits Projects 9260-01291</t>
  </si>
  <si>
    <t>A&amp;G-Employee pensions and bene - OPEB Benefits Projects 9260-01292</t>
  </si>
  <si>
    <t>A&amp;G-Employee pensions and bene - Meals and Entertainment 9260-05411</t>
  </si>
  <si>
    <t>A&amp;G-Employee pensions and bene - Lodging 9260-05414</t>
  </si>
  <si>
    <t>A&amp;G-Employee pensions and bene - Misc Employee Expense 9260-05419</t>
  </si>
  <si>
    <t>A&amp;G-Employee pensions and bene - Technical (Job Skills) Training 9260-05427</t>
  </si>
  <si>
    <t>A&amp;G-Employee pensions and bene - Uniforms 9260-07443</t>
  </si>
  <si>
    <t>A&amp;G-Employee pensions and bene - Uniforms Capitalized 9260-07444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</si>
  <si>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</si>
  <si>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</si>
  <si>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</si>
  <si>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A&amp;G-Employee pensions and bene - Misc Employee Welfare Exp 9260-07499</t>
  </si>
  <si>
    <t>A&amp;G-Franchise requirements - Misc General Expense 9270-07590</t>
  </si>
  <si>
    <t>A&amp;G-Regulatory commission expe - Postage/Delivery Services 9280-05111</t>
  </si>
  <si>
    <t>A&amp;G-Regulatory commission expe - Legal 9280-06121</t>
  </si>
  <si>
    <t>A&amp;G-Regulatory commission expe - Misc General Expense 9280-07590</t>
  </si>
  <si>
    <t>Miscellaneous general expenses - Community Rel&amp;Trade Shows 9302-04040</t>
  </si>
  <si>
    <t>Miscellaneous general expenses - Club Dues - Deductible 9302-05417</t>
  </si>
  <si>
    <t>Miscellaneous general expenses - Association Dues 9302-07510</t>
  </si>
  <si>
    <t>A&amp;G-Rents - Building Lease/Rents 9310-04581</t>
  </si>
  <si>
    <t>Storage-Maintenance of structu - Non-Inventory Supplies 8310-02005</t>
  </si>
  <si>
    <t>Storage-Maintenance of structu - Contract Labor 8310-06111</t>
  </si>
  <si>
    <t>Maintenance of compressor stat - Non-project Labor 8340-01000</t>
  </si>
  <si>
    <t>Maintenance of compressor stat - Expense Labor Accrual 8340-01008</t>
  </si>
  <si>
    <t>Maintenance of compressor stat - Non-Inventory Supplies 8340-02005</t>
  </si>
  <si>
    <t>Maintenance of measuring and r - Non-project Labor 8350-01000</t>
  </si>
  <si>
    <t>Maintenance of measuring and r - Expense Labor Accrual 8350-01008</t>
  </si>
  <si>
    <t>Maintenance of measuring and r - Non-Inventory Supplies 8350-02005</t>
  </si>
  <si>
    <t>Processing-Maintenance of puri - Non-project Labor 8360-01000</t>
  </si>
  <si>
    <t>Processing-Maintenance of puri - Expense Labor Accrual 8360-01008</t>
  </si>
  <si>
    <t>Transmission-Maintenance of ma - Non-project Labor 8630-01000</t>
  </si>
  <si>
    <t>Transmission-Maintenance of ma - Expense Labor Accrual 8630-01008</t>
  </si>
  <si>
    <t>Transmission-Maintenance of me - Non-project Labor 8650-01000</t>
  </si>
  <si>
    <t>Transmission-Maintenance of me - Expense Labor Accrual 8650-01008</t>
  </si>
  <si>
    <t>Transmission-Maintenance of me - Non-Inventory Supplies 8650-02005</t>
  </si>
  <si>
    <t>Transmission-Maintenance of me - Capitalized transportation costs 8650-03003</t>
  </si>
  <si>
    <t>Transmission-Maintenance of me - Vehicle Expense 8650-03004</t>
  </si>
  <si>
    <t>Distribution-Maintenance super - Postage/Delivery Services 8850-05111</t>
  </si>
  <si>
    <t>Distribution-Maintenance of st - Building Maintenance 8860-04582</t>
  </si>
  <si>
    <t>Distribution-Maintenance of st - Misc Rents 8860-04592</t>
  </si>
  <si>
    <t>Distribution-Maint of mains - Non-project Labor 8870-01000</t>
  </si>
  <si>
    <t>Distribution-Maint of mains - Expense Labor Accrual 8870-01008</t>
  </si>
  <si>
    <t>Distribution-Maint of mains - Non-Inventory Supplies 8870-02005</t>
  </si>
  <si>
    <t>Distribution-Maint of mains - Contract Labor 8870-06111</t>
  </si>
  <si>
    <t>Distribution-Maint of mains - Misc General Expense 8870-07590</t>
  </si>
  <si>
    <t>Maintenance of measuring and r - Non-Inventory Supplies 8890-02005</t>
  </si>
  <si>
    <t>Maintenance of measuring and r - Inventory Materials 8900-02001</t>
  </si>
  <si>
    <t>Maintenance of measuring and r - Warehouse Loading Charge 8900-02004</t>
  </si>
  <si>
    <t>Maintenance of measuring and r - Non-Inventory Supplies 8900-02005</t>
  </si>
  <si>
    <t>Maintenance of measuring and r - Non-Inventory Supplies 8910-02005</t>
  </si>
  <si>
    <t>Maintenance of measuring and r - Building Maintenance 8910-04582</t>
  </si>
  <si>
    <t>Maintenance of measuring and r - Contract Labor 8910-06111</t>
  </si>
  <si>
    <t>Maintenance of services - Non-project Labor 8920-01000</t>
  </si>
  <si>
    <t>Maintenance of services - Expense Labor Accrual 8920-01008</t>
  </si>
  <si>
    <t>Maintenance of services - Non-Inventory Supplies 8920-02005</t>
  </si>
  <si>
    <t>Maintenance of meters and hous - Non-project Labor 8930-01000</t>
  </si>
  <si>
    <t>Maintenance of meters and hous - Expense Labor Accrual 8930-01008</t>
  </si>
  <si>
    <t>Maintenance of meters and hous - Non-Inventory Supplies 8930-02005</t>
  </si>
  <si>
    <t>Distribution-Maintenance of ot - Non-Inventory Supplies 8940-02005</t>
  </si>
  <si>
    <t>Distribution-Maintenance of ot - Heavy Equipment 8940-04302</t>
  </si>
  <si>
    <t>Distribution-Maintenance of ot - Heavy Equipment Capitalized 8940-04307</t>
  </si>
  <si>
    <t>Distribution-Maintenance of ot - Office Supplies 8940-05010</t>
  </si>
  <si>
    <t>Distribution-Maintenance of ot - Cellular, radio, pager charges 8940-05364</t>
  </si>
  <si>
    <t>Distribution-Maintenance of ot - Capitalized Telecom Costs 8940-05399</t>
  </si>
  <si>
    <t>Distribution-Maintenance of ot - Contract Labor 8940-06111</t>
  </si>
  <si>
    <t>Distribution-Maintenance of ot - Reimbursements 8940-09911</t>
  </si>
  <si>
    <t>A&amp;G-Maintenance of general pla - Association Dues 9320-07510</t>
  </si>
  <si>
    <t>Customer accounts-Uncollectibl - Cust Uncol Acct-Write Off 9040-09927</t>
  </si>
  <si>
    <t>Taxes other than income taxes, - Fica Load 4081-01210</t>
  </si>
  <si>
    <t>Taxes other than income taxes, - Futa Load 4081-01211</t>
  </si>
  <si>
    <t>Taxes other than income taxes, - Suta Load Accrual 4081-01215</t>
  </si>
  <si>
    <t>Taxes other than income taxes, - Fica Load Accrual 4081-01213</t>
  </si>
  <si>
    <t>Taxes other than income taxes, - Futa Load Accrual 4081-01214</t>
  </si>
  <si>
    <t>Taxes other than income taxes, - Suta Load 4081-01212</t>
  </si>
  <si>
    <t>Taxes other than income taxes, - Payroll Tax Projects 4081-01256</t>
  </si>
  <si>
    <t>Taxes other than income taxes, - Ad Valorem - Accrual 4081-30101</t>
  </si>
  <si>
    <t>Taxes other than income taxes, - City Franchise 4081-30107</t>
  </si>
  <si>
    <t>Taxes other than income taxes, - Taxes Other Than Inc Tax 4081-09345</t>
  </si>
  <si>
    <t>Taxes other than income taxes, - Dot Transmission User Tax 4081-30108</t>
  </si>
  <si>
    <t>Taxes other than income taxes, - Public Serv Comm Assessment 4081-30112</t>
  </si>
  <si>
    <t>Taxes other than income taxes, - Billing for CSC Depr &amp; Taxes Other 4081-41129</t>
  </si>
  <si>
    <t>Taxes other than income taxes, - Billing for SS Depr &amp; Taxes Other 4081-41130</t>
  </si>
  <si>
    <t>Taxes other than income taxes, - Taxes Property And Other 4081-30102</t>
  </si>
  <si>
    <t>Interest and dividend income - Billed from BTL SS 4190-41134</t>
  </si>
  <si>
    <t>Miscellaneous nonoperating inc - Incentive Rates Income 4210-30607</t>
  </si>
  <si>
    <t>Revenues from nonutility opera - Misc Other Revenue 4170-30526</t>
  </si>
  <si>
    <t>Regulatory Debits - Billed from BTL HQ 4073-41136</t>
  </si>
  <si>
    <t>Regulatory Credits - Billed from BTL HQ 4074-41136</t>
  </si>
  <si>
    <t>Miscellaneous nonoperating inc - Billed from BTL SS 4210-41134</t>
  </si>
  <si>
    <t>Interest on long-Term debt - Billed from BTL SS 4270-41134</t>
  </si>
  <si>
    <t>Amortization of debt discount  - Billed from BTL SS 4280-41134</t>
  </si>
  <si>
    <t>Amortization of debt discount  - Billed from BTL HQ 4280-41136</t>
  </si>
  <si>
    <t>Amortization of loss on reacqu - Billed from BTL SS 4281-41134</t>
  </si>
  <si>
    <t>Interest on debt to associated - Billed from BTL SS 4300-41134</t>
  </si>
  <si>
    <t>Other interest expense - Cust Deps-By Acct/Div 4310-30119</t>
  </si>
  <si>
    <t>Other interest expense - Int on Taxes 4310-30157</t>
  </si>
  <si>
    <t>Other interest expense - Billed from BTL SS 4310-41134</t>
  </si>
  <si>
    <t>Allowance for borrowed funds u - Default 4320-00000</t>
  </si>
  <si>
    <t>Allowance for borrowed funds u - Billed from BTL SS 4320-41134</t>
  </si>
  <si>
    <t>Donations - Billed from BTL HQ 4261-41136</t>
  </si>
  <si>
    <t>Donations - Billed from BTL SS 4261-41134</t>
  </si>
  <si>
    <t>Donations - Community Welfare 4261-30736</t>
  </si>
  <si>
    <t>Donations - Energy Assistance Program 4261-30711</t>
  </si>
  <si>
    <t>Donations - Health 4261-30705</t>
  </si>
  <si>
    <t>Donations - Education 4261-30702</t>
  </si>
  <si>
    <t>Donations - Youth Clubs &amp; Centers 4261-30710</t>
  </si>
  <si>
    <t>Donations - Salvation Army 4261-30709</t>
  </si>
  <si>
    <t>Donations - United Way Agencies 4261-30703</t>
  </si>
  <si>
    <t>Donations - Museums &amp; Arts 4261-30706</t>
  </si>
  <si>
    <t>Civic, Political and Related - Political Activities 4264-30737</t>
  </si>
  <si>
    <t>Civic, Political and Related - Billed from BTL HQ 4264-41136</t>
  </si>
  <si>
    <t>Civic, Political and Related - Membership Fees 4264-05415</t>
  </si>
  <si>
    <t>Civic, Political and Related - Billed from BTL SS 4264-41134</t>
  </si>
  <si>
    <t>Costs and Expenses of Merchand - Costs from EDS field 4160-30411</t>
  </si>
  <si>
    <t>Penalties - Billed from BTL SS 4263-41134</t>
  </si>
  <si>
    <t>Other deductions - Non-Inventory Supplies 4265-02005</t>
  </si>
  <si>
    <t>Other deductions - Community Rel&amp;Trade Shows 4265-04040</t>
  </si>
  <si>
    <t>Other deductions - Customer Relations &amp; Assist 4265-04046</t>
  </si>
  <si>
    <t>Other deductions - Postage/Delivery Services 4265-05111</t>
  </si>
  <si>
    <t>Other deductions - Meals and Entertainment 4265-05411</t>
  </si>
  <si>
    <t>Other deductions - Spousal &amp; Dependent Travel 4265-05412</t>
  </si>
  <si>
    <t>Other deductions - Transportation 4265-05413</t>
  </si>
  <si>
    <t>Other deductions - Club Dues - Nondeductible 4265-05416</t>
  </si>
  <si>
    <t>Other deductions - Misc Employee Expense 4265-05419</t>
  </si>
  <si>
    <t>Other deductions - Employee Development 4265-05420</t>
  </si>
  <si>
    <t>Other deductions - Misc Employee Welfare Exp 4265-07499</t>
  </si>
  <si>
    <t>Other deductions - Misc General Expense 4265-07590</t>
  </si>
  <si>
    <t>Other deductions - Education 4265-30702</t>
  </si>
  <si>
    <t>Other deductions - Health 4265-30705</t>
  </si>
  <si>
    <t>Other deductions - Community Welfare 4265-30736</t>
  </si>
  <si>
    <t>Other deductions - Misc Income Deductions 4265-30740</t>
  </si>
  <si>
    <t>Other deductions - Entertainment &amp; Sports Events 4265-30743</t>
  </si>
  <si>
    <t>Other deductions - Billed from BTL SS 4265-41134</t>
  </si>
  <si>
    <t>this is an expansion of the Operating Income (Loss)</t>
  </si>
  <si>
    <t xml:space="preserve">                              Total Gas Revenue</t>
  </si>
  <si>
    <t xml:space="preserve">                              Transportation Revenue</t>
  </si>
  <si>
    <t xml:space="preserve">                              Forfeited Discounts</t>
  </si>
  <si>
    <t xml:space="preserve">                              Other Operating Revenue</t>
  </si>
  <si>
    <t xml:space="preserve">                              Realized Gas Trading Margin</t>
  </si>
  <si>
    <t xml:space="preserve">                              Unrealized Gas Trading Margin</t>
  </si>
  <si>
    <t xml:space="preserve">                              Intersegment Revenue Elimination</t>
  </si>
  <si>
    <t xml:space="preserve">                         Total Operating Revenues</t>
  </si>
  <si>
    <t xml:space="preserve">                              Purchased Gas Cost</t>
  </si>
  <si>
    <t xml:space="preserve">                              Intersegment Gas Cost Elimination</t>
  </si>
  <si>
    <t xml:space="preserve">                         Total Purchased Gas Costs</t>
  </si>
  <si>
    <t xml:space="preserve">                    Gross Profit</t>
  </si>
  <si>
    <t xml:space="preserve">                         Total Operation &amp; Maintenance Exp - Excl Bad Debt</t>
  </si>
  <si>
    <t xml:space="preserve">                         Bad Debt Expense</t>
  </si>
  <si>
    <t xml:space="preserve">                         Depreciation and Amortization</t>
  </si>
  <si>
    <t xml:space="preserve">                         Total Taxes - Other Than Income Taxes</t>
  </si>
  <si>
    <t xml:space="preserve">                    Total Operating Expenses</t>
  </si>
  <si>
    <t xml:space="preserve">               Operating Income (Loss)</t>
  </si>
  <si>
    <t xml:space="preserve">                         Interest Income</t>
  </si>
  <si>
    <t xml:space="preserve">                         PBR</t>
  </si>
  <si>
    <t xml:space="preserve">                         Others Income</t>
  </si>
  <si>
    <t xml:space="preserve">                    Total Non-Operating Income</t>
  </si>
  <si>
    <t xml:space="preserve">                              Long Term Interest Expenses</t>
  </si>
  <si>
    <t xml:space="preserve">                              Short Term Interest Expenses</t>
  </si>
  <si>
    <t xml:space="preserve">                         Donations</t>
  </si>
  <si>
    <t xml:space="preserve">                         Other Non-Operating Expense</t>
  </si>
  <si>
    <t xml:space="preserve">                    Total Non-Operating Expense</t>
  </si>
  <si>
    <t xml:space="preserve">                    Equity in Earnings</t>
  </si>
  <si>
    <t xml:space="preserve">               Total Other Non-Operating Income/Expense</t>
  </si>
  <si>
    <t xml:space="preserve">          Income (Loss), Before Income Taxes</t>
  </si>
  <si>
    <t xml:space="preserve">          Total Provision (Benefit) for Inc Tax</t>
  </si>
  <si>
    <t xml:space="preserve">     Income (Loss), Before Cumulative Effect</t>
  </si>
  <si>
    <t xml:space="preserve">     Cumulative Effect of Acct Change, Net of Tax</t>
  </si>
  <si>
    <t>Gas Operating Revenue</t>
  </si>
  <si>
    <t>Forfeited Discount Revenue</t>
  </si>
  <si>
    <t>Total Operating Revenue</t>
  </si>
  <si>
    <t>Total Purchased Gas</t>
  </si>
  <si>
    <t>Trading Margin</t>
  </si>
  <si>
    <t>Maintenance Expenses</t>
  </si>
  <si>
    <t>SSU Billing</t>
  </si>
  <si>
    <t>Total O&amp;M</t>
  </si>
  <si>
    <t>Direct Depreciation</t>
  </si>
  <si>
    <t>Amortization of property losse - Amort Util/Plant Acq Adj - 4071-30011</t>
  </si>
  <si>
    <t>SSU Depreciation</t>
  </si>
  <si>
    <t>Depreciation &amp; Amortization</t>
  </si>
  <si>
    <t>Payroll Taxes</t>
  </si>
  <si>
    <t>Ad Valorem</t>
  </si>
  <si>
    <t>Franchise Taxes</t>
  </si>
  <si>
    <t>State Gross Receipts</t>
  </si>
  <si>
    <t>Other Taxes</t>
  </si>
  <si>
    <t>Operating Income/(Loss)</t>
  </si>
  <si>
    <t>Merchandising Income</t>
  </si>
  <si>
    <t>Interest &amp; Dividend Income</t>
  </si>
  <si>
    <t>PBR Income</t>
  </si>
  <si>
    <t>Other Non Operating Income</t>
  </si>
  <si>
    <t>Equity in Earnings</t>
  </si>
  <si>
    <t>Total Non-Operating Income</t>
  </si>
  <si>
    <t>Long Term Interest</t>
  </si>
  <si>
    <t>Short Term Interest</t>
  </si>
  <si>
    <t>Donations</t>
  </si>
  <si>
    <t>Other Non-Operating Expense</t>
  </si>
  <si>
    <t>Total Non-Operating Expense</t>
  </si>
  <si>
    <t>Net Income/(Loss) Before Taxes</t>
  </si>
  <si>
    <t>Provision for Income Taxes</t>
  </si>
  <si>
    <t>Net Income/(Loss)</t>
  </si>
  <si>
    <t>PBR Income (Informational Use Only)</t>
  </si>
  <si>
    <t>Rate Case Increase (Informational Use Only)</t>
  </si>
  <si>
    <t>Shares Outstanding</t>
  </si>
  <si>
    <t>Avg Shares Outstanding (Month)</t>
  </si>
  <si>
    <t>Avg Shares Outstanding (Qtr)</t>
  </si>
  <si>
    <t>Avg Shares Outstanding (Year)</t>
  </si>
  <si>
    <t>EPS (Month)</t>
  </si>
  <si>
    <t>EPS (Qtr)</t>
  </si>
  <si>
    <t>EPS (Year)</t>
  </si>
  <si>
    <t>Fiscal 2017</t>
  </si>
  <si>
    <t>Fiscal 2018</t>
  </si>
  <si>
    <t>Service Area</t>
  </si>
  <si>
    <t>Class</t>
  </si>
  <si>
    <t>Version</t>
  </si>
  <si>
    <t>TTCC Total Cost Centers - Reporting</t>
  </si>
  <si>
    <t>009DIV Kentucky Division</t>
  </si>
  <si>
    <t>Total Consolidated Class</t>
  </si>
  <si>
    <t>Working Budget</t>
  </si>
  <si>
    <t>Total Year FY2017</t>
  </si>
  <si>
    <t>Oct FY2017</t>
  </si>
  <si>
    <t>Nov FY2017</t>
  </si>
  <si>
    <t>Dec FY2017</t>
  </si>
  <si>
    <t>Jan FY2017</t>
  </si>
  <si>
    <t>Feb FY2017</t>
  </si>
  <si>
    <t>Mar FY2017</t>
  </si>
  <si>
    <t>Apr FY2017</t>
  </si>
  <si>
    <t>May FY2017</t>
  </si>
  <si>
    <t>Jun FY2017</t>
  </si>
  <si>
    <t>Jul FY2017</t>
  </si>
  <si>
    <t>Aug FY2017</t>
  </si>
  <si>
    <t>Sep FY2017</t>
  </si>
  <si>
    <t>Total Year FY2018</t>
  </si>
  <si>
    <t>Oct FY2018</t>
  </si>
  <si>
    <t>Nov FY2018</t>
  </si>
  <si>
    <t>Dec FY2018</t>
  </si>
  <si>
    <t>Jan FY2018</t>
  </si>
  <si>
    <t>Feb FY2018</t>
  </si>
  <si>
    <t>Mar FY2018</t>
  </si>
  <si>
    <t>Apr FY2018</t>
  </si>
  <si>
    <t>May FY2018</t>
  </si>
  <si>
    <t>Jun FY2018</t>
  </si>
  <si>
    <t>Jul FY2018</t>
  </si>
  <si>
    <t>Aug FY2018</t>
  </si>
  <si>
    <t>Sep FY2018</t>
  </si>
  <si>
    <t>Budget 2017</t>
  </si>
  <si>
    <t>Budget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</si>
</sst>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;\(#,##0\);0"/>
    <numFmt numFmtId="166" formatCode="#.000;\-#.000"/>
    <numFmt numFmtId="167" formatCode="\$#,##0;\(\$#,##0\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62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sz val="12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62"/>
      <name val="Arial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</font>
    <font>
      <b/>
      <sz val="10.5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 applyNumberFormat="0" applyBorder="0" applyAlignment="0"/>
    <xf numFmtId="0" fontId="1" fillId="0" borderId="0"/>
    <xf numFmtId="0" fontId="13" fillId="0" borderId="0" applyNumberFormat="0" applyBorder="0" applyAlignment="0"/>
  </cellStyleXfs>
  <cellXfs count="81">
    <xf numFmtId="0" fontId="0" fillId="0" borderId="0" xfId="0"/>
    <xf numFmtId="0" fontId="0" fillId="0" borderId="0" xfId="0" applyAlignment="1">
      <alignment horizontal="centerContinuous"/>
    </xf>
    <xf numFmtId="43" fontId="2" fillId="0" borderId="0" xfId="1" quotePrefix="1" applyFont="1"/>
    <xf numFmtId="0" fontId="3" fillId="0" borderId="0" xfId="0" quotePrefix="1" applyFont="1" applyAlignment="1">
      <alignment horizontal="centerContinuous"/>
    </xf>
    <xf numFmtId="43" fontId="2" fillId="0" borderId="0" xfId="1"/>
    <xf numFmtId="0" fontId="4" fillId="0" borderId="0" xfId="0" applyFont="1"/>
    <xf numFmtId="0" fontId="0" fillId="0" borderId="0" xfId="0" quotePrefix="1"/>
    <xf numFmtId="0" fontId="5" fillId="0" borderId="0" xfId="0" applyFont="1"/>
    <xf numFmtId="0" fontId="6" fillId="0" borderId="0" xfId="0" quotePrefix="1" applyFont="1"/>
    <xf numFmtId="0" fontId="7" fillId="0" borderId="0" xfId="0" quotePrefix="1" applyFont="1" applyFill="1" applyAlignment="1">
      <alignment horizontal="centerContinuous"/>
    </xf>
    <xf numFmtId="0" fontId="8" fillId="0" borderId="0" xfId="0" quotePrefix="1" applyFont="1" applyAlignment="1">
      <alignment horizontal="left"/>
    </xf>
    <xf numFmtId="0" fontId="0" fillId="0" borderId="0" xfId="0" applyAlignment="1">
      <alignment wrapText="1"/>
    </xf>
    <xf numFmtId="0" fontId="9" fillId="0" borderId="0" xfId="0" quotePrefix="1" applyFont="1"/>
    <xf numFmtId="0" fontId="2" fillId="0" borderId="0" xfId="0" applyFont="1"/>
    <xf numFmtId="0" fontId="10" fillId="0" borderId="0" xfId="0" quotePrefix="1" applyFont="1" applyBorder="1"/>
    <xf numFmtId="0" fontId="0" fillId="0" borderId="0" xfId="0" quotePrefix="1" applyAlignment="1">
      <alignment horizontal="center"/>
    </xf>
    <xf numFmtId="0" fontId="0" fillId="0" borderId="0" xfId="0" quotePrefix="1" applyBorder="1"/>
    <xf numFmtId="0" fontId="0" fillId="0" borderId="0" xfId="0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quotePrefix="1" applyNumberFormat="1" applyFont="1" applyBorder="1" applyAlignment="1">
      <alignment horizontal="right"/>
    </xf>
    <xf numFmtId="0" fontId="11" fillId="0" borderId="0" xfId="0" applyFont="1"/>
    <xf numFmtId="37" fontId="10" fillId="0" borderId="0" xfId="1" applyNumberFormat="1" applyFont="1" applyBorder="1" applyAlignment="1">
      <alignment horizontal="right"/>
    </xf>
    <xf numFmtId="0" fontId="10" fillId="0" borderId="0" xfId="0" applyFont="1"/>
    <xf numFmtId="0" fontId="2" fillId="0" borderId="0" xfId="0" quotePrefix="1" applyFont="1" applyBorder="1"/>
    <xf numFmtId="37" fontId="2" fillId="0" borderId="1" xfId="1" quotePrefix="1" applyNumberFormat="1" applyFont="1" applyBorder="1" applyAlignment="1">
      <alignment horizontal="right"/>
    </xf>
    <xf numFmtId="37" fontId="2" fillId="0" borderId="1" xfId="1" applyNumberFormat="1" applyFont="1" applyBorder="1" applyAlignment="1">
      <alignment horizontal="right"/>
    </xf>
    <xf numFmtId="0" fontId="10" fillId="0" borderId="0" xfId="0" quotePrefix="1" applyFont="1"/>
    <xf numFmtId="37" fontId="10" fillId="0" borderId="0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quotePrefix="1" applyNumberFormat="1" applyBorder="1" applyAlignment="1">
      <alignment horizontal="right"/>
    </xf>
    <xf numFmtId="0" fontId="10" fillId="0" borderId="0" xfId="0" quotePrefix="1" applyFont="1" applyFill="1"/>
    <xf numFmtId="37" fontId="10" fillId="0" borderId="0" xfId="0" quotePrefix="1" applyNumberFormat="1" applyFont="1" applyBorder="1" applyAlignment="1">
      <alignment horizontal="right"/>
    </xf>
    <xf numFmtId="37" fontId="10" fillId="0" borderId="1" xfId="1" applyNumberFormat="1" applyFont="1" applyBorder="1" applyAlignment="1">
      <alignment horizontal="right"/>
    </xf>
    <xf numFmtId="37" fontId="10" fillId="0" borderId="2" xfId="0" applyNumberFormat="1" applyFont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43" fontId="11" fillId="0" borderId="0" xfId="0" applyNumberFormat="1" applyFont="1"/>
    <xf numFmtId="164" fontId="2" fillId="0" borderId="0" xfId="1" applyNumberFormat="1" applyBorder="1"/>
    <xf numFmtId="164" fontId="0" fillId="0" borderId="0" xfId="0" applyNumberFormat="1"/>
    <xf numFmtId="37" fontId="10" fillId="0" borderId="0" xfId="1" quotePrefix="1" applyNumberFormat="1" applyFont="1" applyBorder="1" applyAlignment="1">
      <alignment horizontal="right"/>
    </xf>
    <xf numFmtId="43" fontId="2" fillId="0" borderId="0" xfId="1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10" fillId="0" borderId="0" xfId="1" quotePrefix="1" applyNumberFormat="1" applyFont="1" applyBorder="1" applyAlignment="1">
      <alignment horizontal="right"/>
    </xf>
    <xf numFmtId="0" fontId="0" fillId="0" borderId="0" xfId="0" quotePrefix="1" applyFont="1"/>
    <xf numFmtId="0" fontId="0" fillId="0" borderId="0" xfId="0" quotePrefix="1" applyFont="1" applyBorder="1"/>
    <xf numFmtId="37" fontId="0" fillId="0" borderId="0" xfId="0" applyNumberFormat="1"/>
    <xf numFmtId="3" fontId="2" fillId="0" borderId="0" xfId="1" applyNumberFormat="1" applyFont="1" applyBorder="1" applyAlignment="1">
      <alignment horizontal="right"/>
    </xf>
    <xf numFmtId="3" fontId="2" fillId="0" borderId="0" xfId="1" quotePrefix="1" applyNumberFormat="1" applyFont="1" applyBorder="1" applyAlignment="1">
      <alignment horizontal="right"/>
    </xf>
    <xf numFmtId="3" fontId="0" fillId="0" borderId="0" xfId="0" applyNumberFormat="1"/>
    <xf numFmtId="3" fontId="0" fillId="0" borderId="0" xfId="0" quotePrefix="1" applyNumberFormat="1"/>
    <xf numFmtId="0" fontId="0" fillId="0" borderId="0" xfId="0" applyBorder="1"/>
    <xf numFmtId="3" fontId="2" fillId="0" borderId="0" xfId="1" applyNumberFormat="1" applyFont="1" applyBorder="1"/>
    <xf numFmtId="0" fontId="0" fillId="0" borderId="0" xfId="0" applyFont="1"/>
    <xf numFmtId="3" fontId="0" fillId="0" borderId="0" xfId="0" applyNumberFormat="1" applyFont="1" applyAlignment="1">
      <alignment horizontal="right"/>
    </xf>
    <xf numFmtId="3" fontId="0" fillId="0" borderId="0" xfId="0" quotePrefix="1" applyNumberFormat="1" applyFont="1" applyAlignment="1">
      <alignment horizontal="right"/>
    </xf>
    <xf numFmtId="0" fontId="12" fillId="0" borderId="0" xfId="0" quotePrefix="1" applyFont="1"/>
    <xf numFmtId="43" fontId="0" fillId="0" borderId="0" xfId="1" quotePrefix="1" applyFont="1"/>
    <xf numFmtId="0" fontId="5" fillId="0" borderId="0" xfId="2" applyFont="1"/>
    <xf numFmtId="37" fontId="2" fillId="0" borderId="0" xfId="2" applyNumberFormat="1" applyFont="1" applyBorder="1" applyAlignment="1">
      <alignment horizontal="right"/>
    </xf>
    <xf numFmtId="37" fontId="2" fillId="0" borderId="0" xfId="2" quotePrefix="1" applyNumberFormat="1" applyFont="1" applyBorder="1" applyAlignment="1">
      <alignment horizontal="right"/>
    </xf>
    <xf numFmtId="3" fontId="2" fillId="0" borderId="0" xfId="3" applyNumberFormat="1" applyFont="1" applyBorder="1"/>
    <xf numFmtId="0" fontId="0" fillId="2" borderId="0" xfId="0" quotePrefix="1" applyFill="1" applyAlignment="1">
      <alignment horizontal="center"/>
    </xf>
    <xf numFmtId="43" fontId="2" fillId="2" borderId="0" xfId="1" quotePrefix="1" applyFont="1" applyFill="1" applyAlignment="1">
      <alignment horizontal="center"/>
    </xf>
    <xf numFmtId="0" fontId="14" fillId="3" borderId="0" xfId="4" applyFont="1" applyFill="1" applyBorder="1" applyProtection="1"/>
    <xf numFmtId="0" fontId="14" fillId="4" borderId="0" xfId="4" applyFont="1" applyFill="1" applyBorder="1" applyProtection="1"/>
    <xf numFmtId="0" fontId="13" fillId="0" borderId="0" xfId="4" applyFill="1" applyProtection="1"/>
    <xf numFmtId="0" fontId="1" fillId="0" borderId="0" xfId="5"/>
    <xf numFmtId="0" fontId="15" fillId="3" borderId="3" xfId="4" applyFont="1" applyFill="1" applyBorder="1" applyAlignment="1" applyProtection="1">
      <alignment horizontal="center" vertical="center"/>
    </xf>
    <xf numFmtId="0" fontId="16" fillId="3" borderId="0" xfId="4" applyFont="1" applyFill="1" applyBorder="1" applyAlignment="1" applyProtection="1">
      <alignment vertical="center"/>
    </xf>
    <xf numFmtId="165" fontId="16" fillId="3" borderId="0" xfId="4" applyNumberFormat="1" applyFont="1" applyFill="1" applyBorder="1" applyAlignment="1" applyProtection="1">
      <alignment horizontal="right" vertical="center"/>
    </xf>
    <xf numFmtId="0" fontId="17" fillId="3" borderId="0" xfId="4" applyFont="1" applyFill="1" applyBorder="1" applyAlignment="1" applyProtection="1">
      <alignment horizontal="left" vertical="center"/>
    </xf>
    <xf numFmtId="167" fontId="17" fillId="3" borderId="4" xfId="4" applyNumberFormat="1" applyFont="1" applyFill="1" applyBorder="1" applyAlignment="1" applyProtection="1">
      <alignment horizontal="right" vertical="center"/>
    </xf>
    <xf numFmtId="166" fontId="16" fillId="3" borderId="0" xfId="4" applyNumberFormat="1" applyFont="1" applyFill="1" applyBorder="1" applyAlignment="1" applyProtection="1">
      <alignment horizontal="right" vertical="center"/>
    </xf>
    <xf numFmtId="0" fontId="14" fillId="3" borderId="0" xfId="6" applyFont="1" applyFill="1" applyBorder="1" applyProtection="1"/>
    <xf numFmtId="0" fontId="14" fillId="4" borderId="0" xfId="6" applyFont="1" applyFill="1" applyBorder="1" applyProtection="1"/>
    <xf numFmtId="0" fontId="13" fillId="0" borderId="0" xfId="6" applyFill="1" applyProtection="1"/>
    <xf numFmtId="0" fontId="15" fillId="3" borderId="3" xfId="6" applyFont="1" applyFill="1" applyBorder="1" applyAlignment="1" applyProtection="1">
      <alignment horizontal="center" vertical="center"/>
    </xf>
    <xf numFmtId="0" fontId="16" fillId="3" borderId="0" xfId="6" applyFont="1" applyFill="1" applyBorder="1" applyAlignment="1" applyProtection="1">
      <alignment vertical="center"/>
    </xf>
    <xf numFmtId="165" fontId="16" fillId="3" borderId="0" xfId="6" applyNumberFormat="1" applyFont="1" applyFill="1" applyBorder="1" applyAlignment="1" applyProtection="1">
      <alignment horizontal="right" vertical="center"/>
    </xf>
    <xf numFmtId="0" fontId="17" fillId="3" borderId="0" xfId="6" applyFont="1" applyFill="1" applyBorder="1" applyAlignment="1" applyProtection="1">
      <alignment horizontal="left" vertical="center"/>
    </xf>
    <xf numFmtId="167" fontId="17" fillId="3" borderId="4" xfId="6" applyNumberFormat="1" applyFont="1" applyFill="1" applyBorder="1" applyAlignment="1" applyProtection="1">
      <alignment horizontal="right" vertical="center"/>
    </xf>
    <xf numFmtId="166" fontId="16" fillId="3" borderId="0" xfId="6" applyNumberFormat="1" applyFont="1" applyFill="1" applyBorder="1" applyAlignment="1" applyProtection="1">
      <alignment horizontal="right" vertical="center"/>
    </xf>
  </cellXfs>
  <cellStyles count="7">
    <cellStyle name="Comma" xfId="1" builtinId="3"/>
    <cellStyle name="Normal" xfId="0" builtinId="0"/>
    <cellStyle name="Normal 2" xfId="5"/>
    <cellStyle name="Normal_Sheet1 2" xfId="6"/>
    <cellStyle name="Normal_Sheet2" xfId="4"/>
    <cellStyle name="Normal_Sheet3" xfId="2"/>
    <cellStyle name="Normal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9.bin"/><Relationship Id="rId3" Type="http://schemas.openxmlformats.org/officeDocument/2006/relationships/customProperty" Target="../customProperty4.bin"/><Relationship Id="rId7" Type="http://schemas.openxmlformats.org/officeDocument/2006/relationships/customProperty" Target="../customProperty8.bin"/><Relationship Id="rId12" Type="http://schemas.openxmlformats.org/officeDocument/2006/relationships/customProperty" Target="../customProperty13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7.bin"/><Relationship Id="rId11" Type="http://schemas.openxmlformats.org/officeDocument/2006/relationships/customProperty" Target="../customProperty12.bin"/><Relationship Id="rId5" Type="http://schemas.openxmlformats.org/officeDocument/2006/relationships/customProperty" Target="../customProperty6.bin"/><Relationship Id="rId10" Type="http://schemas.openxmlformats.org/officeDocument/2006/relationships/customProperty" Target="../customProperty11.bin"/><Relationship Id="rId4" Type="http://schemas.openxmlformats.org/officeDocument/2006/relationships/customProperty" Target="../customProperty5.bin"/><Relationship Id="rId9" Type="http://schemas.openxmlformats.org/officeDocument/2006/relationships/customProperty" Target="../customProperty1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3" Type="http://schemas.openxmlformats.org/officeDocument/2006/relationships/customProperty" Target="../customProperty15.bin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0" Type="http://schemas.openxmlformats.org/officeDocument/2006/relationships/customProperty" Target="../customProperty22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1.bin"/><Relationship Id="rId3" Type="http://schemas.openxmlformats.org/officeDocument/2006/relationships/customProperty" Target="../customProperty26.bin"/><Relationship Id="rId7" Type="http://schemas.openxmlformats.org/officeDocument/2006/relationships/customProperty" Target="../customProperty30.bin"/><Relationship Id="rId12" Type="http://schemas.openxmlformats.org/officeDocument/2006/relationships/customProperty" Target="../customProperty35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9.bin"/><Relationship Id="rId11" Type="http://schemas.openxmlformats.org/officeDocument/2006/relationships/customProperty" Target="../customProperty34.bin"/><Relationship Id="rId5" Type="http://schemas.openxmlformats.org/officeDocument/2006/relationships/customProperty" Target="../customProperty28.bin"/><Relationship Id="rId10" Type="http://schemas.openxmlformats.org/officeDocument/2006/relationships/customProperty" Target="../customProperty33.bin"/><Relationship Id="rId4" Type="http://schemas.openxmlformats.org/officeDocument/2006/relationships/customProperty" Target="../customProperty27.bin"/><Relationship Id="rId9" Type="http://schemas.openxmlformats.org/officeDocument/2006/relationships/customProperty" Target="../customProperty3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2.bin"/><Relationship Id="rId3" Type="http://schemas.openxmlformats.org/officeDocument/2006/relationships/customProperty" Target="../customProperty37.bin"/><Relationship Id="rId7" Type="http://schemas.openxmlformats.org/officeDocument/2006/relationships/customProperty" Target="../customProperty41.bin"/><Relationship Id="rId12" Type="http://schemas.openxmlformats.org/officeDocument/2006/relationships/customProperty" Target="../customProperty46.bin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40.bin"/><Relationship Id="rId11" Type="http://schemas.openxmlformats.org/officeDocument/2006/relationships/customProperty" Target="../customProperty45.bin"/><Relationship Id="rId5" Type="http://schemas.openxmlformats.org/officeDocument/2006/relationships/customProperty" Target="../customProperty39.bin"/><Relationship Id="rId10" Type="http://schemas.openxmlformats.org/officeDocument/2006/relationships/customProperty" Target="../customProperty44.bin"/><Relationship Id="rId4" Type="http://schemas.openxmlformats.org/officeDocument/2006/relationships/customProperty" Target="../customProperty38.bin"/><Relationship Id="rId9" Type="http://schemas.openxmlformats.org/officeDocument/2006/relationships/customProperty" Target="../customProperty4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48"/>
  <sheetViews>
    <sheetView showGridLines="0" view="pageBreakPreview" zoomScale="60" zoomScaleNormal="88" workbookViewId="0">
      <pane xSplit="2" ySplit="9" topLeftCell="C492" activePane="bottomRight" state="frozen"/>
      <selection pane="topRight" activeCell="C1" sqref="C1"/>
      <selection pane="bottomLeft" activeCell="A10" sqref="A10"/>
      <selection pane="bottomRight" activeCell="C533" sqref="C533:J533"/>
    </sheetView>
  </sheetViews>
  <sheetFormatPr defaultRowHeight="12.75" x14ac:dyDescent="0.2"/>
  <cols>
    <col min="1" max="1" width="9.28515625" customWidth="1"/>
    <col min="2" max="2" width="65.140625" customWidth="1"/>
    <col min="3" max="7" width="12.85546875" bestFit="1" customWidth="1"/>
    <col min="8" max="8" width="11.42578125" customWidth="1"/>
    <col min="9" max="9" width="11.5703125" customWidth="1"/>
    <col min="10" max="10" width="10.42578125" customWidth="1"/>
  </cols>
  <sheetData>
    <row r="1" spans="1:11" ht="12" customHeight="1" x14ac:dyDescent="0.2">
      <c r="B1" s="2" t="s">
        <v>0</v>
      </c>
    </row>
    <row r="2" spans="1:11" ht="12" customHeight="1" x14ac:dyDescent="0.2">
      <c r="B2" s="2" t="s">
        <v>1</v>
      </c>
    </row>
    <row r="3" spans="1:11" ht="12.75" customHeight="1" x14ac:dyDescent="0.2">
      <c r="B3" s="2" t="s">
        <v>2</v>
      </c>
    </row>
    <row r="4" spans="1:11" s="5" customFormat="1" ht="12.75" customHeight="1" x14ac:dyDescent="0.35">
      <c r="B4" s="2" t="s">
        <v>3</v>
      </c>
    </row>
    <row r="5" spans="1:11" s="5" customFormat="1" ht="12.75" customHeight="1" x14ac:dyDescent="0.35">
      <c r="B5" s="2" t="s">
        <v>25</v>
      </c>
    </row>
    <row r="6" spans="1:11" s="7" customFormat="1" ht="12" customHeight="1" x14ac:dyDescent="0.2"/>
    <row r="7" spans="1:11" ht="21" customHeight="1" x14ac:dyDescent="0.35">
      <c r="B7" s="10" t="s">
        <v>4</v>
      </c>
    </row>
    <row r="8" spans="1:11" s="13" customFormat="1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663</v>
      </c>
      <c r="J8" s="2" t="s">
        <v>663</v>
      </c>
    </row>
    <row r="9" spans="1:11" ht="12.75" customHeight="1" x14ac:dyDescent="0.2">
      <c r="B9" s="14"/>
      <c r="C9" s="15" t="s">
        <v>32</v>
      </c>
      <c r="D9" s="39" t="s">
        <v>33</v>
      </c>
      <c r="E9" s="15" t="s">
        <v>34</v>
      </c>
      <c r="F9" s="39" t="s">
        <v>35</v>
      </c>
      <c r="G9" s="15" t="s">
        <v>36</v>
      </c>
      <c r="H9" s="39" t="s">
        <v>37</v>
      </c>
      <c r="I9" s="15" t="s">
        <v>38</v>
      </c>
      <c r="J9" s="39" t="s">
        <v>39</v>
      </c>
    </row>
    <row r="10" spans="1:11" ht="12.75" customHeight="1" x14ac:dyDescent="0.2">
      <c r="B10" s="16"/>
      <c r="C10" s="29"/>
      <c r="D10" s="29"/>
      <c r="E10" s="29"/>
      <c r="F10" s="29"/>
      <c r="G10" s="29"/>
    </row>
    <row r="11" spans="1:11" s="22" customFormat="1" ht="12.75" customHeight="1" x14ac:dyDescent="0.2">
      <c r="A11"/>
      <c r="B11" s="26"/>
      <c r="C11" s="27"/>
      <c r="D11" s="31"/>
      <c r="E11" s="31"/>
      <c r="F11" s="31"/>
      <c r="G11" s="31"/>
    </row>
    <row r="12" spans="1:11" s="22" customFormat="1" ht="12.75" customHeight="1" x14ac:dyDescent="0.2">
      <c r="A12" t="str">
        <f t="shared" ref="A12:A75" si="0">LEFT(RIGHT(B12,10),4)</f>
        <v>4030</v>
      </c>
      <c r="B12" s="42" t="s">
        <v>50</v>
      </c>
      <c r="C12" s="52">
        <v>1776.9</v>
      </c>
      <c r="D12" s="52">
        <v>1775.32</v>
      </c>
      <c r="E12" s="52">
        <v>1782.12</v>
      </c>
      <c r="F12" s="52">
        <v>1783.2</v>
      </c>
      <c r="G12" s="52">
        <v>1783.76</v>
      </c>
      <c r="H12" s="52">
        <v>1779.24</v>
      </c>
      <c r="I12" s="52">
        <v>0</v>
      </c>
      <c r="J12" s="53">
        <v>0</v>
      </c>
      <c r="K12" s="51"/>
    </row>
    <row r="13" spans="1:11" s="22" customFormat="1" ht="12.75" customHeight="1" x14ac:dyDescent="0.2">
      <c r="A13" t="str">
        <f t="shared" si="0"/>
        <v>4030</v>
      </c>
      <c r="B13" s="42" t="s">
        <v>51</v>
      </c>
      <c r="C13" s="52">
        <v>20031.97</v>
      </c>
      <c r="D13" s="52">
        <v>20031.97</v>
      </c>
      <c r="E13" s="52">
        <v>20031.97</v>
      </c>
      <c r="F13" s="52">
        <v>19869.27</v>
      </c>
      <c r="G13" s="52">
        <v>19869.27</v>
      </c>
      <c r="H13" s="52">
        <v>19869.27</v>
      </c>
      <c r="I13" s="52">
        <v>0</v>
      </c>
      <c r="J13" s="53">
        <v>0</v>
      </c>
    </row>
    <row r="14" spans="1:11" s="22" customFormat="1" ht="12.75" customHeight="1" x14ac:dyDescent="0.2">
      <c r="A14" t="str">
        <f t="shared" si="0"/>
        <v>4030</v>
      </c>
      <c r="B14" s="42" t="s">
        <v>52</v>
      </c>
      <c r="C14" s="52">
        <v>50705.16</v>
      </c>
      <c r="D14" s="52">
        <v>50695.59</v>
      </c>
      <c r="E14" s="52">
        <v>50695.59</v>
      </c>
      <c r="F14" s="52">
        <v>50695.59</v>
      </c>
      <c r="G14" s="52">
        <v>50695.59</v>
      </c>
      <c r="H14" s="52">
        <v>50695.59</v>
      </c>
      <c r="I14" s="52">
        <v>0</v>
      </c>
      <c r="J14" s="53">
        <v>0</v>
      </c>
    </row>
    <row r="15" spans="1:11" ht="12.75" customHeight="1" x14ac:dyDescent="0.2">
      <c r="A15" t="str">
        <f t="shared" si="0"/>
        <v>4030</v>
      </c>
      <c r="B15" s="42" t="s">
        <v>53</v>
      </c>
      <c r="C15" s="52">
        <v>1240723.4099999999</v>
      </c>
      <c r="D15" s="52">
        <v>1244448.3500000001</v>
      </c>
      <c r="E15" s="52">
        <v>1253573.45</v>
      </c>
      <c r="F15" s="52">
        <v>1263283.53</v>
      </c>
      <c r="G15" s="52">
        <v>1269897.8400000001</v>
      </c>
      <c r="H15" s="52">
        <v>1284847.1299999999</v>
      </c>
      <c r="I15" s="52">
        <v>0</v>
      </c>
      <c r="J15" s="53">
        <v>0</v>
      </c>
    </row>
    <row r="16" spans="1:11" ht="12.75" customHeight="1" x14ac:dyDescent="0.2">
      <c r="A16" t="str">
        <f t="shared" si="0"/>
        <v>4030</v>
      </c>
      <c r="B16" s="42" t="s">
        <v>54</v>
      </c>
      <c r="C16" s="52">
        <v>124794.68</v>
      </c>
      <c r="D16" s="52">
        <v>124887.25</v>
      </c>
      <c r="E16" s="52">
        <v>125917.78</v>
      </c>
      <c r="F16" s="52">
        <v>126001.29</v>
      </c>
      <c r="G16" s="52">
        <v>126001.29</v>
      </c>
      <c r="H16" s="52">
        <v>126322.75</v>
      </c>
      <c r="I16" s="52">
        <v>0</v>
      </c>
      <c r="J16" s="53">
        <v>0</v>
      </c>
    </row>
    <row r="17" spans="1:10" ht="12.75" customHeight="1" x14ac:dyDescent="0.2">
      <c r="A17" t="str">
        <f t="shared" si="0"/>
        <v>4030</v>
      </c>
      <c r="B17" s="42" t="s">
        <v>55</v>
      </c>
      <c r="C17" s="52">
        <v>4161.43</v>
      </c>
      <c r="D17" s="52">
        <v>4161.43</v>
      </c>
      <c r="E17" s="52">
        <v>2984.31</v>
      </c>
      <c r="F17" s="52">
        <v>2984.31</v>
      </c>
      <c r="G17" s="52">
        <v>2984.31</v>
      </c>
      <c r="H17" s="52">
        <v>2984.31</v>
      </c>
      <c r="I17" s="52">
        <v>0</v>
      </c>
      <c r="J17" s="53">
        <v>0</v>
      </c>
    </row>
    <row r="18" spans="1:10" x14ac:dyDescent="0.2">
      <c r="A18" t="str">
        <f t="shared" si="0"/>
        <v>4030</v>
      </c>
      <c r="B18" s="42" t="s">
        <v>56</v>
      </c>
      <c r="C18" s="52">
        <v>-2237.16</v>
      </c>
      <c r="D18" s="52">
        <v>-2258.48</v>
      </c>
      <c r="E18" s="52">
        <v>-1625.63</v>
      </c>
      <c r="F18" s="52">
        <v>-1615.66</v>
      </c>
      <c r="G18" s="52">
        <v>-1610.42</v>
      </c>
      <c r="H18" s="52">
        <v>-1652.14</v>
      </c>
      <c r="I18" s="52">
        <v>0</v>
      </c>
      <c r="J18" s="53">
        <v>0</v>
      </c>
    </row>
    <row r="19" spans="1:10" x14ac:dyDescent="0.2">
      <c r="A19" t="str">
        <f t="shared" si="0"/>
        <v>4030</v>
      </c>
      <c r="B19" s="42" t="s">
        <v>57</v>
      </c>
      <c r="C19" s="52">
        <v>1975.95</v>
      </c>
      <c r="D19" s="52">
        <v>1975.95</v>
      </c>
      <c r="E19" s="52">
        <v>1975.95</v>
      </c>
      <c r="F19" s="52">
        <v>1975.95</v>
      </c>
      <c r="G19" s="52">
        <v>1975.95</v>
      </c>
      <c r="H19" s="52">
        <v>1975.95</v>
      </c>
      <c r="I19" s="52">
        <v>0</v>
      </c>
      <c r="J19" s="53">
        <v>0</v>
      </c>
    </row>
    <row r="20" spans="1:10" x14ac:dyDescent="0.2">
      <c r="A20" t="str">
        <f t="shared" si="0"/>
        <v>4030</v>
      </c>
      <c r="B20" s="42" t="s">
        <v>58</v>
      </c>
      <c r="C20" s="52">
        <v>-1936.43</v>
      </c>
      <c r="D20" s="52">
        <v>-1936.43</v>
      </c>
      <c r="E20" s="52">
        <v>-1936.43</v>
      </c>
      <c r="F20" s="52">
        <v>-1936.43</v>
      </c>
      <c r="G20" s="52">
        <v>-1936.43</v>
      </c>
      <c r="H20" s="52">
        <v>-1936.43</v>
      </c>
      <c r="I20" s="52">
        <v>0</v>
      </c>
      <c r="J20" s="53">
        <v>0</v>
      </c>
    </row>
    <row r="21" spans="1:10" x14ac:dyDescent="0.2">
      <c r="A21" t="str">
        <f t="shared" si="0"/>
        <v>4030</v>
      </c>
      <c r="B21" s="42" t="s">
        <v>59</v>
      </c>
      <c r="C21" s="52">
        <v>21739.4</v>
      </c>
      <c r="D21" s="52">
        <v>22711.06</v>
      </c>
      <c r="E21" s="52">
        <v>22776.080000000002</v>
      </c>
      <c r="F21" s="52">
        <v>22932.69</v>
      </c>
      <c r="G21" s="52">
        <v>23249.18</v>
      </c>
      <c r="H21" s="52">
        <v>23290.41</v>
      </c>
      <c r="I21" s="52">
        <v>0</v>
      </c>
      <c r="J21" s="53">
        <v>0</v>
      </c>
    </row>
    <row r="22" spans="1:10" x14ac:dyDescent="0.2">
      <c r="A22" t="str">
        <f t="shared" si="0"/>
        <v>4030</v>
      </c>
      <c r="B22" s="42" t="s">
        <v>60</v>
      </c>
      <c r="C22" s="52">
        <v>-11686.99</v>
      </c>
      <c r="D22" s="52">
        <v>-12325.7</v>
      </c>
      <c r="E22" s="52">
        <v>-12406.71</v>
      </c>
      <c r="F22" s="52">
        <v>-12415.45</v>
      </c>
      <c r="G22" s="52">
        <v>-12545.96</v>
      </c>
      <c r="H22" s="52">
        <v>-12893.76</v>
      </c>
      <c r="I22" s="52">
        <v>0</v>
      </c>
      <c r="J22" s="53">
        <v>0</v>
      </c>
    </row>
    <row r="23" spans="1:10" x14ac:dyDescent="0.2">
      <c r="A23" t="str">
        <f t="shared" si="0"/>
        <v>4030</v>
      </c>
      <c r="B23" s="42" t="s">
        <v>61</v>
      </c>
      <c r="C23" s="52">
        <v>52201.33</v>
      </c>
      <c r="D23" s="52">
        <v>52205.11</v>
      </c>
      <c r="E23" s="52">
        <v>51540.74</v>
      </c>
      <c r="F23" s="52">
        <v>51543.23</v>
      </c>
      <c r="G23" s="52">
        <v>51630.82</v>
      </c>
      <c r="H23" s="52">
        <v>51560.05</v>
      </c>
      <c r="I23" s="52">
        <v>0</v>
      </c>
      <c r="J23" s="53">
        <v>0</v>
      </c>
    </row>
    <row r="24" spans="1:10" x14ac:dyDescent="0.2">
      <c r="A24" t="str">
        <f t="shared" si="0"/>
        <v>4030</v>
      </c>
      <c r="B24" s="42" t="s">
        <v>62</v>
      </c>
      <c r="C24" s="52">
        <v>37274.53</v>
      </c>
      <c r="D24" s="52">
        <v>37279.42</v>
      </c>
      <c r="E24" s="52">
        <v>37307.68</v>
      </c>
      <c r="F24" s="52">
        <v>37346.35</v>
      </c>
      <c r="G24" s="52">
        <v>37264.44</v>
      </c>
      <c r="H24" s="52">
        <v>37323.019999999997</v>
      </c>
      <c r="I24" s="52">
        <v>0</v>
      </c>
      <c r="J24" s="53">
        <v>0</v>
      </c>
    </row>
    <row r="25" spans="1:10" x14ac:dyDescent="0.2">
      <c r="A25" t="str">
        <f t="shared" si="0"/>
        <v>4060</v>
      </c>
      <c r="B25" s="42" t="s">
        <v>63</v>
      </c>
      <c r="C25" s="52">
        <v>4131.76</v>
      </c>
      <c r="D25" s="52">
        <v>4131.76</v>
      </c>
      <c r="E25" s="52">
        <v>4131.76</v>
      </c>
      <c r="F25" s="52">
        <v>4131.76</v>
      </c>
      <c r="G25" s="52">
        <v>4131.76</v>
      </c>
      <c r="H25" s="52">
        <v>4131.76</v>
      </c>
      <c r="I25" s="52">
        <v>0</v>
      </c>
      <c r="J25" s="53">
        <v>0</v>
      </c>
    </row>
    <row r="26" spans="1:10" x14ac:dyDescent="0.2">
      <c r="A26" t="str">
        <f t="shared" si="0"/>
        <v>4073</v>
      </c>
      <c r="B26" s="42" t="s">
        <v>541</v>
      </c>
      <c r="C26" s="52">
        <v>-5960.53</v>
      </c>
      <c r="D26" s="52">
        <v>-5960.53</v>
      </c>
      <c r="E26" s="52">
        <v>-5960.53</v>
      </c>
      <c r="F26" s="52">
        <v>-5960.53</v>
      </c>
      <c r="G26" s="52">
        <v>-5960.53</v>
      </c>
      <c r="H26" s="52">
        <v>-5960.53</v>
      </c>
      <c r="I26" s="52">
        <v>0</v>
      </c>
      <c r="J26" s="53">
        <v>0</v>
      </c>
    </row>
    <row r="27" spans="1:10" x14ac:dyDescent="0.2">
      <c r="A27" t="str">
        <f t="shared" si="0"/>
        <v>4074</v>
      </c>
      <c r="B27" s="42" t="s">
        <v>542</v>
      </c>
      <c r="C27" s="52">
        <v>10775.2</v>
      </c>
      <c r="D27" s="52">
        <v>10775.2</v>
      </c>
      <c r="E27" s="52">
        <v>10775.2</v>
      </c>
      <c r="F27" s="52">
        <v>10775.2</v>
      </c>
      <c r="G27" s="52">
        <v>10775.2</v>
      </c>
      <c r="H27" s="52">
        <v>10775.2</v>
      </c>
      <c r="I27" s="52">
        <v>0</v>
      </c>
      <c r="J27" s="53">
        <v>0</v>
      </c>
    </row>
    <row r="28" spans="1:10" x14ac:dyDescent="0.2">
      <c r="A28" t="str">
        <f t="shared" si="0"/>
        <v>4081</v>
      </c>
      <c r="B28" s="42" t="s">
        <v>523</v>
      </c>
      <c r="C28" s="52">
        <v>26511.830000000005</v>
      </c>
      <c r="D28" s="52">
        <v>25767.690000000002</v>
      </c>
      <c r="E28" s="52">
        <v>46726.419999999991</v>
      </c>
      <c r="F28" s="52">
        <v>23076.73</v>
      </c>
      <c r="G28" s="52">
        <v>19415.63</v>
      </c>
      <c r="H28" s="52">
        <v>18523.599999999995</v>
      </c>
      <c r="I28" s="52">
        <v>0</v>
      </c>
      <c r="J28" s="53">
        <v>0</v>
      </c>
    </row>
    <row r="29" spans="1:10" x14ac:dyDescent="0.2">
      <c r="A29" t="str">
        <f t="shared" si="0"/>
        <v>4081</v>
      </c>
      <c r="B29" s="42" t="s">
        <v>524</v>
      </c>
      <c r="C29" s="52">
        <v>1969.52</v>
      </c>
      <c r="D29" s="52">
        <v>755.21000000000015</v>
      </c>
      <c r="E29" s="52">
        <v>109.27</v>
      </c>
      <c r="F29" s="52">
        <v>11.74</v>
      </c>
      <c r="G29" s="52">
        <v>21.459999999999997</v>
      </c>
      <c r="H29" s="52">
        <v>9.17</v>
      </c>
      <c r="I29" s="52">
        <v>0</v>
      </c>
      <c r="J29" s="53">
        <v>0</v>
      </c>
    </row>
    <row r="30" spans="1:10" x14ac:dyDescent="0.2">
      <c r="A30" t="str">
        <f t="shared" si="0"/>
        <v>4081</v>
      </c>
      <c r="B30" s="42" t="s">
        <v>525</v>
      </c>
      <c r="C30" s="52">
        <v>1205.54</v>
      </c>
      <c r="D30" s="52">
        <v>-402.29999999999995</v>
      </c>
      <c r="E30" s="52">
        <v>-1018.8099999999998</v>
      </c>
      <c r="F30" s="52">
        <v>219.04</v>
      </c>
      <c r="G30" s="52">
        <v>0.94000000000000017</v>
      </c>
      <c r="H30" s="52">
        <v>-2.44</v>
      </c>
      <c r="I30" s="52">
        <v>-3.49</v>
      </c>
      <c r="J30" s="53">
        <v>0</v>
      </c>
    </row>
    <row r="31" spans="1:10" x14ac:dyDescent="0.2">
      <c r="A31" t="str">
        <f t="shared" si="0"/>
        <v>4081</v>
      </c>
      <c r="B31" s="42" t="s">
        <v>526</v>
      </c>
      <c r="C31" s="52">
        <v>6962.5099999999993</v>
      </c>
      <c r="D31" s="52">
        <v>-446.46000000000009</v>
      </c>
      <c r="E31" s="52">
        <v>-7672.8799999999983</v>
      </c>
      <c r="F31" s="52">
        <v>-2018.54</v>
      </c>
      <c r="G31" s="52">
        <v>1997.0500000000002</v>
      </c>
      <c r="H31" s="52">
        <v>1495.62</v>
      </c>
      <c r="I31" s="52">
        <v>-9261.8700000000008</v>
      </c>
      <c r="J31" s="53">
        <v>0</v>
      </c>
    </row>
    <row r="32" spans="1:10" x14ac:dyDescent="0.2">
      <c r="A32" t="str">
        <f t="shared" si="0"/>
        <v>4081</v>
      </c>
      <c r="B32" s="42" t="s">
        <v>527</v>
      </c>
      <c r="C32" s="52">
        <v>1180.7900000000002</v>
      </c>
      <c r="D32" s="52">
        <v>-728.56</v>
      </c>
      <c r="E32" s="52">
        <v>-434.90000000000003</v>
      </c>
      <c r="F32" s="52">
        <v>-15.28</v>
      </c>
      <c r="G32" s="52">
        <v>5.6400000000000006</v>
      </c>
      <c r="H32" s="52">
        <v>-3.94</v>
      </c>
      <c r="I32" s="52">
        <v>-4.6499999999999995</v>
      </c>
      <c r="J32" s="53">
        <v>0</v>
      </c>
    </row>
    <row r="33" spans="1:10" x14ac:dyDescent="0.2">
      <c r="A33" t="str">
        <f t="shared" si="0"/>
        <v>4081</v>
      </c>
      <c r="B33" s="42" t="s">
        <v>528</v>
      </c>
      <c r="C33" s="52">
        <v>2011.74</v>
      </c>
      <c r="D33" s="52">
        <v>1341.3</v>
      </c>
      <c r="E33" s="52">
        <v>-1284.06</v>
      </c>
      <c r="F33" s="52">
        <v>19.919999999999998</v>
      </c>
      <c r="G33" s="52">
        <v>14.840000000000002</v>
      </c>
      <c r="H33" s="52">
        <v>6.9099999999999993</v>
      </c>
      <c r="I33" s="52">
        <v>0</v>
      </c>
      <c r="J33" s="53">
        <v>0</v>
      </c>
    </row>
    <row r="34" spans="1:10" x14ac:dyDescent="0.2">
      <c r="A34" t="str">
        <f t="shared" si="0"/>
        <v>4081</v>
      </c>
      <c r="B34" s="42" t="s">
        <v>529</v>
      </c>
      <c r="C34" s="52">
        <v>0</v>
      </c>
      <c r="D34" s="52">
        <v>12.75</v>
      </c>
      <c r="E34" s="52">
        <v>0</v>
      </c>
      <c r="F34" s="52">
        <v>46.75</v>
      </c>
      <c r="G34" s="52">
        <v>0</v>
      </c>
      <c r="H34" s="52">
        <v>12.75</v>
      </c>
      <c r="I34" s="52">
        <v>0</v>
      </c>
      <c r="J34" s="53">
        <v>0</v>
      </c>
    </row>
    <row r="35" spans="1:10" x14ac:dyDescent="0.2">
      <c r="A35" t="str">
        <f t="shared" si="0"/>
        <v>4081</v>
      </c>
      <c r="B35" s="42" t="s">
        <v>530</v>
      </c>
      <c r="C35" s="52">
        <v>245588</v>
      </c>
      <c r="D35" s="52">
        <v>245588</v>
      </c>
      <c r="E35" s="52">
        <v>245588</v>
      </c>
      <c r="F35" s="52">
        <v>245588</v>
      </c>
      <c r="G35" s="52">
        <v>245588</v>
      </c>
      <c r="H35" s="52">
        <v>245588</v>
      </c>
      <c r="I35" s="52">
        <v>-4412</v>
      </c>
      <c r="J35" s="53">
        <v>0</v>
      </c>
    </row>
    <row r="36" spans="1:10" x14ac:dyDescent="0.2">
      <c r="A36" t="str">
        <f t="shared" si="0"/>
        <v>4081</v>
      </c>
      <c r="B36" s="42" t="s">
        <v>531</v>
      </c>
      <c r="C36" s="52">
        <v>18505.740000000002</v>
      </c>
      <c r="D36" s="52">
        <v>0</v>
      </c>
      <c r="E36" s="52">
        <v>158.94999999999999</v>
      </c>
      <c r="F36" s="52">
        <v>36422.83</v>
      </c>
      <c r="G36" s="52">
        <v>42</v>
      </c>
      <c r="H36" s="52">
        <v>0</v>
      </c>
      <c r="I36" s="52">
        <v>15827.91</v>
      </c>
      <c r="J36" s="53">
        <v>0</v>
      </c>
    </row>
    <row r="37" spans="1:10" x14ac:dyDescent="0.2">
      <c r="A37" t="str">
        <f t="shared" si="0"/>
        <v>4081</v>
      </c>
      <c r="B37" s="42" t="s">
        <v>532</v>
      </c>
      <c r="C37" s="52">
        <v>55870.77</v>
      </c>
      <c r="D37" s="52">
        <v>11950.04</v>
      </c>
      <c r="E37" s="52">
        <v>6562.43</v>
      </c>
      <c r="F37" s="52">
        <v>12969.21</v>
      </c>
      <c r="G37" s="52">
        <v>19059.84</v>
      </c>
      <c r="H37" s="52">
        <v>17434.490000000002</v>
      </c>
      <c r="I37" s="52">
        <v>0</v>
      </c>
      <c r="J37" s="53">
        <v>0</v>
      </c>
    </row>
    <row r="38" spans="1:10" x14ac:dyDescent="0.2">
      <c r="A38" t="str">
        <f t="shared" si="0"/>
        <v>4081</v>
      </c>
      <c r="B38" s="42" t="s">
        <v>533</v>
      </c>
      <c r="C38" s="52">
        <v>0</v>
      </c>
      <c r="D38" s="52">
        <v>0</v>
      </c>
      <c r="E38" s="52">
        <v>30150.68</v>
      </c>
      <c r="F38" s="52">
        <v>0</v>
      </c>
      <c r="G38" s="52">
        <v>0</v>
      </c>
      <c r="H38" s="52">
        <v>52130.400000000001</v>
      </c>
      <c r="I38" s="52">
        <v>0</v>
      </c>
      <c r="J38" s="53">
        <v>0</v>
      </c>
    </row>
    <row r="39" spans="1:10" x14ac:dyDescent="0.2">
      <c r="A39" t="str">
        <f t="shared" si="0"/>
        <v>4081</v>
      </c>
      <c r="B39" s="42" t="s">
        <v>534</v>
      </c>
      <c r="C39" s="52">
        <v>27573.13</v>
      </c>
      <c r="D39" s="52">
        <v>27573.13</v>
      </c>
      <c r="E39" s="52">
        <v>27573.13</v>
      </c>
      <c r="F39" s="52">
        <v>27573.13</v>
      </c>
      <c r="G39" s="52">
        <v>27573.13</v>
      </c>
      <c r="H39" s="52">
        <v>27573.09</v>
      </c>
      <c r="I39" s="52">
        <v>0</v>
      </c>
      <c r="J39" s="53">
        <v>0</v>
      </c>
    </row>
    <row r="40" spans="1:10" x14ac:dyDescent="0.2">
      <c r="A40" t="str">
        <f t="shared" si="0"/>
        <v>4081</v>
      </c>
      <c r="B40" s="42" t="s">
        <v>535</v>
      </c>
      <c r="C40" s="52">
        <v>16598.849999999999</v>
      </c>
      <c r="D40" s="52">
        <v>15182.25</v>
      </c>
      <c r="E40" s="52">
        <v>12466.42</v>
      </c>
      <c r="F40" s="52">
        <v>10993.38</v>
      </c>
      <c r="G40" s="52">
        <v>15015.51</v>
      </c>
      <c r="H40" s="52">
        <v>10886.26</v>
      </c>
      <c r="I40" s="52">
        <v>0</v>
      </c>
      <c r="J40" s="53">
        <v>0</v>
      </c>
    </row>
    <row r="41" spans="1:10" x14ac:dyDescent="0.2">
      <c r="A41" t="str">
        <f t="shared" si="0"/>
        <v>4081</v>
      </c>
      <c r="B41" s="42" t="s">
        <v>536</v>
      </c>
      <c r="C41" s="52">
        <v>26372.68</v>
      </c>
      <c r="D41" s="52">
        <v>20039.37</v>
      </c>
      <c r="E41" s="52">
        <v>15692.2</v>
      </c>
      <c r="F41" s="52">
        <v>-105354.85</v>
      </c>
      <c r="G41" s="52">
        <v>142730.79</v>
      </c>
      <c r="H41" s="52">
        <v>15677.17</v>
      </c>
      <c r="I41" s="52">
        <v>0</v>
      </c>
      <c r="J41" s="53">
        <v>0</v>
      </c>
    </row>
    <row r="42" spans="1:10" x14ac:dyDescent="0.2">
      <c r="A42" t="str">
        <f t="shared" si="0"/>
        <v>4081</v>
      </c>
      <c r="B42" s="42" t="s">
        <v>537</v>
      </c>
      <c r="C42" s="52">
        <v>575.20000000000005</v>
      </c>
      <c r="D42" s="52">
        <v>0</v>
      </c>
      <c r="E42" s="52">
        <v>0</v>
      </c>
      <c r="F42" s="52">
        <v>683.89</v>
      </c>
      <c r="G42" s="52">
        <v>0</v>
      </c>
      <c r="H42" s="52">
        <v>0</v>
      </c>
      <c r="I42" s="52">
        <v>602.51</v>
      </c>
      <c r="J42" s="53">
        <v>0</v>
      </c>
    </row>
    <row r="43" spans="1:10" x14ac:dyDescent="0.2">
      <c r="A43" t="str">
        <f t="shared" si="0"/>
        <v>4160</v>
      </c>
      <c r="B43" s="42" t="s">
        <v>568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3">
        <v>0</v>
      </c>
    </row>
    <row r="44" spans="1:10" x14ac:dyDescent="0.2">
      <c r="A44" t="str">
        <f t="shared" si="0"/>
        <v>4170</v>
      </c>
      <c r="B44" s="42" t="s">
        <v>540</v>
      </c>
      <c r="C44" s="52">
        <v>1350</v>
      </c>
      <c r="D44" s="52">
        <v>1350</v>
      </c>
      <c r="E44" s="52">
        <v>1350</v>
      </c>
      <c r="F44" s="52">
        <v>1375</v>
      </c>
      <c r="G44" s="52">
        <v>1375</v>
      </c>
      <c r="H44" s="52">
        <v>1375</v>
      </c>
      <c r="I44" s="52">
        <v>1375</v>
      </c>
      <c r="J44" s="53">
        <v>0</v>
      </c>
    </row>
    <row r="45" spans="1:10" x14ac:dyDescent="0.2">
      <c r="A45" t="str">
        <f t="shared" si="0"/>
        <v>4190</v>
      </c>
      <c r="B45" s="42" t="s">
        <v>538</v>
      </c>
      <c r="C45" s="52">
        <v>5705.12</v>
      </c>
      <c r="D45" s="52">
        <v>5276.99</v>
      </c>
      <c r="E45" s="52">
        <v>7272.63</v>
      </c>
      <c r="F45" s="52">
        <v>5436.94</v>
      </c>
      <c r="G45" s="52">
        <v>13.93</v>
      </c>
      <c r="H45" s="52">
        <v>669.34</v>
      </c>
      <c r="I45" s="52">
        <v>0</v>
      </c>
      <c r="J45" s="53">
        <v>0</v>
      </c>
    </row>
    <row r="46" spans="1:10" x14ac:dyDescent="0.2">
      <c r="A46" t="str">
        <f t="shared" si="0"/>
        <v>4210</v>
      </c>
      <c r="B46" s="42" t="s">
        <v>539</v>
      </c>
      <c r="C46" s="52">
        <v>254905.52</v>
      </c>
      <c r="D46" s="52">
        <v>161574.87</v>
      </c>
      <c r="E46" s="52">
        <v>177948.44</v>
      </c>
      <c r="F46" s="52">
        <v>291930.56</v>
      </c>
      <c r="G46" s="52">
        <v>278567.87</v>
      </c>
      <c r="H46" s="52">
        <v>422702.98</v>
      </c>
      <c r="I46" s="52">
        <v>-302133.59999999998</v>
      </c>
      <c r="J46" s="53">
        <v>0</v>
      </c>
    </row>
    <row r="47" spans="1:10" x14ac:dyDescent="0.2">
      <c r="A47" t="str">
        <f t="shared" si="0"/>
        <v>4210</v>
      </c>
      <c r="B47" s="42" t="s">
        <v>543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3">
        <v>0</v>
      </c>
    </row>
    <row r="48" spans="1:10" x14ac:dyDescent="0.2">
      <c r="A48" t="str">
        <f t="shared" si="0"/>
        <v>4261</v>
      </c>
      <c r="B48" s="42" t="s">
        <v>554</v>
      </c>
      <c r="C48" s="52">
        <v>261.35000000000002</v>
      </c>
      <c r="D48" s="52">
        <v>0</v>
      </c>
      <c r="E48" s="52">
        <v>130.68</v>
      </c>
      <c r="F48" s="52">
        <v>784.05</v>
      </c>
      <c r="G48" s="52">
        <v>1215.28</v>
      </c>
      <c r="H48" s="52">
        <v>627.24</v>
      </c>
      <c r="I48" s="52">
        <v>0</v>
      </c>
      <c r="J48" s="53">
        <v>0</v>
      </c>
    </row>
    <row r="49" spans="1:10" x14ac:dyDescent="0.2">
      <c r="A49" t="str">
        <f t="shared" si="0"/>
        <v>4261</v>
      </c>
      <c r="B49" s="42" t="s">
        <v>555</v>
      </c>
      <c r="C49" s="52">
        <v>205.82</v>
      </c>
      <c r="D49" s="52">
        <v>17.07</v>
      </c>
      <c r="E49" s="52">
        <v>857.06</v>
      </c>
      <c r="F49" s="52">
        <v>8488.32</v>
      </c>
      <c r="G49" s="52">
        <v>183.71</v>
      </c>
      <c r="H49" s="52">
        <v>2008</v>
      </c>
      <c r="I49" s="52">
        <v>0</v>
      </c>
      <c r="J49" s="53">
        <v>0</v>
      </c>
    </row>
    <row r="50" spans="1:10" x14ac:dyDescent="0.2">
      <c r="A50" t="str">
        <f t="shared" si="0"/>
        <v>4261</v>
      </c>
      <c r="B50" s="42" t="s">
        <v>556</v>
      </c>
      <c r="C50" s="52">
        <v>11350</v>
      </c>
      <c r="D50" s="52">
        <v>6750</v>
      </c>
      <c r="E50" s="52">
        <v>3700</v>
      </c>
      <c r="F50" s="52">
        <v>6355</v>
      </c>
      <c r="G50" s="52">
        <v>2700</v>
      </c>
      <c r="H50" s="52">
        <v>4000</v>
      </c>
      <c r="I50" s="52">
        <v>3000</v>
      </c>
      <c r="J50" s="53">
        <v>0</v>
      </c>
    </row>
    <row r="51" spans="1:10" x14ac:dyDescent="0.2">
      <c r="A51" t="str">
        <f t="shared" si="0"/>
        <v>4261</v>
      </c>
      <c r="B51" s="42" t="s">
        <v>557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3">
        <v>0</v>
      </c>
    </row>
    <row r="52" spans="1:10" x14ac:dyDescent="0.2">
      <c r="A52" t="str">
        <f t="shared" si="0"/>
        <v>4261</v>
      </c>
      <c r="B52" s="42" t="s">
        <v>558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3">
        <v>0</v>
      </c>
    </row>
    <row r="53" spans="1:10" x14ac:dyDescent="0.2">
      <c r="A53" t="str">
        <f t="shared" si="0"/>
        <v>4261</v>
      </c>
      <c r="B53" s="42" t="s">
        <v>559</v>
      </c>
      <c r="C53" s="52">
        <v>0</v>
      </c>
      <c r="D53" s="52">
        <v>2800</v>
      </c>
      <c r="E53" s="52">
        <v>200</v>
      </c>
      <c r="F53" s="52">
        <v>10100</v>
      </c>
      <c r="G53" s="52">
        <v>75</v>
      </c>
      <c r="H53" s="52">
        <v>535</v>
      </c>
      <c r="I53" s="52">
        <v>500</v>
      </c>
      <c r="J53" s="53">
        <v>0</v>
      </c>
    </row>
    <row r="54" spans="1:10" x14ac:dyDescent="0.2">
      <c r="A54" t="str">
        <f t="shared" si="0"/>
        <v>4261</v>
      </c>
      <c r="B54" s="42" t="s">
        <v>560</v>
      </c>
      <c r="C54" s="52">
        <v>700</v>
      </c>
      <c r="D54" s="52">
        <v>2650</v>
      </c>
      <c r="E54" s="52">
        <v>2225</v>
      </c>
      <c r="F54" s="52">
        <v>500</v>
      </c>
      <c r="G54" s="52">
        <v>1000</v>
      </c>
      <c r="H54" s="52">
        <v>1000</v>
      </c>
      <c r="I54" s="52">
        <v>0</v>
      </c>
      <c r="J54" s="53">
        <v>0</v>
      </c>
    </row>
    <row r="55" spans="1:10" x14ac:dyDescent="0.2">
      <c r="A55" t="str">
        <f t="shared" si="0"/>
        <v>4261</v>
      </c>
      <c r="B55" s="42" t="s">
        <v>561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3">
        <v>0</v>
      </c>
    </row>
    <row r="56" spans="1:10" x14ac:dyDescent="0.2">
      <c r="A56" t="str">
        <f t="shared" si="0"/>
        <v>4261</v>
      </c>
      <c r="B56" s="42" t="s">
        <v>562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3">
        <v>0</v>
      </c>
    </row>
    <row r="57" spans="1:10" x14ac:dyDescent="0.2">
      <c r="A57" t="str">
        <f t="shared" si="0"/>
        <v>4261</v>
      </c>
      <c r="B57" s="42" t="s">
        <v>563</v>
      </c>
      <c r="C57" s="52">
        <v>200</v>
      </c>
      <c r="D57" s="52">
        <v>0</v>
      </c>
      <c r="E57" s="52">
        <v>0</v>
      </c>
      <c r="F57" s="52">
        <v>0</v>
      </c>
      <c r="G57" s="52">
        <v>500</v>
      </c>
      <c r="H57" s="52">
        <v>2800</v>
      </c>
      <c r="I57" s="52">
        <v>0</v>
      </c>
      <c r="J57" s="53">
        <v>0</v>
      </c>
    </row>
    <row r="58" spans="1:10" x14ac:dyDescent="0.2">
      <c r="A58" t="str">
        <f t="shared" si="0"/>
        <v>4263</v>
      </c>
      <c r="B58" s="42" t="s">
        <v>569</v>
      </c>
      <c r="C58" s="52">
        <v>0</v>
      </c>
      <c r="D58" s="52">
        <v>0</v>
      </c>
      <c r="E58" s="52">
        <v>49.4</v>
      </c>
      <c r="F58" s="52">
        <v>0</v>
      </c>
      <c r="G58" s="52">
        <v>143.07</v>
      </c>
      <c r="H58" s="52">
        <v>10.32</v>
      </c>
      <c r="I58" s="52">
        <v>0</v>
      </c>
      <c r="J58" s="53">
        <v>0</v>
      </c>
    </row>
    <row r="59" spans="1:10" x14ac:dyDescent="0.2">
      <c r="A59" t="str">
        <f t="shared" si="0"/>
        <v>4264</v>
      </c>
      <c r="B59" s="42" t="s">
        <v>567</v>
      </c>
      <c r="C59" s="52">
        <v>349.8</v>
      </c>
      <c r="D59" s="52">
        <v>494.17</v>
      </c>
      <c r="E59" s="52">
        <v>733.52</v>
      </c>
      <c r="F59" s="52">
        <v>2338.36</v>
      </c>
      <c r="G59" s="52">
        <v>685.79</v>
      </c>
      <c r="H59" s="52">
        <v>2534.91</v>
      </c>
      <c r="I59" s="52">
        <v>0</v>
      </c>
      <c r="J59" s="53">
        <v>0</v>
      </c>
    </row>
    <row r="60" spans="1:10" x14ac:dyDescent="0.2">
      <c r="A60" t="str">
        <f t="shared" si="0"/>
        <v>4264</v>
      </c>
      <c r="B60" s="42" t="s">
        <v>564</v>
      </c>
      <c r="C60" s="52">
        <v>5000</v>
      </c>
      <c r="D60" s="52">
        <v>15000</v>
      </c>
      <c r="E60" s="52">
        <v>5000</v>
      </c>
      <c r="F60" s="52">
        <v>5000</v>
      </c>
      <c r="G60" s="52">
        <v>5000</v>
      </c>
      <c r="H60" s="52">
        <v>10000</v>
      </c>
      <c r="I60" s="52">
        <v>0</v>
      </c>
      <c r="J60" s="53">
        <v>0</v>
      </c>
    </row>
    <row r="61" spans="1:10" x14ac:dyDescent="0.2">
      <c r="A61" t="str">
        <f t="shared" si="0"/>
        <v>4264</v>
      </c>
      <c r="B61" s="42" t="s">
        <v>565</v>
      </c>
      <c r="C61" s="52">
        <v>14.79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3">
        <v>0</v>
      </c>
    </row>
    <row r="62" spans="1:10" x14ac:dyDescent="0.2">
      <c r="A62" t="str">
        <f t="shared" si="0"/>
        <v>4264</v>
      </c>
      <c r="B62" s="42" t="s">
        <v>566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3">
        <v>0</v>
      </c>
    </row>
    <row r="63" spans="1:10" x14ac:dyDescent="0.2">
      <c r="A63" t="str">
        <f t="shared" si="0"/>
        <v>4265</v>
      </c>
      <c r="B63" s="42" t="s">
        <v>570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3">
        <v>0</v>
      </c>
    </row>
    <row r="64" spans="1:10" x14ac:dyDescent="0.2">
      <c r="A64" t="str">
        <f t="shared" si="0"/>
        <v>4265</v>
      </c>
      <c r="B64" s="42" t="s">
        <v>571</v>
      </c>
      <c r="C64" s="52">
        <v>50</v>
      </c>
      <c r="D64" s="52">
        <v>0</v>
      </c>
      <c r="E64" s="52">
        <v>249.38</v>
      </c>
      <c r="F64" s="52">
        <v>2566.65</v>
      </c>
      <c r="G64" s="52">
        <v>897.7</v>
      </c>
      <c r="H64" s="52">
        <v>3602.9299999999994</v>
      </c>
      <c r="I64" s="52">
        <v>739.15</v>
      </c>
      <c r="J64" s="53">
        <v>0</v>
      </c>
    </row>
    <row r="65" spans="1:10" x14ac:dyDescent="0.2">
      <c r="A65" t="str">
        <f t="shared" si="0"/>
        <v>4265</v>
      </c>
      <c r="B65" s="42" t="s">
        <v>572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3">
        <v>0</v>
      </c>
    </row>
    <row r="66" spans="1:10" x14ac:dyDescent="0.2">
      <c r="A66" t="str">
        <f t="shared" si="0"/>
        <v>4265</v>
      </c>
      <c r="B66" s="42" t="s">
        <v>573</v>
      </c>
      <c r="C66" s="52">
        <v>61.69</v>
      </c>
      <c r="D66" s="52">
        <v>0</v>
      </c>
      <c r="E66" s="52">
        <v>0</v>
      </c>
      <c r="F66" s="52">
        <v>0</v>
      </c>
      <c r="G66" s="52">
        <v>203</v>
      </c>
      <c r="H66" s="52">
        <v>0</v>
      </c>
      <c r="I66" s="52">
        <v>0</v>
      </c>
      <c r="J66" s="53">
        <v>0</v>
      </c>
    </row>
    <row r="67" spans="1:10" x14ac:dyDescent="0.2">
      <c r="A67" t="str">
        <f t="shared" si="0"/>
        <v>4265</v>
      </c>
      <c r="B67" s="42" t="s">
        <v>574</v>
      </c>
      <c r="C67" s="52">
        <v>4640.99</v>
      </c>
      <c r="D67" s="52">
        <v>3933.4300000000003</v>
      </c>
      <c r="E67" s="52">
        <v>6618.9199999999992</v>
      </c>
      <c r="F67" s="52">
        <v>1134.27</v>
      </c>
      <c r="G67" s="52">
        <v>1762.23</v>
      </c>
      <c r="H67" s="52">
        <v>4445.01</v>
      </c>
      <c r="I67" s="52">
        <v>790.89</v>
      </c>
      <c r="J67" s="53">
        <v>0</v>
      </c>
    </row>
    <row r="68" spans="1:10" x14ac:dyDescent="0.2">
      <c r="A68" t="str">
        <f t="shared" si="0"/>
        <v>4265</v>
      </c>
      <c r="B68" s="42" t="s">
        <v>575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3">
        <v>0</v>
      </c>
    </row>
    <row r="69" spans="1:10" x14ac:dyDescent="0.2">
      <c r="A69" t="str">
        <f t="shared" si="0"/>
        <v>4265</v>
      </c>
      <c r="B69" s="42" t="s">
        <v>576</v>
      </c>
      <c r="C69" s="52">
        <v>0</v>
      </c>
      <c r="D69" s="52">
        <v>0</v>
      </c>
      <c r="E69" s="52">
        <v>0</v>
      </c>
      <c r="F69" s="52">
        <v>114.72</v>
      </c>
      <c r="G69" s="52">
        <v>0</v>
      </c>
      <c r="H69" s="52">
        <v>0</v>
      </c>
      <c r="I69" s="52">
        <v>0</v>
      </c>
      <c r="J69" s="53">
        <v>0</v>
      </c>
    </row>
    <row r="70" spans="1:10" x14ac:dyDescent="0.2">
      <c r="A70" t="str">
        <f t="shared" si="0"/>
        <v>4265</v>
      </c>
      <c r="B70" s="42" t="s">
        <v>577</v>
      </c>
      <c r="C70" s="52">
        <v>0</v>
      </c>
      <c r="D70" s="52">
        <v>0</v>
      </c>
      <c r="E70" s="52">
        <v>0</v>
      </c>
      <c r="F70" s="52">
        <v>45</v>
      </c>
      <c r="G70" s="52">
        <v>0</v>
      </c>
      <c r="H70" s="52">
        <v>0</v>
      </c>
      <c r="I70" s="52">
        <v>0</v>
      </c>
      <c r="J70" s="53">
        <v>0</v>
      </c>
    </row>
    <row r="71" spans="1:10" x14ac:dyDescent="0.2">
      <c r="A71" t="str">
        <f t="shared" si="0"/>
        <v>4265</v>
      </c>
      <c r="B71" s="42" t="s">
        <v>578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3">
        <v>0</v>
      </c>
    </row>
    <row r="72" spans="1:10" x14ac:dyDescent="0.2">
      <c r="A72" t="str">
        <f t="shared" si="0"/>
        <v>4265</v>
      </c>
      <c r="B72" s="42" t="s">
        <v>579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3">
        <v>0</v>
      </c>
    </row>
    <row r="73" spans="1:10" x14ac:dyDescent="0.2">
      <c r="A73" t="str">
        <f t="shared" si="0"/>
        <v>4265</v>
      </c>
      <c r="B73" s="42" t="s">
        <v>580</v>
      </c>
      <c r="C73" s="52">
        <v>282.56</v>
      </c>
      <c r="D73" s="52">
        <v>90.86</v>
      </c>
      <c r="E73" s="52">
        <v>0</v>
      </c>
      <c r="F73" s="52">
        <v>0</v>
      </c>
      <c r="G73" s="52">
        <v>0</v>
      </c>
      <c r="H73" s="52">
        <v>166.37</v>
      </c>
      <c r="I73" s="52">
        <v>70.47</v>
      </c>
      <c r="J73" s="53">
        <v>0</v>
      </c>
    </row>
    <row r="74" spans="1:10" x14ac:dyDescent="0.2">
      <c r="A74" t="str">
        <f t="shared" si="0"/>
        <v>4265</v>
      </c>
      <c r="B74" s="42" t="s">
        <v>581</v>
      </c>
      <c r="C74" s="52">
        <v>6993.8200000000006</v>
      </c>
      <c r="D74" s="52">
        <v>1495.38</v>
      </c>
      <c r="E74" s="52">
        <v>3549.0299999999997</v>
      </c>
      <c r="F74" s="52">
        <v>5078.2299999999996</v>
      </c>
      <c r="G74" s="52">
        <v>1263.8499999999999</v>
      </c>
      <c r="H74" s="52">
        <v>3955.39</v>
      </c>
      <c r="I74" s="52">
        <v>3038.74</v>
      </c>
      <c r="J74" s="53">
        <v>0</v>
      </c>
    </row>
    <row r="75" spans="1:10" x14ac:dyDescent="0.2">
      <c r="A75" t="str">
        <f t="shared" si="0"/>
        <v>4265</v>
      </c>
      <c r="B75" s="42" t="s">
        <v>582</v>
      </c>
      <c r="C75" s="52">
        <v>0</v>
      </c>
      <c r="D75" s="52">
        <v>100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3">
        <v>0</v>
      </c>
    </row>
    <row r="76" spans="1:10" x14ac:dyDescent="0.2">
      <c r="A76" t="str">
        <f t="shared" ref="A76:A139" si="1">LEFT(RIGHT(B76,10),4)</f>
        <v>4265</v>
      </c>
      <c r="B76" s="42" t="s">
        <v>583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3">
        <v>0</v>
      </c>
    </row>
    <row r="77" spans="1:10" x14ac:dyDescent="0.2">
      <c r="A77" t="str">
        <f t="shared" si="1"/>
        <v>4265</v>
      </c>
      <c r="B77" s="42" t="s">
        <v>584</v>
      </c>
      <c r="C77" s="52">
        <v>0</v>
      </c>
      <c r="D77" s="52">
        <v>500</v>
      </c>
      <c r="E77" s="52">
        <v>2829.45</v>
      </c>
      <c r="F77" s="52">
        <v>-250</v>
      </c>
      <c r="G77" s="52">
        <v>500</v>
      </c>
      <c r="H77" s="52">
        <v>174.22</v>
      </c>
      <c r="I77" s="52">
        <v>0</v>
      </c>
      <c r="J77" s="53">
        <v>0</v>
      </c>
    </row>
    <row r="78" spans="1:10" x14ac:dyDescent="0.2">
      <c r="A78" t="str">
        <f t="shared" si="1"/>
        <v>4265</v>
      </c>
      <c r="B78" s="42" t="s">
        <v>585</v>
      </c>
      <c r="C78" s="52">
        <v>118.68</v>
      </c>
      <c r="D78" s="52">
        <v>158.96</v>
      </c>
      <c r="E78" s="52">
        <v>820</v>
      </c>
      <c r="F78" s="52">
        <v>50</v>
      </c>
      <c r="G78" s="52">
        <v>7353.94</v>
      </c>
      <c r="H78" s="52">
        <v>1814.8</v>
      </c>
      <c r="I78" s="52">
        <v>530</v>
      </c>
      <c r="J78" s="53">
        <v>0</v>
      </c>
    </row>
    <row r="79" spans="1:10" x14ac:dyDescent="0.2">
      <c r="A79" t="str">
        <f t="shared" si="1"/>
        <v>4265</v>
      </c>
      <c r="B79" s="42" t="s">
        <v>586</v>
      </c>
      <c r="C79" s="52">
        <v>2750</v>
      </c>
      <c r="D79" s="52">
        <v>45</v>
      </c>
      <c r="E79" s="52">
        <v>0</v>
      </c>
      <c r="F79" s="52">
        <v>1200</v>
      </c>
      <c r="G79" s="52">
        <v>6832.47</v>
      </c>
      <c r="H79" s="52">
        <v>356.89</v>
      </c>
      <c r="I79" s="52">
        <v>0</v>
      </c>
      <c r="J79" s="53">
        <v>0</v>
      </c>
    </row>
    <row r="80" spans="1:10" x14ac:dyDescent="0.2">
      <c r="A80" t="str">
        <f t="shared" si="1"/>
        <v>4265</v>
      </c>
      <c r="B80" s="42" t="s">
        <v>587</v>
      </c>
      <c r="C80" s="52">
        <v>4037.12</v>
      </c>
      <c r="D80" s="52">
        <v>9034.0400000000009</v>
      </c>
      <c r="E80" s="52">
        <v>12422.45</v>
      </c>
      <c r="F80" s="52">
        <v>7496.39</v>
      </c>
      <c r="G80" s="52">
        <v>6076.5</v>
      </c>
      <c r="H80" s="52">
        <v>5828.54</v>
      </c>
      <c r="I80" s="52">
        <v>0</v>
      </c>
      <c r="J80" s="53">
        <v>0</v>
      </c>
    </row>
    <row r="81" spans="1:10" x14ac:dyDescent="0.2">
      <c r="A81" t="str">
        <f t="shared" si="1"/>
        <v>4270</v>
      </c>
      <c r="B81" s="42" t="s">
        <v>544</v>
      </c>
      <c r="C81" s="52">
        <v>597742.48</v>
      </c>
      <c r="D81" s="52">
        <v>596954.62</v>
      </c>
      <c r="E81" s="52">
        <v>597981.28</v>
      </c>
      <c r="F81" s="52">
        <v>598645.39</v>
      </c>
      <c r="G81" s="52">
        <v>599039.32999999996</v>
      </c>
      <c r="H81" s="52">
        <v>646734.44999999995</v>
      </c>
      <c r="I81" s="52">
        <v>0</v>
      </c>
      <c r="J81" s="53">
        <v>0</v>
      </c>
    </row>
    <row r="82" spans="1:10" x14ac:dyDescent="0.2">
      <c r="A82" t="str">
        <f t="shared" si="1"/>
        <v>4280</v>
      </c>
      <c r="B82" s="42" t="s">
        <v>545</v>
      </c>
      <c r="C82" s="52">
        <v>7008.19</v>
      </c>
      <c r="D82" s="52">
        <v>7008.19</v>
      </c>
      <c r="E82" s="52">
        <v>7008.19</v>
      </c>
      <c r="F82" s="52">
        <v>7008.19</v>
      </c>
      <c r="G82" s="52">
        <v>7008.19</v>
      </c>
      <c r="H82" s="52">
        <v>8354.7000000000007</v>
      </c>
      <c r="I82" s="52">
        <v>0</v>
      </c>
      <c r="J82" s="53">
        <v>0</v>
      </c>
    </row>
    <row r="83" spans="1:10" x14ac:dyDescent="0.2">
      <c r="A83" t="str">
        <f t="shared" si="1"/>
        <v>4280</v>
      </c>
      <c r="B83" s="42" t="s">
        <v>546</v>
      </c>
      <c r="C83" s="52">
        <v>338.75</v>
      </c>
      <c r="D83" s="52">
        <v>338.75</v>
      </c>
      <c r="E83" s="52">
        <v>338.75</v>
      </c>
      <c r="F83" s="52">
        <v>338.75</v>
      </c>
      <c r="G83" s="52">
        <v>338.75</v>
      </c>
      <c r="H83" s="52">
        <v>338.75</v>
      </c>
      <c r="I83" s="52">
        <v>0</v>
      </c>
      <c r="J83" s="53">
        <v>0</v>
      </c>
    </row>
    <row r="84" spans="1:10" x14ac:dyDescent="0.2">
      <c r="A84" t="str">
        <f t="shared" si="1"/>
        <v>4281</v>
      </c>
      <c r="B84" s="42" t="s">
        <v>547</v>
      </c>
      <c r="C84" s="52">
        <v>10700.56</v>
      </c>
      <c r="D84" s="52">
        <v>10700.56</v>
      </c>
      <c r="E84" s="52">
        <v>10700.56</v>
      </c>
      <c r="F84" s="52">
        <v>10700.56</v>
      </c>
      <c r="G84" s="52">
        <v>10700.56</v>
      </c>
      <c r="H84" s="52">
        <v>10700.55</v>
      </c>
      <c r="I84" s="52">
        <v>0</v>
      </c>
      <c r="J84" s="53">
        <v>0</v>
      </c>
    </row>
    <row r="85" spans="1:10" x14ac:dyDescent="0.2">
      <c r="A85" t="str">
        <f t="shared" si="1"/>
        <v>4300</v>
      </c>
      <c r="B85" s="42" t="s">
        <v>548</v>
      </c>
      <c r="C85" s="52">
        <v>7416.26</v>
      </c>
      <c r="D85" s="52">
        <v>7424.82</v>
      </c>
      <c r="E85" s="52">
        <v>8562.02</v>
      </c>
      <c r="F85" s="52">
        <v>9040.8700000000008</v>
      </c>
      <c r="G85" s="52">
        <v>9371.7800000000007</v>
      </c>
      <c r="H85" s="52">
        <v>9050.59</v>
      </c>
      <c r="I85" s="52">
        <v>0</v>
      </c>
      <c r="J85" s="53">
        <v>0</v>
      </c>
    </row>
    <row r="86" spans="1:10" x14ac:dyDescent="0.2">
      <c r="A86" t="str">
        <f t="shared" si="1"/>
        <v>4310</v>
      </c>
      <c r="B86" s="42" t="s">
        <v>549</v>
      </c>
      <c r="C86" s="52">
        <v>1153.42</v>
      </c>
      <c r="D86" s="52">
        <v>790.53</v>
      </c>
      <c r="E86" s="52">
        <v>1164.6400000000001</v>
      </c>
      <c r="F86" s="52">
        <v>1000.11</v>
      </c>
      <c r="G86" s="52">
        <v>1041.1600000000001</v>
      </c>
      <c r="H86" s="52">
        <v>1022.74</v>
      </c>
      <c r="I86" s="52">
        <v>182.41</v>
      </c>
      <c r="J86" s="53">
        <v>0</v>
      </c>
    </row>
    <row r="87" spans="1:10" x14ac:dyDescent="0.2">
      <c r="A87" t="str">
        <f t="shared" si="1"/>
        <v>4310</v>
      </c>
      <c r="B87" s="42" t="s">
        <v>550</v>
      </c>
      <c r="C87" s="52">
        <v>226.42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3">
        <v>0</v>
      </c>
    </row>
    <row r="88" spans="1:10" x14ac:dyDescent="0.2">
      <c r="A88" t="str">
        <f t="shared" si="1"/>
        <v>4310</v>
      </c>
      <c r="B88" s="42" t="s">
        <v>551</v>
      </c>
      <c r="C88" s="52">
        <v>44597.78</v>
      </c>
      <c r="D88" s="52">
        <v>39977.85</v>
      </c>
      <c r="E88" s="52">
        <v>44234.09</v>
      </c>
      <c r="F88" s="52">
        <v>34963.56</v>
      </c>
      <c r="G88" s="52">
        <v>42840.97</v>
      </c>
      <c r="H88" s="52">
        <v>31858.91</v>
      </c>
      <c r="I88" s="52">
        <v>0</v>
      </c>
      <c r="J88" s="53">
        <v>0</v>
      </c>
    </row>
    <row r="89" spans="1:10" x14ac:dyDescent="0.2">
      <c r="A89" t="str">
        <f t="shared" si="1"/>
        <v>4320</v>
      </c>
      <c r="B89" s="42" t="s">
        <v>553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3">
        <v>0</v>
      </c>
    </row>
    <row r="90" spans="1:10" x14ac:dyDescent="0.2">
      <c r="A90" t="str">
        <f t="shared" si="1"/>
        <v>4320</v>
      </c>
      <c r="B90" s="42" t="s">
        <v>552</v>
      </c>
      <c r="C90" s="52">
        <v>-11967.13</v>
      </c>
      <c r="D90" s="52">
        <v>-15839.88</v>
      </c>
      <c r="E90" s="52">
        <v>-17728.86</v>
      </c>
      <c r="F90" s="52">
        <v>-20155.48</v>
      </c>
      <c r="G90" s="52">
        <v>-25918.73</v>
      </c>
      <c r="H90" s="52">
        <v>-29175.21</v>
      </c>
      <c r="I90" s="52">
        <v>0</v>
      </c>
      <c r="J90" s="53">
        <v>0</v>
      </c>
    </row>
    <row r="91" spans="1:10" x14ac:dyDescent="0.2">
      <c r="A91" t="str">
        <f t="shared" si="1"/>
        <v>4800</v>
      </c>
      <c r="B91" s="42" t="s">
        <v>99</v>
      </c>
      <c r="C91" s="52">
        <v>368154.47</v>
      </c>
      <c r="D91" s="52">
        <v>867327.87</v>
      </c>
      <c r="E91" s="52">
        <v>674204.34</v>
      </c>
      <c r="F91" s="52">
        <v>459492.05</v>
      </c>
      <c r="G91" s="52">
        <v>774.91</v>
      </c>
      <c r="H91" s="52">
        <v>-1279.6099999999999</v>
      </c>
      <c r="I91" s="52">
        <v>-379.37</v>
      </c>
      <c r="J91" s="53">
        <v>0</v>
      </c>
    </row>
    <row r="92" spans="1:10" x14ac:dyDescent="0.2">
      <c r="A92" t="str">
        <f t="shared" si="1"/>
        <v>4800</v>
      </c>
      <c r="B92" s="42" t="s">
        <v>100</v>
      </c>
      <c r="C92" s="52">
        <v>247109.28</v>
      </c>
      <c r="D92" s="52">
        <v>247560.13</v>
      </c>
      <c r="E92" s="52">
        <v>247596.59</v>
      </c>
      <c r="F92" s="52">
        <v>243291.85</v>
      </c>
      <c r="G92" s="52">
        <v>245116.99</v>
      </c>
      <c r="H92" s="52">
        <v>241495.48</v>
      </c>
      <c r="I92" s="52">
        <v>185086.38</v>
      </c>
      <c r="J92" s="53">
        <v>0</v>
      </c>
    </row>
    <row r="93" spans="1:10" x14ac:dyDescent="0.2">
      <c r="A93" t="str">
        <f t="shared" si="1"/>
        <v>4800</v>
      </c>
      <c r="B93" s="42" t="s">
        <v>101</v>
      </c>
      <c r="C93" s="52">
        <v>8024226.0700000003</v>
      </c>
      <c r="D93" s="52">
        <v>6235286.5</v>
      </c>
      <c r="E93" s="52">
        <v>4547300.13</v>
      </c>
      <c r="F93" s="52">
        <v>3361743.06</v>
      </c>
      <c r="G93" s="52">
        <v>1534442.34</v>
      </c>
      <c r="H93" s="52">
        <v>1025876.76</v>
      </c>
      <c r="I93" s="52">
        <v>592020</v>
      </c>
      <c r="J93" s="53">
        <v>0</v>
      </c>
    </row>
    <row r="94" spans="1:10" x14ac:dyDescent="0.2">
      <c r="A94" t="str">
        <f t="shared" si="1"/>
        <v>4800</v>
      </c>
      <c r="B94" s="42" t="s">
        <v>102</v>
      </c>
      <c r="C94" s="52">
        <v>2773705.07</v>
      </c>
      <c r="D94" s="52">
        <v>2778392.2</v>
      </c>
      <c r="E94" s="52">
        <v>2777624.56</v>
      </c>
      <c r="F94" s="52">
        <v>2729146.66</v>
      </c>
      <c r="G94" s="52">
        <v>2749703.27</v>
      </c>
      <c r="H94" s="52">
        <v>2709081.58</v>
      </c>
      <c r="I94" s="52">
        <v>2076301.93</v>
      </c>
      <c r="J94" s="53">
        <v>0</v>
      </c>
    </row>
    <row r="95" spans="1:10" x14ac:dyDescent="0.2">
      <c r="A95" t="str">
        <f t="shared" si="1"/>
        <v>4800</v>
      </c>
      <c r="B95" s="42" t="s">
        <v>103</v>
      </c>
      <c r="C95" s="52">
        <v>3100007.71</v>
      </c>
      <c r="D95" s="52">
        <v>2273189.38</v>
      </c>
      <c r="E95" s="52">
        <v>1590539.78</v>
      </c>
      <c r="F95" s="52">
        <v>1176501.27</v>
      </c>
      <c r="G95" s="52">
        <v>471292.13</v>
      </c>
      <c r="H95" s="52">
        <v>305090.15999999997</v>
      </c>
      <c r="I95" s="52">
        <v>176244.46</v>
      </c>
      <c r="J95" s="53">
        <v>0</v>
      </c>
    </row>
    <row r="96" spans="1:10" x14ac:dyDescent="0.2">
      <c r="A96" t="str">
        <f t="shared" si="1"/>
        <v>4805</v>
      </c>
      <c r="B96" s="42" t="s">
        <v>119</v>
      </c>
      <c r="C96" s="52">
        <v>-51041</v>
      </c>
      <c r="D96" s="52">
        <v>-406536</v>
      </c>
      <c r="E96" s="52">
        <v>-151002</v>
      </c>
      <c r="F96" s="52">
        <v>-291514</v>
      </c>
      <c r="G96" s="52">
        <v>-137110</v>
      </c>
      <c r="H96" s="52">
        <v>-32031</v>
      </c>
      <c r="I96" s="52">
        <v>-125177</v>
      </c>
      <c r="J96" s="53">
        <v>0</v>
      </c>
    </row>
    <row r="97" spans="1:10" x14ac:dyDescent="0.2">
      <c r="A97" t="str">
        <f t="shared" si="1"/>
        <v>4805</v>
      </c>
      <c r="B97" s="42" t="s">
        <v>120</v>
      </c>
      <c r="C97" s="52">
        <v>7533.75</v>
      </c>
      <c r="D97" s="52">
        <v>6623.75</v>
      </c>
      <c r="E97" s="52">
        <v>1942.5</v>
      </c>
      <c r="F97" s="52">
        <v>-21673.75</v>
      </c>
      <c r="G97" s="52">
        <v>17298.75</v>
      </c>
      <c r="H97" s="52">
        <v>-20501.25</v>
      </c>
      <c r="I97" s="52">
        <v>-1370652.5</v>
      </c>
      <c r="J97" s="53">
        <v>0</v>
      </c>
    </row>
    <row r="98" spans="1:10" x14ac:dyDescent="0.2">
      <c r="A98" t="str">
        <f t="shared" si="1"/>
        <v>4805</v>
      </c>
      <c r="B98" s="42" t="s">
        <v>121</v>
      </c>
      <c r="C98" s="52">
        <v>467092</v>
      </c>
      <c r="D98" s="52">
        <v>-13843</v>
      </c>
      <c r="E98" s="52">
        <v>-390071</v>
      </c>
      <c r="F98" s="52">
        <v>-219630</v>
      </c>
      <c r="G98" s="52">
        <v>0</v>
      </c>
      <c r="H98" s="52">
        <v>0</v>
      </c>
      <c r="I98" s="52">
        <v>0</v>
      </c>
      <c r="J98" s="53">
        <v>0</v>
      </c>
    </row>
    <row r="99" spans="1:10" x14ac:dyDescent="0.2">
      <c r="A99" t="str">
        <f t="shared" si="1"/>
        <v>4805</v>
      </c>
      <c r="B99" s="42" t="s">
        <v>122</v>
      </c>
      <c r="C99" s="52">
        <v>46055</v>
      </c>
      <c r="D99" s="52">
        <v>-1161879</v>
      </c>
      <c r="E99" s="52">
        <v>-431567</v>
      </c>
      <c r="F99" s="52">
        <v>-718283</v>
      </c>
      <c r="G99" s="52">
        <v>-428451</v>
      </c>
      <c r="H99" s="52">
        <v>-107511</v>
      </c>
      <c r="I99" s="52">
        <v>-420077</v>
      </c>
      <c r="J99" s="53">
        <v>0</v>
      </c>
    </row>
    <row r="100" spans="1:10" x14ac:dyDescent="0.2">
      <c r="A100" t="str">
        <f t="shared" si="1"/>
        <v>4811</v>
      </c>
      <c r="B100" s="42" t="s">
        <v>104</v>
      </c>
      <c r="C100" s="52">
        <v>793938.22</v>
      </c>
      <c r="D100" s="52">
        <v>794634.2</v>
      </c>
      <c r="E100" s="52">
        <v>795565.02</v>
      </c>
      <c r="F100" s="52">
        <v>777350.91</v>
      </c>
      <c r="G100" s="52">
        <v>787294.62</v>
      </c>
      <c r="H100" s="52">
        <v>765624.69</v>
      </c>
      <c r="I100" s="52">
        <v>581990.02</v>
      </c>
      <c r="J100" s="53">
        <v>0</v>
      </c>
    </row>
    <row r="101" spans="1:10" x14ac:dyDescent="0.2">
      <c r="A101" t="str">
        <f t="shared" si="1"/>
        <v>4811</v>
      </c>
      <c r="B101" s="42" t="s">
        <v>105</v>
      </c>
      <c r="C101" s="52">
        <v>101361.49</v>
      </c>
      <c r="D101" s="52">
        <v>93821.05</v>
      </c>
      <c r="E101" s="52">
        <v>94729.16</v>
      </c>
      <c r="F101" s="52">
        <v>91836.01</v>
      </c>
      <c r="G101" s="52">
        <v>93382.26</v>
      </c>
      <c r="H101" s="52">
        <v>90747.13</v>
      </c>
      <c r="I101" s="52">
        <v>69338.649999999994</v>
      </c>
      <c r="J101" s="53">
        <v>0</v>
      </c>
    </row>
    <row r="102" spans="1:10" x14ac:dyDescent="0.2">
      <c r="A102" t="str">
        <f t="shared" si="1"/>
        <v>4811</v>
      </c>
      <c r="B102" s="42" t="s">
        <v>106</v>
      </c>
      <c r="C102" s="52">
        <v>3677706.4</v>
      </c>
      <c r="D102" s="52">
        <v>2844410.75</v>
      </c>
      <c r="E102" s="52">
        <v>2136472.4</v>
      </c>
      <c r="F102" s="52">
        <v>1547115.52</v>
      </c>
      <c r="G102" s="52">
        <v>991888.1</v>
      </c>
      <c r="H102" s="52">
        <v>790576.13</v>
      </c>
      <c r="I102" s="52">
        <v>547622.12</v>
      </c>
      <c r="J102" s="53">
        <v>0</v>
      </c>
    </row>
    <row r="103" spans="1:10" x14ac:dyDescent="0.2">
      <c r="A103" t="str">
        <f t="shared" si="1"/>
        <v>4811</v>
      </c>
      <c r="B103" s="42" t="s">
        <v>107</v>
      </c>
      <c r="C103" s="52">
        <v>153090.01</v>
      </c>
      <c r="D103" s="52">
        <v>307961.37</v>
      </c>
      <c r="E103" s="52">
        <v>230529.7</v>
      </c>
      <c r="F103" s="52">
        <v>148808.03</v>
      </c>
      <c r="G103" s="52">
        <v>8578.5499999999993</v>
      </c>
      <c r="H103" s="52">
        <v>-981.76</v>
      </c>
      <c r="I103" s="52">
        <v>-4.63</v>
      </c>
      <c r="J103" s="53">
        <v>0</v>
      </c>
    </row>
    <row r="104" spans="1:10" x14ac:dyDescent="0.2">
      <c r="A104" t="str">
        <f t="shared" si="1"/>
        <v>4811</v>
      </c>
      <c r="B104" s="42" t="s">
        <v>108</v>
      </c>
      <c r="C104" s="52">
        <v>1289613.8700000001</v>
      </c>
      <c r="D104" s="52">
        <v>956266.48</v>
      </c>
      <c r="E104" s="52">
        <v>718094.62</v>
      </c>
      <c r="F104" s="52">
        <v>522732.69</v>
      </c>
      <c r="G104" s="52">
        <v>293873.63</v>
      </c>
      <c r="H104" s="52">
        <v>229323.14</v>
      </c>
      <c r="I104" s="52">
        <v>154595.57999999999</v>
      </c>
      <c r="J104" s="53">
        <v>0</v>
      </c>
    </row>
    <row r="105" spans="1:10" x14ac:dyDescent="0.2">
      <c r="A105" t="str">
        <f t="shared" si="1"/>
        <v>4812</v>
      </c>
      <c r="B105" s="42" t="s">
        <v>109</v>
      </c>
      <c r="C105" s="52">
        <v>8.66</v>
      </c>
      <c r="D105" s="52">
        <v>32.9</v>
      </c>
      <c r="E105" s="52">
        <v>36.21</v>
      </c>
      <c r="F105" s="52">
        <v>8.39</v>
      </c>
      <c r="G105" s="52">
        <v>0</v>
      </c>
      <c r="H105" s="52">
        <v>0</v>
      </c>
      <c r="I105" s="52">
        <v>0</v>
      </c>
      <c r="J105" s="53">
        <v>0</v>
      </c>
    </row>
    <row r="106" spans="1:10" x14ac:dyDescent="0.2">
      <c r="A106" t="str">
        <f t="shared" si="1"/>
        <v>4812</v>
      </c>
      <c r="B106" s="42" t="s">
        <v>110</v>
      </c>
      <c r="C106" s="52">
        <v>13398.42</v>
      </c>
      <c r="D106" s="52">
        <v>15298.79</v>
      </c>
      <c r="E106" s="52">
        <v>13334</v>
      </c>
      <c r="F106" s="52">
        <v>11827.5</v>
      </c>
      <c r="G106" s="52">
        <v>13334</v>
      </c>
      <c r="H106" s="52">
        <v>12638.36</v>
      </c>
      <c r="I106" s="52">
        <v>9104.82</v>
      </c>
      <c r="J106" s="53">
        <v>0</v>
      </c>
    </row>
    <row r="107" spans="1:10" x14ac:dyDescent="0.2">
      <c r="A107" t="str">
        <f t="shared" si="1"/>
        <v>4812</v>
      </c>
      <c r="B107" s="42" t="s">
        <v>111</v>
      </c>
      <c r="C107" s="52">
        <v>188238.59</v>
      </c>
      <c r="D107" s="52">
        <v>176806.25</v>
      </c>
      <c r="E107" s="52">
        <v>187615.01</v>
      </c>
      <c r="F107" s="52">
        <v>114534.1</v>
      </c>
      <c r="G107" s="52">
        <v>107612.38</v>
      </c>
      <c r="H107" s="52">
        <v>110696.43</v>
      </c>
      <c r="I107" s="52">
        <v>30516.1</v>
      </c>
      <c r="J107" s="53">
        <v>0</v>
      </c>
    </row>
    <row r="108" spans="1:10" x14ac:dyDescent="0.2">
      <c r="A108" t="str">
        <f t="shared" si="1"/>
        <v>4812</v>
      </c>
      <c r="B108" s="42" t="s">
        <v>112</v>
      </c>
      <c r="C108" s="52">
        <v>4784.46</v>
      </c>
      <c r="D108" s="52">
        <v>6500.72</v>
      </c>
      <c r="E108" s="52">
        <v>8278.19</v>
      </c>
      <c r="F108" s="52">
        <v>5134.6899999999996</v>
      </c>
      <c r="G108" s="52">
        <v>5484.2</v>
      </c>
      <c r="H108" s="52">
        <v>6417.88</v>
      </c>
      <c r="I108" s="52">
        <v>1436.81</v>
      </c>
      <c r="J108" s="53">
        <v>0</v>
      </c>
    </row>
    <row r="109" spans="1:10" x14ac:dyDescent="0.2">
      <c r="A109" t="str">
        <f t="shared" si="1"/>
        <v>4812</v>
      </c>
      <c r="B109" s="42" t="s">
        <v>113</v>
      </c>
      <c r="C109" s="52">
        <v>672684.84</v>
      </c>
      <c r="D109" s="52">
        <v>664470.44999999995</v>
      </c>
      <c r="E109" s="52">
        <v>769496.48</v>
      </c>
      <c r="F109" s="52">
        <v>453521.96</v>
      </c>
      <c r="G109" s="52">
        <v>452294.41</v>
      </c>
      <c r="H109" s="52">
        <v>558617.59</v>
      </c>
      <c r="I109" s="52">
        <v>137350.94</v>
      </c>
      <c r="J109" s="53">
        <v>0</v>
      </c>
    </row>
    <row r="110" spans="1:10" x14ac:dyDescent="0.2">
      <c r="A110" t="str">
        <f t="shared" si="1"/>
        <v>4815</v>
      </c>
      <c r="B110" s="42" t="s">
        <v>126</v>
      </c>
      <c r="C110" s="52">
        <v>165971</v>
      </c>
      <c r="D110" s="52">
        <v>-34578</v>
      </c>
      <c r="E110" s="52">
        <v>-115114</v>
      </c>
      <c r="F110" s="52">
        <v>-70296</v>
      </c>
      <c r="G110" s="52">
        <v>0</v>
      </c>
      <c r="H110" s="52">
        <v>0</v>
      </c>
      <c r="I110" s="52">
        <v>0</v>
      </c>
      <c r="J110" s="53">
        <v>0</v>
      </c>
    </row>
    <row r="111" spans="1:10" x14ac:dyDescent="0.2">
      <c r="A111" t="str">
        <f t="shared" si="1"/>
        <v>4815</v>
      </c>
      <c r="B111" s="42" t="s">
        <v>130</v>
      </c>
      <c r="C111" s="52">
        <v>8188</v>
      </c>
      <c r="D111" s="52">
        <v>-66.75</v>
      </c>
      <c r="E111" s="52">
        <v>1001.25</v>
      </c>
      <c r="F111" s="52">
        <v>-8254.75</v>
      </c>
      <c r="G111" s="52">
        <v>5740.5</v>
      </c>
      <c r="H111" s="52">
        <v>-10591</v>
      </c>
      <c r="I111" s="52">
        <v>-386126.5</v>
      </c>
      <c r="J111" s="53">
        <v>0</v>
      </c>
    </row>
    <row r="112" spans="1:10" x14ac:dyDescent="0.2">
      <c r="A112" t="str">
        <f t="shared" si="1"/>
        <v>4815</v>
      </c>
      <c r="B112" s="42" t="s">
        <v>127</v>
      </c>
      <c r="C112" s="52">
        <v>14669</v>
      </c>
      <c r="D112" s="52">
        <v>-187646</v>
      </c>
      <c r="E112" s="52">
        <v>-61464</v>
      </c>
      <c r="F112" s="52">
        <v>-139803</v>
      </c>
      <c r="G112" s="52">
        <v>-32876</v>
      </c>
      <c r="H112" s="52">
        <v>-6628</v>
      </c>
      <c r="I112" s="52">
        <v>-96353</v>
      </c>
      <c r="J112" s="53">
        <v>0</v>
      </c>
    </row>
    <row r="113" spans="1:10" x14ac:dyDescent="0.2">
      <c r="A113" t="str">
        <f t="shared" si="1"/>
        <v>4815</v>
      </c>
      <c r="B113" s="42" t="s">
        <v>131</v>
      </c>
      <c r="C113" s="52">
        <v>123895</v>
      </c>
      <c r="D113" s="52">
        <v>-536302</v>
      </c>
      <c r="E113" s="52">
        <v>-175661</v>
      </c>
      <c r="F113" s="52">
        <v>-346540</v>
      </c>
      <c r="G113" s="52">
        <v>-95700</v>
      </c>
      <c r="H113" s="52">
        <v>-22255</v>
      </c>
      <c r="I113" s="52">
        <v>-323346</v>
      </c>
      <c r="J113" s="53">
        <v>0</v>
      </c>
    </row>
    <row r="114" spans="1:10" x14ac:dyDescent="0.2">
      <c r="A114" t="str">
        <f t="shared" si="1"/>
        <v>4816</v>
      </c>
      <c r="B114" s="42" t="s">
        <v>125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3">
        <v>0</v>
      </c>
    </row>
    <row r="115" spans="1:10" x14ac:dyDescent="0.2">
      <c r="A115" t="str">
        <f t="shared" si="1"/>
        <v>4816</v>
      </c>
      <c r="B115" s="42" t="s">
        <v>129</v>
      </c>
      <c r="C115" s="52">
        <v>39529.4</v>
      </c>
      <c r="D115" s="52">
        <v>32535.54</v>
      </c>
      <c r="E115" s="52">
        <v>-43884.12</v>
      </c>
      <c r="F115" s="52">
        <v>-6846.05</v>
      </c>
      <c r="G115" s="52">
        <v>19818.16</v>
      </c>
      <c r="H115" s="52">
        <v>-65926.91</v>
      </c>
      <c r="I115" s="52">
        <v>-16644.95</v>
      </c>
      <c r="J115" s="53">
        <v>0</v>
      </c>
    </row>
    <row r="116" spans="1:10" x14ac:dyDescent="0.2">
      <c r="A116" t="str">
        <f t="shared" si="1"/>
        <v>4816</v>
      </c>
      <c r="B116" s="42" t="s">
        <v>123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3">
        <v>0</v>
      </c>
    </row>
    <row r="117" spans="1:10" x14ac:dyDescent="0.2">
      <c r="A117" t="str">
        <f t="shared" si="1"/>
        <v>4816</v>
      </c>
      <c r="B117" s="42" t="s">
        <v>124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-144.5</v>
      </c>
      <c r="I117" s="52">
        <v>-1269.5</v>
      </c>
      <c r="J117" s="53">
        <v>0</v>
      </c>
    </row>
    <row r="118" spans="1:10" x14ac:dyDescent="0.2">
      <c r="A118" t="str">
        <f t="shared" si="1"/>
        <v>4816</v>
      </c>
      <c r="B118" s="42" t="s">
        <v>128</v>
      </c>
      <c r="C118" s="52">
        <v>154108.84</v>
      </c>
      <c r="D118" s="52">
        <v>177092.36</v>
      </c>
      <c r="E118" s="52">
        <v>-199280.85</v>
      </c>
      <c r="F118" s="52">
        <v>-26713.55</v>
      </c>
      <c r="G118" s="52">
        <v>159479.39000000001</v>
      </c>
      <c r="H118" s="52">
        <v>-339162.64</v>
      </c>
      <c r="I118" s="52">
        <v>-80205.63</v>
      </c>
      <c r="J118" s="53">
        <v>0</v>
      </c>
    </row>
    <row r="119" spans="1:10" x14ac:dyDescent="0.2">
      <c r="A119" t="str">
        <f t="shared" si="1"/>
        <v>4816</v>
      </c>
      <c r="B119" s="42" t="s">
        <v>132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3">
        <v>0</v>
      </c>
    </row>
    <row r="120" spans="1:10" x14ac:dyDescent="0.2">
      <c r="A120" t="str">
        <f t="shared" si="1"/>
        <v>4820</v>
      </c>
      <c r="B120" s="42" t="s">
        <v>118</v>
      </c>
      <c r="C120" s="52">
        <v>30121.48</v>
      </c>
      <c r="D120" s="52">
        <v>66047.83</v>
      </c>
      <c r="E120" s="52">
        <v>53899.81</v>
      </c>
      <c r="F120" s="52">
        <v>37537.93</v>
      </c>
      <c r="G120" s="52">
        <v>2101.16</v>
      </c>
      <c r="H120" s="52">
        <v>-2.65</v>
      </c>
      <c r="I120" s="52">
        <v>-64.400000000000006</v>
      </c>
      <c r="J120" s="53">
        <v>0</v>
      </c>
    </row>
    <row r="121" spans="1:10" x14ac:dyDescent="0.2">
      <c r="A121" t="str">
        <f t="shared" si="1"/>
        <v>4820</v>
      </c>
      <c r="B121" s="42" t="s">
        <v>114</v>
      </c>
      <c r="C121" s="52">
        <v>237483.16</v>
      </c>
      <c r="D121" s="52">
        <v>181284.95</v>
      </c>
      <c r="E121" s="52">
        <v>143662.1</v>
      </c>
      <c r="F121" s="52">
        <v>108730.11</v>
      </c>
      <c r="G121" s="52">
        <v>59105.2</v>
      </c>
      <c r="H121" s="52">
        <v>40048.97</v>
      </c>
      <c r="I121" s="52">
        <v>20901.22</v>
      </c>
      <c r="J121" s="53">
        <v>0</v>
      </c>
    </row>
    <row r="122" spans="1:10" x14ac:dyDescent="0.2">
      <c r="A122" t="str">
        <f t="shared" si="1"/>
        <v>4820</v>
      </c>
      <c r="B122" s="42" t="s">
        <v>115</v>
      </c>
      <c r="C122" s="52">
        <v>8127.9</v>
      </c>
      <c r="D122" s="52">
        <v>8103.41</v>
      </c>
      <c r="E122" s="52">
        <v>8174.41</v>
      </c>
      <c r="F122" s="52">
        <v>7899.29</v>
      </c>
      <c r="G122" s="52">
        <v>8243.1299999999992</v>
      </c>
      <c r="H122" s="52">
        <v>8056.43</v>
      </c>
      <c r="I122" s="52">
        <v>5787.92</v>
      </c>
      <c r="J122" s="53">
        <v>0</v>
      </c>
    </row>
    <row r="123" spans="1:10" x14ac:dyDescent="0.2">
      <c r="A123" t="str">
        <f t="shared" si="1"/>
        <v>4820</v>
      </c>
      <c r="B123" s="42" t="s">
        <v>116</v>
      </c>
      <c r="C123" s="52">
        <v>701686</v>
      </c>
      <c r="D123" s="52">
        <v>553678.14</v>
      </c>
      <c r="E123" s="52">
        <v>435084.35</v>
      </c>
      <c r="F123" s="52">
        <v>330096.84999999998</v>
      </c>
      <c r="G123" s="52">
        <v>195997.58</v>
      </c>
      <c r="H123" s="52">
        <v>141164.19</v>
      </c>
      <c r="I123" s="52">
        <v>72301.009999999995</v>
      </c>
      <c r="J123" s="53">
        <v>0</v>
      </c>
    </row>
    <row r="124" spans="1:10" x14ac:dyDescent="0.2">
      <c r="A124" t="str">
        <f t="shared" si="1"/>
        <v>4820</v>
      </c>
      <c r="B124" s="42" t="s">
        <v>117</v>
      </c>
      <c r="C124" s="52">
        <v>69040.84</v>
      </c>
      <c r="D124" s="52">
        <v>68785.45</v>
      </c>
      <c r="E124" s="52">
        <v>69492.08</v>
      </c>
      <c r="F124" s="52">
        <v>67114.460000000006</v>
      </c>
      <c r="G124" s="52">
        <v>70003.56</v>
      </c>
      <c r="H124" s="52">
        <v>68315.39</v>
      </c>
      <c r="I124" s="52">
        <v>49153.21</v>
      </c>
      <c r="J124" s="53">
        <v>0</v>
      </c>
    </row>
    <row r="125" spans="1:10" x14ac:dyDescent="0.2">
      <c r="A125" t="str">
        <f t="shared" si="1"/>
        <v>4825</v>
      </c>
      <c r="B125" s="42" t="s">
        <v>133</v>
      </c>
      <c r="C125" s="52">
        <v>34050</v>
      </c>
      <c r="D125" s="52">
        <v>-4647</v>
      </c>
      <c r="E125" s="52">
        <v>-25166</v>
      </c>
      <c r="F125" s="52">
        <v>-16403</v>
      </c>
      <c r="G125" s="52">
        <v>0</v>
      </c>
      <c r="H125" s="52">
        <v>0</v>
      </c>
      <c r="I125" s="52">
        <v>0</v>
      </c>
      <c r="J125" s="53">
        <v>0</v>
      </c>
    </row>
    <row r="126" spans="1:10" x14ac:dyDescent="0.2">
      <c r="A126" t="str">
        <f t="shared" si="1"/>
        <v>4825</v>
      </c>
      <c r="B126" s="42" t="s">
        <v>134</v>
      </c>
      <c r="C126" s="52">
        <v>-6027</v>
      </c>
      <c r="D126" s="52">
        <v>-34599</v>
      </c>
      <c r="E126" s="52">
        <v>-9370</v>
      </c>
      <c r="F126" s="52">
        <v>-27207</v>
      </c>
      <c r="G126" s="52">
        <v>-8700</v>
      </c>
      <c r="H126" s="52">
        <v>-2977</v>
      </c>
      <c r="I126" s="52">
        <v>-17270</v>
      </c>
      <c r="J126" s="53">
        <v>0</v>
      </c>
    </row>
    <row r="127" spans="1:10" x14ac:dyDescent="0.2">
      <c r="A127" t="str">
        <f t="shared" si="1"/>
        <v>4825</v>
      </c>
      <c r="B127" s="42" t="s">
        <v>135</v>
      </c>
      <c r="C127" s="52">
        <v>-168</v>
      </c>
      <c r="D127" s="52">
        <v>-98895</v>
      </c>
      <c r="E127" s="52">
        <v>-26774</v>
      </c>
      <c r="F127" s="52">
        <v>-66471</v>
      </c>
      <c r="G127" s="52">
        <v>-26079</v>
      </c>
      <c r="H127" s="52">
        <v>-9992</v>
      </c>
      <c r="I127" s="52">
        <v>-57946</v>
      </c>
      <c r="J127" s="53">
        <v>0</v>
      </c>
    </row>
    <row r="128" spans="1:10" x14ac:dyDescent="0.2">
      <c r="A128" t="str">
        <f t="shared" si="1"/>
        <v>4870</v>
      </c>
      <c r="B128" s="42" t="s">
        <v>43</v>
      </c>
      <c r="C128" s="52">
        <v>164679.28</v>
      </c>
      <c r="D128" s="52">
        <v>178264.2</v>
      </c>
      <c r="E128" s="52">
        <v>212874.13</v>
      </c>
      <c r="F128" s="52">
        <v>110474.21</v>
      </c>
      <c r="G128" s="52">
        <v>89244.24</v>
      </c>
      <c r="H128" s="52">
        <v>73989.83</v>
      </c>
      <c r="I128" s="52">
        <v>42326.239999999998</v>
      </c>
      <c r="J128" s="53">
        <v>0</v>
      </c>
    </row>
    <row r="129" spans="1:10" x14ac:dyDescent="0.2">
      <c r="A129" t="str">
        <f t="shared" si="1"/>
        <v>4880</v>
      </c>
      <c r="B129" s="42" t="s">
        <v>44</v>
      </c>
      <c r="C129" s="52">
        <v>58143</v>
      </c>
      <c r="D129" s="52">
        <v>54428</v>
      </c>
      <c r="E129" s="52">
        <v>74827</v>
      </c>
      <c r="F129" s="52">
        <v>49906</v>
      </c>
      <c r="G129" s="52">
        <v>53615</v>
      </c>
      <c r="H129" s="52">
        <v>55356</v>
      </c>
      <c r="I129" s="52">
        <v>33824</v>
      </c>
      <c r="J129" s="53">
        <v>0</v>
      </c>
    </row>
    <row r="130" spans="1:10" x14ac:dyDescent="0.2">
      <c r="A130" t="str">
        <f t="shared" si="1"/>
        <v>4893</v>
      </c>
      <c r="B130" s="42" t="s">
        <v>137</v>
      </c>
      <c r="C130" s="52">
        <v>-25</v>
      </c>
      <c r="D130" s="52">
        <v>0</v>
      </c>
      <c r="E130" s="52">
        <v>25</v>
      </c>
      <c r="F130" s="52">
        <v>0</v>
      </c>
      <c r="G130" s="52">
        <v>0</v>
      </c>
      <c r="H130" s="52">
        <v>-100</v>
      </c>
      <c r="I130" s="52">
        <v>-100450</v>
      </c>
      <c r="J130" s="53">
        <v>0</v>
      </c>
    </row>
    <row r="131" spans="1:10" x14ac:dyDescent="0.2">
      <c r="A131" t="str">
        <f t="shared" si="1"/>
        <v>4893</v>
      </c>
      <c r="B131" s="42" t="s">
        <v>68</v>
      </c>
      <c r="C131" s="52">
        <v>1450006.97</v>
      </c>
      <c r="D131" s="52">
        <v>1461942.38</v>
      </c>
      <c r="E131" s="52">
        <v>1257673.52</v>
      </c>
      <c r="F131" s="52">
        <v>1361949.09</v>
      </c>
      <c r="G131" s="52">
        <v>1121251.8500000001</v>
      </c>
      <c r="H131" s="52">
        <v>1150091.54</v>
      </c>
      <c r="I131" s="52">
        <v>1118956.69</v>
      </c>
      <c r="J131" s="53">
        <v>0</v>
      </c>
    </row>
    <row r="132" spans="1:10" x14ac:dyDescent="0.2">
      <c r="A132" t="str">
        <f t="shared" si="1"/>
        <v>4893</v>
      </c>
      <c r="B132" s="42" t="s">
        <v>69</v>
      </c>
      <c r="C132" s="52">
        <v>88825</v>
      </c>
      <c r="D132" s="52">
        <v>88825</v>
      </c>
      <c r="E132" s="52">
        <v>88825</v>
      </c>
      <c r="F132" s="52">
        <v>88825</v>
      </c>
      <c r="G132" s="52">
        <v>88825</v>
      </c>
      <c r="H132" s="52">
        <v>88825</v>
      </c>
      <c r="I132" s="52">
        <v>89175</v>
      </c>
      <c r="J132" s="53">
        <v>0</v>
      </c>
    </row>
    <row r="133" spans="1:10" x14ac:dyDescent="0.2">
      <c r="A133" t="str">
        <f t="shared" si="1"/>
        <v>4893</v>
      </c>
      <c r="B133" s="42" t="s">
        <v>41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3">
        <v>0</v>
      </c>
    </row>
    <row r="134" spans="1:10" x14ac:dyDescent="0.2">
      <c r="A134" t="str">
        <f t="shared" si="1"/>
        <v>4893</v>
      </c>
      <c r="B134" s="42" t="s">
        <v>70</v>
      </c>
      <c r="C134" s="52">
        <v>103036.53</v>
      </c>
      <c r="D134" s="52">
        <v>102448.94</v>
      </c>
      <c r="E134" s="52">
        <v>89519.59</v>
      </c>
      <c r="F134" s="52">
        <v>97431.91</v>
      </c>
      <c r="G134" s="52">
        <v>82034.61</v>
      </c>
      <c r="H134" s="52">
        <v>80144.160000000003</v>
      </c>
      <c r="I134" s="52">
        <v>78758.62</v>
      </c>
      <c r="J134" s="53">
        <v>0</v>
      </c>
    </row>
    <row r="135" spans="1:10" x14ac:dyDescent="0.2">
      <c r="A135" t="str">
        <f t="shared" si="1"/>
        <v>4893</v>
      </c>
      <c r="B135" s="42" t="s">
        <v>136</v>
      </c>
      <c r="C135" s="52">
        <v>-40211.26</v>
      </c>
      <c r="D135" s="52">
        <v>-136873.60999999999</v>
      </c>
      <c r="E135" s="52">
        <v>26805.88</v>
      </c>
      <c r="F135" s="52">
        <v>-259710.76</v>
      </c>
      <c r="G135" s="52">
        <v>29323.18</v>
      </c>
      <c r="H135" s="52">
        <v>-31622.85</v>
      </c>
      <c r="I135" s="52">
        <v>-1179692.1499999999</v>
      </c>
      <c r="J135" s="53">
        <v>0</v>
      </c>
    </row>
    <row r="136" spans="1:10" x14ac:dyDescent="0.2">
      <c r="A136" t="str">
        <f t="shared" si="1"/>
        <v>7560</v>
      </c>
      <c r="B136" s="42" t="s">
        <v>138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3">
        <v>0</v>
      </c>
    </row>
    <row r="137" spans="1:10" x14ac:dyDescent="0.2">
      <c r="A137" t="str">
        <f t="shared" si="1"/>
        <v>7560</v>
      </c>
      <c r="B137" s="42" t="s">
        <v>139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3">
        <v>0</v>
      </c>
    </row>
    <row r="138" spans="1:10" x14ac:dyDescent="0.2">
      <c r="A138" t="str">
        <f t="shared" si="1"/>
        <v>8001</v>
      </c>
      <c r="B138" s="42" t="s">
        <v>71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3">
        <v>0</v>
      </c>
    </row>
    <row r="139" spans="1:10" x14ac:dyDescent="0.2">
      <c r="A139" t="str">
        <f t="shared" si="1"/>
        <v>8010</v>
      </c>
      <c r="B139" s="42" t="s">
        <v>72</v>
      </c>
      <c r="C139" s="52">
        <v>5288.75</v>
      </c>
      <c r="D139" s="52">
        <v>4114.3100000000004</v>
      </c>
      <c r="E139" s="52">
        <v>3199.16</v>
      </c>
      <c r="F139" s="52">
        <v>3575.42</v>
      </c>
      <c r="G139" s="52">
        <v>6495.27</v>
      </c>
      <c r="H139" s="52">
        <v>4692.6899999999996</v>
      </c>
      <c r="I139" s="52">
        <v>0</v>
      </c>
      <c r="J139" s="53">
        <v>0</v>
      </c>
    </row>
    <row r="140" spans="1:10" x14ac:dyDescent="0.2">
      <c r="A140" t="str">
        <f t="shared" ref="A140:A203" si="2">LEFT(RIGHT(B140,10),4)</f>
        <v>8040</v>
      </c>
      <c r="B140" s="42" t="s">
        <v>73</v>
      </c>
      <c r="C140" s="52">
        <v>57684.24</v>
      </c>
      <c r="D140" s="52">
        <v>-152525.41</v>
      </c>
      <c r="E140" s="52">
        <v>-12976.61</v>
      </c>
      <c r="F140" s="52">
        <v>782.54</v>
      </c>
      <c r="G140" s="52">
        <v>89680.76</v>
      </c>
      <c r="H140" s="52">
        <v>8743.3799999999992</v>
      </c>
      <c r="I140" s="52">
        <v>-108621.81</v>
      </c>
      <c r="J140" s="53">
        <v>0</v>
      </c>
    </row>
    <row r="141" spans="1:10" x14ac:dyDescent="0.2">
      <c r="A141" t="str">
        <f t="shared" si="2"/>
        <v>8040</v>
      </c>
      <c r="B141" s="42" t="s">
        <v>74</v>
      </c>
      <c r="C141" s="52">
        <v>5580129.1200000001</v>
      </c>
      <c r="D141" s="52">
        <v>4547179.47</v>
      </c>
      <c r="E141" s="52">
        <v>392720.54</v>
      </c>
      <c r="F141" s="52">
        <v>809711.68</v>
      </c>
      <c r="G141" s="52">
        <v>5862114.7199999997</v>
      </c>
      <c r="H141" s="52">
        <v>4135046.33</v>
      </c>
      <c r="I141" s="52">
        <v>0</v>
      </c>
      <c r="J141" s="53">
        <v>0</v>
      </c>
    </row>
    <row r="142" spans="1:10" x14ac:dyDescent="0.2">
      <c r="A142" t="str">
        <f t="shared" si="2"/>
        <v>8040</v>
      </c>
      <c r="B142" s="42" t="s">
        <v>75</v>
      </c>
      <c r="C142" s="52">
        <v>-42125</v>
      </c>
      <c r="D142" s="52">
        <v>-42125</v>
      </c>
      <c r="E142" s="52">
        <v>-42125</v>
      </c>
      <c r="F142" s="52">
        <v>-42125</v>
      </c>
      <c r="G142" s="52">
        <v>-28666.67</v>
      </c>
      <c r="H142" s="52">
        <v>-28666.67</v>
      </c>
      <c r="I142" s="52">
        <v>0</v>
      </c>
      <c r="J142" s="53">
        <v>0</v>
      </c>
    </row>
    <row r="143" spans="1:10" x14ac:dyDescent="0.2">
      <c r="A143" t="str">
        <f t="shared" si="2"/>
        <v>8050</v>
      </c>
      <c r="B143" s="42" t="s">
        <v>76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3">
        <v>0</v>
      </c>
    </row>
    <row r="144" spans="1:10" x14ac:dyDescent="0.2">
      <c r="A144" t="str">
        <f t="shared" si="2"/>
        <v>8050</v>
      </c>
      <c r="B144" s="42" t="s">
        <v>77</v>
      </c>
      <c r="C144" s="52">
        <v>-885.57</v>
      </c>
      <c r="D144" s="52">
        <v>-310.92</v>
      </c>
      <c r="E144" s="52">
        <v>-228.3</v>
      </c>
      <c r="F144" s="52">
        <v>-69.099999999999994</v>
      </c>
      <c r="G144" s="52">
        <v>-1817.86</v>
      </c>
      <c r="H144" s="52">
        <v>-783.41</v>
      </c>
      <c r="I144" s="52">
        <v>0</v>
      </c>
      <c r="J144" s="53">
        <v>0</v>
      </c>
    </row>
    <row r="145" spans="1:10" x14ac:dyDescent="0.2">
      <c r="A145" t="str">
        <f t="shared" si="2"/>
        <v>8051</v>
      </c>
      <c r="B145" s="42" t="s">
        <v>87</v>
      </c>
      <c r="C145" s="52">
        <v>8024574.0700000003</v>
      </c>
      <c r="D145" s="52">
        <v>6235593.46</v>
      </c>
      <c r="E145" s="52">
        <v>4547479.01</v>
      </c>
      <c r="F145" s="52">
        <v>3361821.54</v>
      </c>
      <c r="G145" s="52">
        <v>1534503.17</v>
      </c>
      <c r="H145" s="52">
        <v>1025911.25</v>
      </c>
      <c r="I145" s="52">
        <v>592023.6</v>
      </c>
      <c r="J145" s="53">
        <v>0</v>
      </c>
    </row>
    <row r="146" spans="1:10" x14ac:dyDescent="0.2">
      <c r="A146" t="str">
        <f t="shared" si="2"/>
        <v>8052</v>
      </c>
      <c r="B146" s="42" t="s">
        <v>88</v>
      </c>
      <c r="C146" s="52">
        <v>3677985.7</v>
      </c>
      <c r="D146" s="52">
        <v>2844532.57</v>
      </c>
      <c r="E146" s="52">
        <v>2136550.7599999998</v>
      </c>
      <c r="F146" s="52">
        <v>1547231.7</v>
      </c>
      <c r="G146" s="52">
        <v>990664.23</v>
      </c>
      <c r="H146" s="52">
        <v>790859.4</v>
      </c>
      <c r="I146" s="52">
        <v>547675.66</v>
      </c>
      <c r="J146" s="53">
        <v>0</v>
      </c>
    </row>
    <row r="147" spans="1:10" x14ac:dyDescent="0.2">
      <c r="A147" t="str">
        <f t="shared" si="2"/>
        <v>8053</v>
      </c>
      <c r="B147" s="42" t="s">
        <v>89</v>
      </c>
      <c r="C147" s="52">
        <v>672134.52</v>
      </c>
      <c r="D147" s="52">
        <v>664048.25</v>
      </c>
      <c r="E147" s="52">
        <v>769253.16</v>
      </c>
      <c r="F147" s="52">
        <v>453327.3</v>
      </c>
      <c r="G147" s="52">
        <v>452238.11</v>
      </c>
      <c r="H147" s="52">
        <v>558552.21</v>
      </c>
      <c r="I147" s="52">
        <v>68259.83</v>
      </c>
      <c r="J147" s="53">
        <v>0</v>
      </c>
    </row>
    <row r="148" spans="1:10" x14ac:dyDescent="0.2">
      <c r="A148" t="str">
        <f t="shared" si="2"/>
        <v>8054</v>
      </c>
      <c r="B148" s="42" t="s">
        <v>90</v>
      </c>
      <c r="C148" s="52">
        <v>701686</v>
      </c>
      <c r="D148" s="52">
        <v>553678.14</v>
      </c>
      <c r="E148" s="52">
        <v>435084.35</v>
      </c>
      <c r="F148" s="52">
        <v>330096.84999999998</v>
      </c>
      <c r="G148" s="52">
        <v>195997.58</v>
      </c>
      <c r="H148" s="52">
        <v>141164.19</v>
      </c>
      <c r="I148" s="52">
        <v>72301.009999999995</v>
      </c>
      <c r="J148" s="53">
        <v>0</v>
      </c>
    </row>
    <row r="149" spans="1:10" x14ac:dyDescent="0.2">
      <c r="A149" t="str">
        <f t="shared" si="2"/>
        <v>8058</v>
      </c>
      <c r="B149" s="42" t="s">
        <v>94</v>
      </c>
      <c r="C149" s="52">
        <v>-168</v>
      </c>
      <c r="D149" s="52">
        <v>-98894</v>
      </c>
      <c r="E149" s="52">
        <v>-26775</v>
      </c>
      <c r="F149" s="52">
        <v>-66471</v>
      </c>
      <c r="G149" s="52">
        <v>-26080</v>
      </c>
      <c r="H149" s="52">
        <v>-9991</v>
      </c>
      <c r="I149" s="52">
        <v>-57946</v>
      </c>
      <c r="J149" s="53">
        <v>0</v>
      </c>
    </row>
    <row r="150" spans="1:10" x14ac:dyDescent="0.2">
      <c r="A150" t="str">
        <f t="shared" si="2"/>
        <v>8058</v>
      </c>
      <c r="B150" s="42" t="s">
        <v>91</v>
      </c>
      <c r="C150" s="52">
        <v>46055</v>
      </c>
      <c r="D150" s="52">
        <v>-1161879</v>
      </c>
      <c r="E150" s="52">
        <v>-431567</v>
      </c>
      <c r="F150" s="52">
        <v>-718283</v>
      </c>
      <c r="G150" s="52">
        <v>-428451</v>
      </c>
      <c r="H150" s="52">
        <v>-107511</v>
      </c>
      <c r="I150" s="52">
        <v>-420077</v>
      </c>
      <c r="J150" s="53">
        <v>0</v>
      </c>
    </row>
    <row r="151" spans="1:10" x14ac:dyDescent="0.2">
      <c r="A151" t="str">
        <f t="shared" si="2"/>
        <v>8058</v>
      </c>
      <c r="B151" s="42" t="s">
        <v>92</v>
      </c>
      <c r="C151" s="52">
        <v>123895</v>
      </c>
      <c r="D151" s="52">
        <v>-536302</v>
      </c>
      <c r="E151" s="52">
        <v>-175661</v>
      </c>
      <c r="F151" s="52">
        <v>-346540</v>
      </c>
      <c r="G151" s="52">
        <v>-95700</v>
      </c>
      <c r="H151" s="52">
        <v>-22255</v>
      </c>
      <c r="I151" s="52">
        <v>-323346</v>
      </c>
      <c r="J151" s="53">
        <v>0</v>
      </c>
    </row>
    <row r="152" spans="1:10" x14ac:dyDescent="0.2">
      <c r="A152" t="str">
        <f t="shared" si="2"/>
        <v>8058</v>
      </c>
      <c r="B152" s="42" t="s">
        <v>93</v>
      </c>
      <c r="C152" s="52">
        <v>154108.84</v>
      </c>
      <c r="D152" s="52">
        <v>177092.36</v>
      </c>
      <c r="E152" s="52">
        <v>-199280.85</v>
      </c>
      <c r="F152" s="52">
        <v>-26713.55</v>
      </c>
      <c r="G152" s="52">
        <v>159479.39000000001</v>
      </c>
      <c r="H152" s="52">
        <v>-339162.64</v>
      </c>
      <c r="I152" s="52">
        <v>0</v>
      </c>
      <c r="J152" s="53">
        <v>0</v>
      </c>
    </row>
    <row r="153" spans="1:10" x14ac:dyDescent="0.2">
      <c r="A153" t="str">
        <f t="shared" si="2"/>
        <v>8059</v>
      </c>
      <c r="B153" s="42" t="s">
        <v>86</v>
      </c>
      <c r="C153" s="52">
        <v>-11327380.869999999</v>
      </c>
      <c r="D153" s="52">
        <v>-12335696.460000001</v>
      </c>
      <c r="E153" s="52">
        <v>-8878999.3000000007</v>
      </c>
      <c r="F153" s="52">
        <v>-7684524.04</v>
      </c>
      <c r="G153" s="52">
        <v>-4221491.87</v>
      </c>
      <c r="H153" s="52">
        <v>-3604184.26</v>
      </c>
      <c r="I153" s="52">
        <v>0</v>
      </c>
      <c r="J153" s="53">
        <v>0</v>
      </c>
    </row>
    <row r="154" spans="1:10" x14ac:dyDescent="0.2">
      <c r="A154" t="str">
        <f t="shared" si="2"/>
        <v>8060</v>
      </c>
      <c r="B154" s="42" t="s">
        <v>78</v>
      </c>
      <c r="C154" s="52">
        <v>994734.2</v>
      </c>
      <c r="D154" s="52">
        <v>3043458.35</v>
      </c>
      <c r="E154" s="52">
        <v>3568544.23</v>
      </c>
      <c r="F154" s="52">
        <v>2130910.9</v>
      </c>
      <c r="G154" s="52">
        <v>-1903716.98</v>
      </c>
      <c r="H154" s="52">
        <v>-551572.89</v>
      </c>
      <c r="I154" s="52">
        <v>0</v>
      </c>
      <c r="J154" s="53">
        <v>0</v>
      </c>
    </row>
    <row r="155" spans="1:10" x14ac:dyDescent="0.2">
      <c r="A155" t="str">
        <f t="shared" si="2"/>
        <v>8081</v>
      </c>
      <c r="B155" s="42" t="s">
        <v>79</v>
      </c>
      <c r="C155" s="52">
        <v>2255744.84</v>
      </c>
      <c r="D155" s="52">
        <v>2376725.7999999998</v>
      </c>
      <c r="E155" s="52">
        <v>2699947.65</v>
      </c>
      <c r="F155" s="52">
        <v>2442279.3199999998</v>
      </c>
      <c r="G155" s="52">
        <v>9857.76</v>
      </c>
      <c r="H155" s="52">
        <v>10008.9</v>
      </c>
      <c r="I155" s="52">
        <v>0</v>
      </c>
      <c r="J155" s="53">
        <v>0</v>
      </c>
    </row>
    <row r="156" spans="1:10" x14ac:dyDescent="0.2">
      <c r="A156" t="str">
        <f t="shared" si="2"/>
        <v>8082</v>
      </c>
      <c r="B156" s="42" t="s">
        <v>80</v>
      </c>
      <c r="C156" s="52">
        <v>-22774.57</v>
      </c>
      <c r="D156" s="52">
        <v>-5573.91</v>
      </c>
      <c r="E156" s="52">
        <v>-10704.99</v>
      </c>
      <c r="F156" s="52">
        <v>-98792.27</v>
      </c>
      <c r="G156" s="52">
        <v>-1863094.7</v>
      </c>
      <c r="H156" s="52">
        <v>-1635911.13</v>
      </c>
      <c r="I156" s="52">
        <v>0</v>
      </c>
      <c r="J156" s="53">
        <v>0</v>
      </c>
    </row>
    <row r="157" spans="1:10" x14ac:dyDescent="0.2">
      <c r="A157" t="str">
        <f t="shared" si="2"/>
        <v>8120</v>
      </c>
      <c r="B157" s="42" t="s">
        <v>81</v>
      </c>
      <c r="C157" s="52">
        <v>-13441.9</v>
      </c>
      <c r="D157" s="52">
        <v>-10465.700000000001</v>
      </c>
      <c r="E157" s="52">
        <v>-9005.57</v>
      </c>
      <c r="F157" s="52">
        <v>-6522.66</v>
      </c>
      <c r="G157" s="52">
        <v>-5528.83</v>
      </c>
      <c r="H157" s="52">
        <v>-2847.61</v>
      </c>
      <c r="I157" s="52">
        <v>-861.46</v>
      </c>
      <c r="J157" s="53">
        <v>0</v>
      </c>
    </row>
    <row r="158" spans="1:10" x14ac:dyDescent="0.2">
      <c r="A158" t="str">
        <f t="shared" si="2"/>
        <v>8120</v>
      </c>
      <c r="B158" s="42" t="s">
        <v>82</v>
      </c>
      <c r="C158" s="52">
        <v>8178.91</v>
      </c>
      <c r="D158" s="52">
        <v>9431.3700000000008</v>
      </c>
      <c r="E158" s="52">
        <v>10058.34</v>
      </c>
      <c r="F158" s="52">
        <v>4184.87</v>
      </c>
      <c r="G158" s="52">
        <v>5421.51</v>
      </c>
      <c r="H158" s="52">
        <v>1327.88</v>
      </c>
      <c r="I158" s="52">
        <v>1049.68</v>
      </c>
      <c r="J158" s="53">
        <v>0</v>
      </c>
    </row>
    <row r="159" spans="1:10" x14ac:dyDescent="0.2">
      <c r="A159" t="str">
        <f t="shared" si="2"/>
        <v>8140</v>
      </c>
      <c r="B159" s="42" t="s">
        <v>140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3">
        <v>0</v>
      </c>
    </row>
    <row r="160" spans="1:10" x14ac:dyDescent="0.2">
      <c r="A160" t="str">
        <f t="shared" si="2"/>
        <v>8160</v>
      </c>
      <c r="B160" s="42" t="s">
        <v>141</v>
      </c>
      <c r="C160" s="52">
        <v>3399.95</v>
      </c>
      <c r="D160" s="52">
        <v>4922.41</v>
      </c>
      <c r="E160" s="52">
        <v>5094.0600000000004</v>
      </c>
      <c r="F160" s="52">
        <v>2645.15</v>
      </c>
      <c r="G160" s="52">
        <v>2357.85</v>
      </c>
      <c r="H160" s="52">
        <v>1641.15</v>
      </c>
      <c r="I160" s="52">
        <v>327.38</v>
      </c>
      <c r="J160" s="53">
        <v>0</v>
      </c>
    </row>
    <row r="161" spans="1:10" x14ac:dyDescent="0.2">
      <c r="A161" t="str">
        <f t="shared" si="2"/>
        <v>8160</v>
      </c>
      <c r="B161" s="42" t="s">
        <v>142</v>
      </c>
      <c r="C161" s="52">
        <v>899.43000000000006</v>
      </c>
      <c r="D161" s="52">
        <v>913.4799999999999</v>
      </c>
      <c r="E161" s="52">
        <v>-2104.44</v>
      </c>
      <c r="F161" s="52">
        <v>-187.72</v>
      </c>
      <c r="G161" s="52">
        <v>281.85000000000002</v>
      </c>
      <c r="H161" s="52">
        <v>-122.56</v>
      </c>
      <c r="I161" s="52">
        <v>-820.58</v>
      </c>
      <c r="J161" s="53">
        <v>0</v>
      </c>
    </row>
    <row r="162" spans="1:10" x14ac:dyDescent="0.2">
      <c r="A162" t="str">
        <f t="shared" si="2"/>
        <v>8160</v>
      </c>
      <c r="B162" s="42" t="s">
        <v>143</v>
      </c>
      <c r="C162" s="52">
        <v>159</v>
      </c>
      <c r="D162" s="52">
        <v>2978.38</v>
      </c>
      <c r="E162" s="52">
        <v>8.9600000000000009</v>
      </c>
      <c r="F162" s="52">
        <v>0</v>
      </c>
      <c r="G162" s="52">
        <v>48.27</v>
      </c>
      <c r="H162" s="52">
        <v>0</v>
      </c>
      <c r="I162" s="52">
        <v>0</v>
      </c>
      <c r="J162" s="53">
        <v>0</v>
      </c>
    </row>
    <row r="163" spans="1:10" x14ac:dyDescent="0.2">
      <c r="A163" t="str">
        <f t="shared" si="2"/>
        <v>8160</v>
      </c>
      <c r="B163" s="42" t="s">
        <v>144</v>
      </c>
      <c r="C163" s="52">
        <v>16169.65</v>
      </c>
      <c r="D163" s="52">
        <v>21237.5</v>
      </c>
      <c r="E163" s="52">
        <v>3703.85</v>
      </c>
      <c r="F163" s="52">
        <v>7032.5</v>
      </c>
      <c r="G163" s="52">
        <v>0</v>
      </c>
      <c r="H163" s="52">
        <v>0</v>
      </c>
      <c r="I163" s="52">
        <v>0</v>
      </c>
      <c r="J163" s="53">
        <v>0</v>
      </c>
    </row>
    <row r="164" spans="1:10" x14ac:dyDescent="0.2">
      <c r="A164" t="str">
        <f t="shared" si="2"/>
        <v>8160</v>
      </c>
      <c r="B164" s="42" t="s">
        <v>145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3">
        <v>0</v>
      </c>
    </row>
    <row r="165" spans="1:10" x14ac:dyDescent="0.2">
      <c r="A165" t="str">
        <f t="shared" si="2"/>
        <v>8170</v>
      </c>
      <c r="B165" s="42" t="s">
        <v>146</v>
      </c>
      <c r="C165" s="52">
        <v>3291.16</v>
      </c>
      <c r="D165" s="52">
        <v>3859.08</v>
      </c>
      <c r="E165" s="52">
        <v>5315.17</v>
      </c>
      <c r="F165" s="52">
        <v>2545.8000000000002</v>
      </c>
      <c r="G165" s="52">
        <v>1703.1</v>
      </c>
      <c r="H165" s="52">
        <v>224.15</v>
      </c>
      <c r="I165" s="52">
        <v>2312.9</v>
      </c>
      <c r="J165" s="53">
        <v>0</v>
      </c>
    </row>
    <row r="166" spans="1:10" x14ac:dyDescent="0.2">
      <c r="A166" t="str">
        <f t="shared" si="2"/>
        <v>8170</v>
      </c>
      <c r="B166" s="42" t="s">
        <v>147</v>
      </c>
      <c r="C166" s="52">
        <v>1032.25</v>
      </c>
      <c r="D166" s="52">
        <v>340.75</v>
      </c>
      <c r="E166" s="52">
        <v>-1429.59</v>
      </c>
      <c r="F166" s="52">
        <v>-249.41</v>
      </c>
      <c r="G166" s="52">
        <v>44.79</v>
      </c>
      <c r="H166" s="52">
        <v>-569.16</v>
      </c>
      <c r="I166" s="52">
        <v>-112.08</v>
      </c>
      <c r="J166" s="53">
        <v>0</v>
      </c>
    </row>
    <row r="167" spans="1:10" x14ac:dyDescent="0.2">
      <c r="A167" t="str">
        <f t="shared" si="2"/>
        <v>8170</v>
      </c>
      <c r="B167" s="42" t="s">
        <v>148</v>
      </c>
      <c r="C167" s="52">
        <v>136.99</v>
      </c>
      <c r="D167" s="52">
        <v>284.63</v>
      </c>
      <c r="E167" s="52">
        <v>10.46</v>
      </c>
      <c r="F167" s="52">
        <v>80.599999999999994</v>
      </c>
      <c r="G167" s="52">
        <v>0</v>
      </c>
      <c r="H167" s="52">
        <v>16.809999999999999</v>
      </c>
      <c r="I167" s="52">
        <v>355.05</v>
      </c>
      <c r="J167" s="53">
        <v>0</v>
      </c>
    </row>
    <row r="168" spans="1:10" x14ac:dyDescent="0.2">
      <c r="A168" t="str">
        <f t="shared" si="2"/>
        <v>8170</v>
      </c>
      <c r="B168" s="42" t="s">
        <v>149</v>
      </c>
      <c r="C168" s="52">
        <v>169.52</v>
      </c>
      <c r="D168" s="52">
        <v>230.72</v>
      </c>
      <c r="E168" s="52">
        <v>208.66</v>
      </c>
      <c r="F168" s="52">
        <v>155.97</v>
      </c>
      <c r="G168" s="52">
        <v>188.52</v>
      </c>
      <c r="H168" s="52">
        <v>164.43</v>
      </c>
      <c r="I168" s="52">
        <v>128.41</v>
      </c>
      <c r="J168" s="53">
        <v>0</v>
      </c>
    </row>
    <row r="169" spans="1:10" x14ac:dyDescent="0.2">
      <c r="A169" t="str">
        <f t="shared" si="2"/>
        <v>8180</v>
      </c>
      <c r="B169" s="42" t="s">
        <v>150</v>
      </c>
      <c r="C169" s="52">
        <v>1284.96</v>
      </c>
      <c r="D169" s="52">
        <v>1981.28</v>
      </c>
      <c r="E169" s="52">
        <v>441.96</v>
      </c>
      <c r="F169" s="52">
        <v>1793.38</v>
      </c>
      <c r="G169" s="52">
        <v>2029.72</v>
      </c>
      <c r="H169" s="52">
        <v>1257.0999999999999</v>
      </c>
      <c r="I169" s="52">
        <v>2152.5100000000002</v>
      </c>
      <c r="J169" s="53">
        <v>0</v>
      </c>
    </row>
    <row r="170" spans="1:10" x14ac:dyDescent="0.2">
      <c r="A170" t="str">
        <f t="shared" si="2"/>
        <v>8180</v>
      </c>
      <c r="B170" s="42" t="s">
        <v>151</v>
      </c>
      <c r="C170" s="52">
        <v>-197.81000000000003</v>
      </c>
      <c r="D170" s="52">
        <v>417.79999999999995</v>
      </c>
      <c r="E170" s="52">
        <v>-1115.1099999999999</v>
      </c>
      <c r="F170" s="52">
        <v>374.69</v>
      </c>
      <c r="G170" s="52">
        <v>363.54</v>
      </c>
      <c r="H170" s="52">
        <v>-183.34</v>
      </c>
      <c r="I170" s="52">
        <v>-628.54999999999995</v>
      </c>
      <c r="J170" s="53">
        <v>0</v>
      </c>
    </row>
    <row r="171" spans="1:10" x14ac:dyDescent="0.2">
      <c r="A171" t="str">
        <f t="shared" si="2"/>
        <v>8180</v>
      </c>
      <c r="B171" s="42" t="s">
        <v>152</v>
      </c>
      <c r="C171" s="52">
        <v>2732.56</v>
      </c>
      <c r="D171" s="52">
        <v>199.51</v>
      </c>
      <c r="E171" s="52">
        <v>906.03</v>
      </c>
      <c r="F171" s="52">
        <v>772.95</v>
      </c>
      <c r="G171" s="52">
        <v>988.41</v>
      </c>
      <c r="H171" s="52">
        <v>2817.7</v>
      </c>
      <c r="I171" s="52">
        <v>2084.7600000000002</v>
      </c>
      <c r="J171" s="53">
        <v>0</v>
      </c>
    </row>
    <row r="172" spans="1:10" x14ac:dyDescent="0.2">
      <c r="A172" t="str">
        <f t="shared" si="2"/>
        <v>8180</v>
      </c>
      <c r="B172" s="42" t="s">
        <v>153</v>
      </c>
      <c r="C172" s="52">
        <v>326.13</v>
      </c>
      <c r="D172" s="52">
        <v>368.77</v>
      </c>
      <c r="E172" s="52">
        <v>397.28</v>
      </c>
      <c r="F172" s="52">
        <v>384.26</v>
      </c>
      <c r="G172" s="52">
        <v>344.01</v>
      </c>
      <c r="H172" s="52">
        <v>375.86</v>
      </c>
      <c r="I172" s="52">
        <v>294.12</v>
      </c>
      <c r="J172" s="53">
        <v>0</v>
      </c>
    </row>
    <row r="173" spans="1:10" x14ac:dyDescent="0.2">
      <c r="A173" t="str">
        <f t="shared" si="2"/>
        <v>8180</v>
      </c>
      <c r="B173" s="42" t="s">
        <v>154</v>
      </c>
      <c r="C173" s="52">
        <v>-277.64999999999998</v>
      </c>
      <c r="D173" s="52">
        <v>-313.95999999999998</v>
      </c>
      <c r="E173" s="52">
        <v>-337.8</v>
      </c>
      <c r="F173" s="52">
        <v>-327.14</v>
      </c>
      <c r="G173" s="52">
        <v>-292.88</v>
      </c>
      <c r="H173" s="52">
        <v>-319.99</v>
      </c>
      <c r="I173" s="52">
        <v>0</v>
      </c>
      <c r="J173" s="53">
        <v>0</v>
      </c>
    </row>
    <row r="174" spans="1:10" x14ac:dyDescent="0.2">
      <c r="A174" t="str">
        <f t="shared" si="2"/>
        <v>8180</v>
      </c>
      <c r="B174" s="42" t="s">
        <v>155</v>
      </c>
      <c r="C174" s="52">
        <v>370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3">
        <v>0</v>
      </c>
    </row>
    <row r="175" spans="1:10" x14ac:dyDescent="0.2">
      <c r="A175" t="str">
        <f t="shared" si="2"/>
        <v>8190</v>
      </c>
      <c r="B175" s="42" t="s">
        <v>156</v>
      </c>
      <c r="C175" s="52">
        <v>104.25</v>
      </c>
      <c r="D175" s="52">
        <v>111.93</v>
      </c>
      <c r="E175" s="52">
        <v>109.46</v>
      </c>
      <c r="F175" s="52">
        <v>0</v>
      </c>
      <c r="G175" s="52">
        <v>214.73</v>
      </c>
      <c r="H175" s="52">
        <v>67.94</v>
      </c>
      <c r="I175" s="52">
        <v>0</v>
      </c>
      <c r="J175" s="53">
        <v>0</v>
      </c>
    </row>
    <row r="176" spans="1:10" x14ac:dyDescent="0.2">
      <c r="A176" t="str">
        <f t="shared" si="2"/>
        <v>8200</v>
      </c>
      <c r="B176" s="42" t="s">
        <v>157</v>
      </c>
      <c r="C176" s="52">
        <v>425.93</v>
      </c>
      <c r="D176" s="52">
        <v>0</v>
      </c>
      <c r="E176" s="52">
        <v>212.24</v>
      </c>
      <c r="F176" s="52">
        <v>0</v>
      </c>
      <c r="G176" s="52">
        <v>278.27</v>
      </c>
      <c r="H176" s="52">
        <v>58.51</v>
      </c>
      <c r="I176" s="52">
        <v>0</v>
      </c>
      <c r="J176" s="53">
        <v>0</v>
      </c>
    </row>
    <row r="177" spans="1:10" x14ac:dyDescent="0.2">
      <c r="A177" t="str">
        <f t="shared" si="2"/>
        <v>8200</v>
      </c>
      <c r="B177" s="42" t="s">
        <v>158</v>
      </c>
      <c r="C177" s="52">
        <v>190.08</v>
      </c>
      <c r="D177" s="52">
        <v>-255.56</v>
      </c>
      <c r="E177" s="52">
        <v>35.369999999999997</v>
      </c>
      <c r="F177" s="52">
        <v>-35.369999999999997</v>
      </c>
      <c r="G177" s="52">
        <v>111.31</v>
      </c>
      <c r="H177" s="52">
        <v>-82.05</v>
      </c>
      <c r="I177" s="52">
        <v>-29.26</v>
      </c>
      <c r="J177" s="53">
        <v>0</v>
      </c>
    </row>
    <row r="178" spans="1:10" x14ac:dyDescent="0.2">
      <c r="A178" t="str">
        <f t="shared" si="2"/>
        <v>8200</v>
      </c>
      <c r="B178" s="42" t="s">
        <v>159</v>
      </c>
      <c r="C178" s="52">
        <v>84.75</v>
      </c>
      <c r="D178" s="52">
        <v>194.03</v>
      </c>
      <c r="E178" s="52">
        <v>293</v>
      </c>
      <c r="F178" s="52">
        <v>174.34</v>
      </c>
      <c r="G178" s="52">
        <v>116.96</v>
      </c>
      <c r="H178" s="52">
        <v>116.85</v>
      </c>
      <c r="I178" s="52">
        <v>42.79</v>
      </c>
      <c r="J178" s="53">
        <v>0</v>
      </c>
    </row>
    <row r="179" spans="1:10" x14ac:dyDescent="0.2">
      <c r="A179" t="str">
        <f t="shared" si="2"/>
        <v>8210</v>
      </c>
      <c r="B179" s="42" t="s">
        <v>160</v>
      </c>
      <c r="C179" s="52">
        <v>2518</v>
      </c>
      <c r="D179" s="52">
        <v>1716.17</v>
      </c>
      <c r="E179" s="52">
        <v>470.54</v>
      </c>
      <c r="F179" s="52">
        <v>1286.3900000000001</v>
      </c>
      <c r="G179" s="52">
        <v>0</v>
      </c>
      <c r="H179" s="52">
        <v>0</v>
      </c>
      <c r="I179" s="52">
        <v>0</v>
      </c>
      <c r="J179" s="53">
        <v>0</v>
      </c>
    </row>
    <row r="180" spans="1:10" x14ac:dyDescent="0.2">
      <c r="A180" t="str">
        <f t="shared" si="2"/>
        <v>8210</v>
      </c>
      <c r="B180" s="42" t="s">
        <v>161</v>
      </c>
      <c r="C180" s="52">
        <v>579.45000000000005</v>
      </c>
      <c r="D180" s="52">
        <v>-481.09</v>
      </c>
      <c r="E180" s="52">
        <v>-951.29</v>
      </c>
      <c r="F180" s="52">
        <v>243.18</v>
      </c>
      <c r="G180" s="52">
        <v>-321.60000000000002</v>
      </c>
      <c r="H180" s="52">
        <v>0</v>
      </c>
      <c r="I180" s="52">
        <v>0</v>
      </c>
      <c r="J180" s="53">
        <v>0</v>
      </c>
    </row>
    <row r="181" spans="1:10" x14ac:dyDescent="0.2">
      <c r="A181" t="str">
        <f t="shared" si="2"/>
        <v>8210</v>
      </c>
      <c r="B181" s="42" t="s">
        <v>162</v>
      </c>
      <c r="C181" s="52">
        <v>3501.54</v>
      </c>
      <c r="D181" s="52">
        <v>53.87</v>
      </c>
      <c r="E181" s="52">
        <v>1340.07</v>
      </c>
      <c r="F181" s="52">
        <v>0</v>
      </c>
      <c r="G181" s="52">
        <v>1575.41</v>
      </c>
      <c r="H181" s="52">
        <v>6.89</v>
      </c>
      <c r="I181" s="52">
        <v>0</v>
      </c>
      <c r="J181" s="53">
        <v>0</v>
      </c>
    </row>
    <row r="182" spans="1:10" x14ac:dyDescent="0.2">
      <c r="A182" t="str">
        <f t="shared" si="2"/>
        <v>8210</v>
      </c>
      <c r="B182" s="42" t="s">
        <v>163</v>
      </c>
      <c r="C182" s="52">
        <v>-6.65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3">
        <v>0</v>
      </c>
    </row>
    <row r="183" spans="1:10" x14ac:dyDescent="0.2">
      <c r="A183" t="str">
        <f t="shared" si="2"/>
        <v>8210</v>
      </c>
      <c r="B183" s="42" t="s">
        <v>164</v>
      </c>
      <c r="C183" s="52">
        <v>37.090000000000003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3">
        <v>0</v>
      </c>
    </row>
    <row r="184" spans="1:10" x14ac:dyDescent="0.2">
      <c r="A184" t="str">
        <f t="shared" si="2"/>
        <v>8210</v>
      </c>
      <c r="B184" s="42" t="s">
        <v>165</v>
      </c>
      <c r="C184" s="52">
        <v>283.52999999999997</v>
      </c>
      <c r="D184" s="52">
        <v>383.15</v>
      </c>
      <c r="E184" s="52">
        <v>220.39</v>
      </c>
      <c r="F184" s="52">
        <v>197.66</v>
      </c>
      <c r="G184" s="52">
        <v>159.85</v>
      </c>
      <c r="H184" s="52">
        <v>149.84</v>
      </c>
      <c r="I184" s="52">
        <v>0</v>
      </c>
      <c r="J184" s="53">
        <v>0</v>
      </c>
    </row>
    <row r="185" spans="1:10" x14ac:dyDescent="0.2">
      <c r="A185" t="str">
        <f t="shared" si="2"/>
        <v>8210</v>
      </c>
      <c r="B185" s="42" t="s">
        <v>166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3">
        <v>0</v>
      </c>
    </row>
    <row r="186" spans="1:10" x14ac:dyDescent="0.2">
      <c r="A186" t="str">
        <f t="shared" si="2"/>
        <v>8240</v>
      </c>
      <c r="B186" s="42" t="s">
        <v>167</v>
      </c>
      <c r="C186" s="52">
        <v>0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3">
        <v>0</v>
      </c>
    </row>
    <row r="187" spans="1:10" x14ac:dyDescent="0.2">
      <c r="A187" t="str">
        <f t="shared" si="2"/>
        <v>8240</v>
      </c>
      <c r="B187" s="42" t="s">
        <v>168</v>
      </c>
      <c r="C187" s="52">
        <v>0</v>
      </c>
      <c r="D187" s="52">
        <v>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3">
        <v>0</v>
      </c>
    </row>
    <row r="188" spans="1:10" x14ac:dyDescent="0.2">
      <c r="A188" t="str">
        <f t="shared" si="2"/>
        <v>8240</v>
      </c>
      <c r="B188" s="42" t="s">
        <v>169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3">
        <v>0</v>
      </c>
    </row>
    <row r="189" spans="1:10" x14ac:dyDescent="0.2">
      <c r="A189" t="str">
        <f t="shared" si="2"/>
        <v>8240</v>
      </c>
      <c r="B189" s="42" t="s">
        <v>170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3">
        <v>0</v>
      </c>
    </row>
    <row r="190" spans="1:10" x14ac:dyDescent="0.2">
      <c r="A190" t="str">
        <f t="shared" si="2"/>
        <v>8250</v>
      </c>
      <c r="B190" s="42" t="s">
        <v>171</v>
      </c>
      <c r="C190" s="52">
        <v>-81.95</v>
      </c>
      <c r="D190" s="52">
        <v>-11.98</v>
      </c>
      <c r="E190" s="52">
        <v>-20.58</v>
      </c>
      <c r="F190" s="52">
        <v>-8.1</v>
      </c>
      <c r="G190" s="52">
        <v>-69.47</v>
      </c>
      <c r="H190" s="52">
        <v>-44.06</v>
      </c>
      <c r="I190" s="52">
        <v>0</v>
      </c>
      <c r="J190" s="53">
        <v>0</v>
      </c>
    </row>
    <row r="191" spans="1:10" x14ac:dyDescent="0.2">
      <c r="A191" t="str">
        <f t="shared" si="2"/>
        <v>8250</v>
      </c>
      <c r="B191" s="42" t="s">
        <v>172</v>
      </c>
      <c r="C191" s="52">
        <v>457</v>
      </c>
      <c r="D191" s="52">
        <v>74</v>
      </c>
      <c r="E191" s="52">
        <v>295.2</v>
      </c>
      <c r="F191" s="52">
        <v>80</v>
      </c>
      <c r="G191" s="52">
        <v>170</v>
      </c>
      <c r="H191" s="52">
        <v>108</v>
      </c>
      <c r="I191" s="52">
        <v>0</v>
      </c>
      <c r="J191" s="53">
        <v>0</v>
      </c>
    </row>
    <row r="192" spans="1:10" x14ac:dyDescent="0.2">
      <c r="A192" t="str">
        <f t="shared" si="2"/>
        <v>8250</v>
      </c>
      <c r="B192" s="42" t="s">
        <v>173</v>
      </c>
      <c r="C192" s="52">
        <v>1374.59</v>
      </c>
      <c r="D192" s="52">
        <v>866.79</v>
      </c>
      <c r="E192" s="52">
        <v>1079.83</v>
      </c>
      <c r="F192" s="52">
        <v>457.59</v>
      </c>
      <c r="G192" s="52">
        <v>259.54000000000002</v>
      </c>
      <c r="H192" s="52">
        <v>142.13</v>
      </c>
      <c r="I192" s="52">
        <v>0</v>
      </c>
      <c r="J192" s="53">
        <v>0</v>
      </c>
    </row>
    <row r="193" spans="1:10" x14ac:dyDescent="0.2">
      <c r="A193" t="str">
        <f t="shared" si="2"/>
        <v>8250</v>
      </c>
      <c r="B193" s="42" t="s">
        <v>174</v>
      </c>
      <c r="C193" s="52">
        <v>0</v>
      </c>
      <c r="D193" s="52">
        <v>352.73</v>
      </c>
      <c r="E193" s="52">
        <v>80.89</v>
      </c>
      <c r="F193" s="52">
        <v>80.41</v>
      </c>
      <c r="G193" s="52">
        <v>19.59</v>
      </c>
      <c r="H193" s="52">
        <v>0</v>
      </c>
      <c r="I193" s="52">
        <v>0</v>
      </c>
      <c r="J193" s="53">
        <v>0</v>
      </c>
    </row>
    <row r="194" spans="1:10" x14ac:dyDescent="0.2">
      <c r="A194" t="str">
        <f t="shared" si="2"/>
        <v>8310</v>
      </c>
      <c r="B194" s="42" t="s">
        <v>475</v>
      </c>
      <c r="C194" s="52">
        <v>45.89</v>
      </c>
      <c r="D194" s="52">
        <v>665.79</v>
      </c>
      <c r="E194" s="52">
        <v>135.61000000000001</v>
      </c>
      <c r="F194" s="52">
        <v>202.3</v>
      </c>
      <c r="G194" s="52">
        <v>0</v>
      </c>
      <c r="H194" s="52">
        <v>0</v>
      </c>
      <c r="I194" s="52">
        <v>73.02</v>
      </c>
      <c r="J194" s="53">
        <v>0</v>
      </c>
    </row>
    <row r="195" spans="1:10" x14ac:dyDescent="0.2">
      <c r="A195" t="str">
        <f t="shared" si="2"/>
        <v>8310</v>
      </c>
      <c r="B195" s="42" t="s">
        <v>476</v>
      </c>
      <c r="C195" s="52">
        <v>375</v>
      </c>
      <c r="D195" s="52">
        <v>300</v>
      </c>
      <c r="E195" s="52">
        <v>300</v>
      </c>
      <c r="F195" s="52">
        <v>1250</v>
      </c>
      <c r="G195" s="52">
        <v>2170</v>
      </c>
      <c r="H195" s="52">
        <v>3133</v>
      </c>
      <c r="I195" s="52">
        <v>2618.1999999999998</v>
      </c>
      <c r="J195" s="53">
        <v>0</v>
      </c>
    </row>
    <row r="196" spans="1:10" x14ac:dyDescent="0.2">
      <c r="A196" t="str">
        <f t="shared" si="2"/>
        <v>8340</v>
      </c>
      <c r="B196" s="42" t="s">
        <v>477</v>
      </c>
      <c r="C196" s="52">
        <v>98.22</v>
      </c>
      <c r="D196" s="52">
        <v>1125.02</v>
      </c>
      <c r="E196" s="52">
        <v>0</v>
      </c>
      <c r="F196" s="52">
        <v>0</v>
      </c>
      <c r="G196" s="52">
        <v>0</v>
      </c>
      <c r="H196" s="52">
        <v>0</v>
      </c>
      <c r="I196" s="52">
        <v>392.85</v>
      </c>
      <c r="J196" s="53">
        <v>0</v>
      </c>
    </row>
    <row r="197" spans="1:10" x14ac:dyDescent="0.2">
      <c r="A197" t="str">
        <f t="shared" si="2"/>
        <v>8340</v>
      </c>
      <c r="B197" s="42" t="s">
        <v>478</v>
      </c>
      <c r="C197" s="52">
        <v>58.93</v>
      </c>
      <c r="D197" s="52">
        <v>616.08000000000004</v>
      </c>
      <c r="E197" s="52">
        <v>-675.01</v>
      </c>
      <c r="F197" s="52">
        <v>0</v>
      </c>
      <c r="G197" s="52">
        <v>0</v>
      </c>
      <c r="H197" s="52">
        <v>0</v>
      </c>
      <c r="I197" s="52">
        <v>0</v>
      </c>
      <c r="J197" s="53">
        <v>0</v>
      </c>
    </row>
    <row r="198" spans="1:10" x14ac:dyDescent="0.2">
      <c r="A198" t="str">
        <f t="shared" si="2"/>
        <v>8340</v>
      </c>
      <c r="B198" s="42" t="s">
        <v>479</v>
      </c>
      <c r="C198" s="52">
        <v>0</v>
      </c>
      <c r="D198" s="52">
        <v>763.6</v>
      </c>
      <c r="E198" s="52">
        <v>45.82</v>
      </c>
      <c r="F198" s="52">
        <v>0</v>
      </c>
      <c r="G198" s="52">
        <v>15.61</v>
      </c>
      <c r="H198" s="52">
        <v>0</v>
      </c>
      <c r="I198" s="52">
        <v>0</v>
      </c>
      <c r="J198" s="53">
        <v>0</v>
      </c>
    </row>
    <row r="199" spans="1:10" x14ac:dyDescent="0.2">
      <c r="A199" t="str">
        <f t="shared" si="2"/>
        <v>8350</v>
      </c>
      <c r="B199" s="42" t="s">
        <v>480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130.94999999999999</v>
      </c>
      <c r="J199" s="53">
        <v>0</v>
      </c>
    </row>
    <row r="200" spans="1:10" x14ac:dyDescent="0.2">
      <c r="A200" t="str">
        <f t="shared" si="2"/>
        <v>8350</v>
      </c>
      <c r="B200" s="42" t="s">
        <v>481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3">
        <v>0</v>
      </c>
    </row>
    <row r="201" spans="1:10" x14ac:dyDescent="0.2">
      <c r="A201" t="str">
        <f t="shared" si="2"/>
        <v>8350</v>
      </c>
      <c r="B201" s="42" t="s">
        <v>482</v>
      </c>
      <c r="C201" s="52">
        <v>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3">
        <v>0</v>
      </c>
    </row>
    <row r="202" spans="1:10" x14ac:dyDescent="0.2">
      <c r="A202" t="str">
        <f t="shared" si="2"/>
        <v>8360</v>
      </c>
      <c r="B202" s="42" t="s">
        <v>483</v>
      </c>
      <c r="C202" s="52">
        <v>0</v>
      </c>
      <c r="D202" s="52">
        <v>0</v>
      </c>
      <c r="E202" s="52">
        <v>0</v>
      </c>
      <c r="F202" s="52">
        <v>0</v>
      </c>
      <c r="G202" s="52">
        <v>0</v>
      </c>
      <c r="H202" s="52">
        <v>0</v>
      </c>
      <c r="I202" s="52">
        <v>392.85</v>
      </c>
      <c r="J202" s="53">
        <v>0</v>
      </c>
    </row>
    <row r="203" spans="1:10" x14ac:dyDescent="0.2">
      <c r="A203" t="str">
        <f t="shared" si="2"/>
        <v>8360</v>
      </c>
      <c r="B203" s="42" t="s">
        <v>484</v>
      </c>
      <c r="C203" s="52">
        <v>0</v>
      </c>
      <c r="D203" s="52"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3">
        <v>0</v>
      </c>
    </row>
    <row r="204" spans="1:10" x14ac:dyDescent="0.2">
      <c r="A204" t="str">
        <f t="shared" ref="A204:A267" si="3">LEFT(RIGHT(B204,10),4)</f>
        <v>8410</v>
      </c>
      <c r="B204" s="42" t="s">
        <v>175</v>
      </c>
      <c r="C204" s="52">
        <v>14974.99</v>
      </c>
      <c r="D204" s="52">
        <v>6784.36</v>
      </c>
      <c r="E204" s="52">
        <v>11245.09</v>
      </c>
      <c r="F204" s="52">
        <v>10833.99</v>
      </c>
      <c r="G204" s="52">
        <v>10046.5</v>
      </c>
      <c r="H204" s="52">
        <v>11354.77</v>
      </c>
      <c r="I204" s="52">
        <v>9513.82</v>
      </c>
      <c r="J204" s="53">
        <v>0</v>
      </c>
    </row>
    <row r="205" spans="1:10" x14ac:dyDescent="0.2">
      <c r="A205" t="str">
        <f t="shared" si="3"/>
        <v>8410</v>
      </c>
      <c r="B205" s="42" t="s">
        <v>176</v>
      </c>
      <c r="C205" s="52">
        <v>2903.15</v>
      </c>
      <c r="D205" s="52">
        <v>-4914.37</v>
      </c>
      <c r="E205" s="52">
        <v>-2196.44</v>
      </c>
      <c r="F205" s="52">
        <v>834.32</v>
      </c>
      <c r="G205" s="52">
        <v>1310.0999999999999</v>
      </c>
      <c r="H205" s="52">
        <v>1658.79</v>
      </c>
      <c r="I205" s="52">
        <v>-5677.39</v>
      </c>
      <c r="J205" s="53">
        <v>0</v>
      </c>
    </row>
    <row r="206" spans="1:10" x14ac:dyDescent="0.2">
      <c r="A206" t="str">
        <f t="shared" si="3"/>
        <v>8410</v>
      </c>
      <c r="B206" s="42" t="s">
        <v>177</v>
      </c>
      <c r="C206" s="52">
        <v>0</v>
      </c>
      <c r="D206" s="52">
        <v>59.41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3">
        <v>0</v>
      </c>
    </row>
    <row r="207" spans="1:10" x14ac:dyDescent="0.2">
      <c r="A207" t="str">
        <f t="shared" si="3"/>
        <v>8410</v>
      </c>
      <c r="B207" s="42" t="s">
        <v>178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281.04000000000002</v>
      </c>
      <c r="I207" s="52">
        <v>0</v>
      </c>
      <c r="J207" s="53">
        <v>0</v>
      </c>
    </row>
    <row r="208" spans="1:10" x14ac:dyDescent="0.2">
      <c r="A208" t="str">
        <f t="shared" si="3"/>
        <v>8410</v>
      </c>
      <c r="B208" s="42" t="s">
        <v>179</v>
      </c>
      <c r="C208" s="52">
        <v>0</v>
      </c>
      <c r="D208" s="52">
        <v>182.53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3">
        <v>0</v>
      </c>
    </row>
    <row r="209" spans="1:10" x14ac:dyDescent="0.2">
      <c r="A209" t="str">
        <f t="shared" si="3"/>
        <v>8410</v>
      </c>
      <c r="B209" s="42" t="s">
        <v>180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3">
        <v>0</v>
      </c>
    </row>
    <row r="210" spans="1:10" x14ac:dyDescent="0.2">
      <c r="A210" t="str">
        <f t="shared" si="3"/>
        <v>8560</v>
      </c>
      <c r="B210" s="42" t="s">
        <v>181</v>
      </c>
      <c r="C210" s="52">
        <v>6082.78</v>
      </c>
      <c r="D210" s="52">
        <v>17420.36</v>
      </c>
      <c r="E210" s="52">
        <v>28128.07</v>
      </c>
      <c r="F210" s="52">
        <v>13113.32</v>
      </c>
      <c r="G210" s="52">
        <v>11327.94</v>
      </c>
      <c r="H210" s="52">
        <v>14305.71</v>
      </c>
      <c r="I210" s="52">
        <v>11734.26</v>
      </c>
      <c r="J210" s="53">
        <v>0</v>
      </c>
    </row>
    <row r="211" spans="1:10" x14ac:dyDescent="0.2">
      <c r="A211" t="str">
        <f t="shared" si="3"/>
        <v>8560</v>
      </c>
      <c r="B211" s="42" t="s">
        <v>182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1062.4000000000001</v>
      </c>
      <c r="I211" s="52">
        <v>0</v>
      </c>
      <c r="J211" s="53">
        <v>0</v>
      </c>
    </row>
    <row r="212" spans="1:10" x14ac:dyDescent="0.2">
      <c r="A212" t="str">
        <f t="shared" si="3"/>
        <v>8560</v>
      </c>
      <c r="B212" s="42" t="s">
        <v>183</v>
      </c>
      <c r="C212" s="52">
        <v>-4493.12</v>
      </c>
      <c r="D212" s="52">
        <v>6802.5499999999993</v>
      </c>
      <c r="E212" s="52">
        <v>-5764.21</v>
      </c>
      <c r="F212" s="52">
        <v>-1409.68</v>
      </c>
      <c r="G212" s="52">
        <v>1252.8499999999999</v>
      </c>
      <c r="H212" s="52">
        <v>2090.4799999999996</v>
      </c>
      <c r="I212" s="52">
        <v>-6621.66</v>
      </c>
      <c r="J212" s="53">
        <v>0</v>
      </c>
    </row>
    <row r="213" spans="1:10" x14ac:dyDescent="0.2">
      <c r="A213" t="str">
        <f t="shared" si="3"/>
        <v>8560</v>
      </c>
      <c r="B213" s="42" t="s">
        <v>184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3">
        <v>0</v>
      </c>
    </row>
    <row r="214" spans="1:10" x14ac:dyDescent="0.2">
      <c r="A214" t="str">
        <f t="shared" si="3"/>
        <v>8560</v>
      </c>
      <c r="B214" s="42" t="s">
        <v>185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-1062.4000000000001</v>
      </c>
      <c r="I214" s="52">
        <v>0</v>
      </c>
      <c r="J214" s="53">
        <v>0</v>
      </c>
    </row>
    <row r="215" spans="1:10" x14ac:dyDescent="0.2">
      <c r="A215" t="str">
        <f t="shared" si="3"/>
        <v>8560</v>
      </c>
      <c r="B215" s="42" t="s">
        <v>186</v>
      </c>
      <c r="C215" s="52">
        <v>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3">
        <v>0</v>
      </c>
    </row>
    <row r="216" spans="1:10" x14ac:dyDescent="0.2">
      <c r="A216" t="str">
        <f t="shared" si="3"/>
        <v>8560</v>
      </c>
      <c r="B216" s="42" t="s">
        <v>187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3">
        <v>0</v>
      </c>
    </row>
    <row r="217" spans="1:10" x14ac:dyDescent="0.2">
      <c r="A217" t="str">
        <f t="shared" si="3"/>
        <v>8560</v>
      </c>
      <c r="B217" s="42" t="s">
        <v>188</v>
      </c>
      <c r="C217" s="52">
        <v>4571.33</v>
      </c>
      <c r="D217" s="52">
        <v>2020.19</v>
      </c>
      <c r="E217" s="52">
        <v>2178.58</v>
      </c>
      <c r="F217" s="52">
        <v>2121.15</v>
      </c>
      <c r="G217" s="52">
        <v>1385.95</v>
      </c>
      <c r="H217" s="52">
        <v>4092.09</v>
      </c>
      <c r="I217" s="52">
        <v>89.89</v>
      </c>
      <c r="J217" s="53">
        <v>0</v>
      </c>
    </row>
    <row r="218" spans="1:10" x14ac:dyDescent="0.2">
      <c r="A218" t="str">
        <f t="shared" si="3"/>
        <v>8560</v>
      </c>
      <c r="B218" s="42" t="s">
        <v>189</v>
      </c>
      <c r="C218" s="52">
        <v>-88.78</v>
      </c>
      <c r="D218" s="52">
        <v>-586.02</v>
      </c>
      <c r="E218" s="52">
        <v>-5.26</v>
      </c>
      <c r="F218" s="52">
        <v>-24.47</v>
      </c>
      <c r="G218" s="52">
        <v>-3866.08</v>
      </c>
      <c r="H218" s="52">
        <v>-54.92</v>
      </c>
      <c r="I218" s="52">
        <v>0</v>
      </c>
      <c r="J218" s="53">
        <v>0</v>
      </c>
    </row>
    <row r="219" spans="1:10" x14ac:dyDescent="0.2">
      <c r="A219" t="str">
        <f t="shared" si="3"/>
        <v>8560</v>
      </c>
      <c r="B219" s="42" t="s">
        <v>190</v>
      </c>
      <c r="C219" s="52">
        <v>495.13</v>
      </c>
      <c r="D219" s="52">
        <v>3620.72</v>
      </c>
      <c r="E219" s="52">
        <v>75.5</v>
      </c>
      <c r="F219" s="52">
        <v>241.65</v>
      </c>
      <c r="G219" s="52">
        <v>9460.48</v>
      </c>
      <c r="H219" s="52">
        <v>134.62</v>
      </c>
      <c r="I219" s="52">
        <v>109.54</v>
      </c>
      <c r="J219" s="53">
        <v>0</v>
      </c>
    </row>
    <row r="220" spans="1:10" x14ac:dyDescent="0.2">
      <c r="A220" t="str">
        <f t="shared" si="3"/>
        <v>8560</v>
      </c>
      <c r="B220" s="42" t="s">
        <v>191</v>
      </c>
      <c r="C220" s="52">
        <v>1153.75</v>
      </c>
      <c r="D220" s="52">
        <v>0</v>
      </c>
      <c r="E220" s="52">
        <v>565.37</v>
      </c>
      <c r="F220" s="52">
        <v>0</v>
      </c>
      <c r="G220" s="52">
        <v>0</v>
      </c>
      <c r="H220" s="52">
        <v>0</v>
      </c>
      <c r="I220" s="52">
        <v>0</v>
      </c>
      <c r="J220" s="53">
        <v>0</v>
      </c>
    </row>
    <row r="221" spans="1:10" x14ac:dyDescent="0.2">
      <c r="A221" t="str">
        <f t="shared" si="3"/>
        <v>8560</v>
      </c>
      <c r="B221" s="42" t="s">
        <v>192</v>
      </c>
      <c r="C221" s="52">
        <v>-1130.68</v>
      </c>
      <c r="D221" s="52">
        <v>0</v>
      </c>
      <c r="E221" s="52">
        <v>-554.05999999999995</v>
      </c>
      <c r="F221" s="52">
        <v>0</v>
      </c>
      <c r="G221" s="52">
        <v>0</v>
      </c>
      <c r="H221" s="52">
        <v>0</v>
      </c>
      <c r="I221" s="52">
        <v>0</v>
      </c>
      <c r="J221" s="53">
        <v>0</v>
      </c>
    </row>
    <row r="222" spans="1:10" x14ac:dyDescent="0.2">
      <c r="A222" t="str">
        <f t="shared" si="3"/>
        <v>8560</v>
      </c>
      <c r="B222" s="42" t="s">
        <v>193</v>
      </c>
      <c r="C222" s="52">
        <v>1751.06</v>
      </c>
      <c r="D222" s="52">
        <v>1217.3000000000002</v>
      </c>
      <c r="E222" s="52">
        <v>2069.4</v>
      </c>
      <c r="F222" s="52">
        <v>999.8900000000001</v>
      </c>
      <c r="G222" s="52">
        <v>2495.12</v>
      </c>
      <c r="H222" s="52">
        <v>1677.5899999999997</v>
      </c>
      <c r="I222" s="52">
        <v>703.73</v>
      </c>
      <c r="J222" s="53">
        <v>0</v>
      </c>
    </row>
    <row r="223" spans="1:10" x14ac:dyDescent="0.2">
      <c r="A223" t="str">
        <f t="shared" si="3"/>
        <v>8560</v>
      </c>
      <c r="B223" s="42" t="s">
        <v>194</v>
      </c>
      <c r="C223" s="52">
        <v>-929.65000000000009</v>
      </c>
      <c r="D223" s="52">
        <v>-627.33000000000004</v>
      </c>
      <c r="E223" s="52">
        <v>-1089.54</v>
      </c>
      <c r="F223" s="52">
        <v>-501.84000000000003</v>
      </c>
      <c r="G223" s="52">
        <v>-1304.1199999999999</v>
      </c>
      <c r="H223" s="52">
        <v>-954.1099999999999</v>
      </c>
      <c r="I223" s="52">
        <v>0</v>
      </c>
      <c r="J223" s="53">
        <v>0</v>
      </c>
    </row>
    <row r="224" spans="1:10" x14ac:dyDescent="0.2">
      <c r="A224" t="str">
        <f t="shared" si="3"/>
        <v>8560</v>
      </c>
      <c r="B224" s="42" t="s">
        <v>195</v>
      </c>
      <c r="C224" s="52">
        <v>62.42</v>
      </c>
      <c r="D224" s="52">
        <v>24.1</v>
      </c>
      <c r="E224" s="52">
        <v>1600.54</v>
      </c>
      <c r="F224" s="52">
        <v>0</v>
      </c>
      <c r="G224" s="52">
        <v>0</v>
      </c>
      <c r="H224" s="52">
        <v>0</v>
      </c>
      <c r="I224" s="52">
        <v>603.29999999999995</v>
      </c>
      <c r="J224" s="53">
        <v>0</v>
      </c>
    </row>
    <row r="225" spans="1:10" x14ac:dyDescent="0.2">
      <c r="A225" t="str">
        <f t="shared" si="3"/>
        <v>8560</v>
      </c>
      <c r="B225" s="42" t="s">
        <v>196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3">
        <v>0</v>
      </c>
    </row>
    <row r="226" spans="1:10" x14ac:dyDescent="0.2">
      <c r="A226" t="str">
        <f t="shared" si="3"/>
        <v>8560</v>
      </c>
      <c r="B226" s="42" t="s">
        <v>197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3">
        <v>0</v>
      </c>
    </row>
    <row r="227" spans="1:10" x14ac:dyDescent="0.2">
      <c r="A227" t="str">
        <f t="shared" si="3"/>
        <v>8560</v>
      </c>
      <c r="B227" s="42" t="s">
        <v>198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3">
        <v>0</v>
      </c>
    </row>
    <row r="228" spans="1:10" x14ac:dyDescent="0.2">
      <c r="A228" t="str">
        <f t="shared" si="3"/>
        <v>8560</v>
      </c>
      <c r="B228" s="42" t="s">
        <v>199</v>
      </c>
      <c r="C228" s="52">
        <v>1793.55</v>
      </c>
      <c r="D228" s="52">
        <v>1598.2</v>
      </c>
      <c r="E228" s="52">
        <v>1020</v>
      </c>
      <c r="F228" s="52">
        <v>0</v>
      </c>
      <c r="G228" s="52">
        <v>1598.2</v>
      </c>
      <c r="H228" s="52">
        <v>0</v>
      </c>
      <c r="I228" s="52">
        <v>1055.25</v>
      </c>
      <c r="J228" s="53">
        <v>0</v>
      </c>
    </row>
    <row r="229" spans="1:10" x14ac:dyDescent="0.2">
      <c r="A229" t="str">
        <f t="shared" si="3"/>
        <v>8560</v>
      </c>
      <c r="B229" s="42" t="s">
        <v>200</v>
      </c>
      <c r="C229" s="52">
        <v>56.41</v>
      </c>
      <c r="D229" s="52">
        <v>604.4</v>
      </c>
      <c r="E229" s="52">
        <v>0</v>
      </c>
      <c r="F229" s="52">
        <v>607.34</v>
      </c>
      <c r="G229" s="52">
        <v>0</v>
      </c>
      <c r="H229" s="52">
        <v>0</v>
      </c>
      <c r="I229" s="52">
        <v>77.400000000000006</v>
      </c>
      <c r="J229" s="53">
        <v>0</v>
      </c>
    </row>
    <row r="230" spans="1:10" x14ac:dyDescent="0.2">
      <c r="A230" t="str">
        <f t="shared" si="3"/>
        <v>8560</v>
      </c>
      <c r="B230" s="42" t="s">
        <v>201</v>
      </c>
      <c r="C230" s="52">
        <v>-10.119999999999999</v>
      </c>
      <c r="D230" s="52">
        <v>-97.82</v>
      </c>
      <c r="E230" s="52">
        <v>0</v>
      </c>
      <c r="F230" s="52">
        <v>-61.5</v>
      </c>
      <c r="G230" s="52">
        <v>0</v>
      </c>
      <c r="H230" s="52">
        <v>0</v>
      </c>
      <c r="I230" s="52">
        <v>0</v>
      </c>
      <c r="J230" s="53">
        <v>0</v>
      </c>
    </row>
    <row r="231" spans="1:10" x14ac:dyDescent="0.2">
      <c r="A231" t="str">
        <f t="shared" si="3"/>
        <v>8560</v>
      </c>
      <c r="B231" s="42" t="s">
        <v>202</v>
      </c>
      <c r="C231" s="52">
        <v>0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3">
        <v>0</v>
      </c>
    </row>
    <row r="232" spans="1:10" x14ac:dyDescent="0.2">
      <c r="A232" t="str">
        <f t="shared" si="3"/>
        <v>8570</v>
      </c>
      <c r="B232" s="42" t="s">
        <v>203</v>
      </c>
      <c r="C232" s="52">
        <v>84.9</v>
      </c>
      <c r="D232" s="52">
        <v>127.34</v>
      </c>
      <c r="E232" s="52">
        <v>244.36</v>
      </c>
      <c r="F232" s="52">
        <v>0</v>
      </c>
      <c r="G232" s="52">
        <v>784.33</v>
      </c>
      <c r="H232" s="52">
        <v>392.85</v>
      </c>
      <c r="I232" s="52">
        <v>0</v>
      </c>
      <c r="J232" s="53">
        <v>0</v>
      </c>
    </row>
    <row r="233" spans="1:10" x14ac:dyDescent="0.2">
      <c r="A233" t="str">
        <f t="shared" si="3"/>
        <v>8570</v>
      </c>
      <c r="B233" s="42" t="s">
        <v>204</v>
      </c>
      <c r="C233" s="52">
        <v>-138.02000000000001</v>
      </c>
      <c r="D233" s="52">
        <v>25.46</v>
      </c>
      <c r="E233" s="52">
        <v>-35.67</v>
      </c>
      <c r="F233" s="52">
        <v>-40.729999999999997</v>
      </c>
      <c r="G233" s="52">
        <v>313.73</v>
      </c>
      <c r="H233" s="52">
        <v>-117.30000000000003</v>
      </c>
      <c r="I233" s="52">
        <v>-196.43</v>
      </c>
      <c r="J233" s="53">
        <v>0</v>
      </c>
    </row>
    <row r="234" spans="1:10" x14ac:dyDescent="0.2">
      <c r="A234" t="str">
        <f t="shared" si="3"/>
        <v>8570</v>
      </c>
      <c r="B234" s="42" t="s">
        <v>205</v>
      </c>
      <c r="C234" s="52">
        <v>276.29000000000002</v>
      </c>
      <c r="D234" s="52">
        <v>34.97</v>
      </c>
      <c r="E234" s="52">
        <v>0</v>
      </c>
      <c r="F234" s="52">
        <v>572.11</v>
      </c>
      <c r="G234" s="52">
        <v>123.2</v>
      </c>
      <c r="H234" s="52">
        <v>116.6</v>
      </c>
      <c r="I234" s="52">
        <v>0</v>
      </c>
      <c r="J234" s="53">
        <v>0</v>
      </c>
    </row>
    <row r="235" spans="1:10" x14ac:dyDescent="0.2">
      <c r="A235" t="str">
        <f t="shared" si="3"/>
        <v>8570</v>
      </c>
      <c r="B235" s="42" t="s">
        <v>206</v>
      </c>
      <c r="C235" s="52">
        <v>618.92999999999995</v>
      </c>
      <c r="D235" s="52">
        <v>519.35</v>
      </c>
      <c r="E235" s="52">
        <v>659.01</v>
      </c>
      <c r="F235" s="52">
        <v>400.5</v>
      </c>
      <c r="G235" s="52">
        <v>593.98</v>
      </c>
      <c r="H235" s="52">
        <v>523.26</v>
      </c>
      <c r="I235" s="52">
        <v>369.03</v>
      </c>
      <c r="J235" s="53">
        <v>0</v>
      </c>
    </row>
    <row r="236" spans="1:10" x14ac:dyDescent="0.2">
      <c r="A236" t="str">
        <f t="shared" si="3"/>
        <v>8570</v>
      </c>
      <c r="B236" s="42" t="s">
        <v>207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3">
        <v>0</v>
      </c>
    </row>
    <row r="237" spans="1:10" x14ac:dyDescent="0.2">
      <c r="A237" t="str">
        <f t="shared" si="3"/>
        <v>8580</v>
      </c>
      <c r="B237" s="42" t="s">
        <v>84</v>
      </c>
      <c r="C237" s="52">
        <v>656060.27</v>
      </c>
      <c r="D237" s="52">
        <v>665372.97</v>
      </c>
      <c r="E237" s="52">
        <v>637360.71</v>
      </c>
      <c r="F237" s="52">
        <v>654710.67000000004</v>
      </c>
      <c r="G237" s="52">
        <v>463838</v>
      </c>
      <c r="H237" s="52">
        <v>375073.05</v>
      </c>
      <c r="I237" s="52">
        <v>0</v>
      </c>
      <c r="J237" s="53">
        <v>0</v>
      </c>
    </row>
    <row r="238" spans="1:10" x14ac:dyDescent="0.2">
      <c r="A238" t="str">
        <f t="shared" si="3"/>
        <v>8580</v>
      </c>
      <c r="B238" s="42" t="s">
        <v>83</v>
      </c>
      <c r="C238" s="52">
        <v>117406.06</v>
      </c>
      <c r="D238" s="52">
        <v>173262.27</v>
      </c>
      <c r="E238" s="52">
        <v>62495.45</v>
      </c>
      <c r="F238" s="52">
        <v>57421.35</v>
      </c>
      <c r="G238" s="52">
        <v>52617.13</v>
      </c>
      <c r="H238" s="52">
        <v>49244.66</v>
      </c>
      <c r="I238" s="52">
        <v>0</v>
      </c>
      <c r="J238" s="53">
        <v>0</v>
      </c>
    </row>
    <row r="239" spans="1:10" x14ac:dyDescent="0.2">
      <c r="A239" t="str">
        <f t="shared" si="3"/>
        <v>8580</v>
      </c>
      <c r="B239" s="42" t="s">
        <v>85</v>
      </c>
      <c r="C239" s="52">
        <v>1726118.53</v>
      </c>
      <c r="D239" s="52">
        <v>1726118.53</v>
      </c>
      <c r="E239" s="52">
        <v>1580766.46</v>
      </c>
      <c r="F239" s="52">
        <v>1726118.53</v>
      </c>
      <c r="G239" s="52">
        <v>1534184.44</v>
      </c>
      <c r="H239" s="52">
        <v>1238309.3500000001</v>
      </c>
      <c r="I239" s="52">
        <v>0</v>
      </c>
      <c r="J239" s="53">
        <v>0</v>
      </c>
    </row>
    <row r="240" spans="1:10" x14ac:dyDescent="0.2">
      <c r="A240" t="str">
        <f t="shared" si="3"/>
        <v>8630</v>
      </c>
      <c r="B240" s="42" t="s">
        <v>485</v>
      </c>
      <c r="C240" s="52">
        <v>0</v>
      </c>
      <c r="D240" s="52">
        <v>0</v>
      </c>
      <c r="E240" s="52">
        <v>0</v>
      </c>
      <c r="F240" s="52">
        <v>577.80999999999995</v>
      </c>
      <c r="G240" s="52">
        <v>0</v>
      </c>
      <c r="H240" s="52">
        <v>225.34</v>
      </c>
      <c r="I240" s="52">
        <v>2697.43</v>
      </c>
      <c r="J240" s="53">
        <v>0</v>
      </c>
    </row>
    <row r="241" spans="1:10" x14ac:dyDescent="0.2">
      <c r="A241" t="str">
        <f t="shared" si="3"/>
        <v>8630</v>
      </c>
      <c r="B241" s="42" t="s">
        <v>486</v>
      </c>
      <c r="C241" s="52">
        <v>-676.01</v>
      </c>
      <c r="D241" s="52">
        <v>0</v>
      </c>
      <c r="E241" s="52">
        <v>0</v>
      </c>
      <c r="F241" s="52">
        <v>144.44999999999999</v>
      </c>
      <c r="G241" s="52">
        <v>-144.44999999999999</v>
      </c>
      <c r="H241" s="52">
        <v>112.67</v>
      </c>
      <c r="I241" s="52">
        <v>-112.67</v>
      </c>
      <c r="J241" s="53">
        <v>0</v>
      </c>
    </row>
    <row r="242" spans="1:10" x14ac:dyDescent="0.2">
      <c r="A242" t="str">
        <f t="shared" si="3"/>
        <v>8650</v>
      </c>
      <c r="B242" s="42" t="s">
        <v>487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3">
        <v>0</v>
      </c>
    </row>
    <row r="243" spans="1:10" x14ac:dyDescent="0.2">
      <c r="A243" t="str">
        <f t="shared" si="3"/>
        <v>8650</v>
      </c>
      <c r="B243" s="42" t="s">
        <v>488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3">
        <v>0</v>
      </c>
    </row>
    <row r="244" spans="1:10" x14ac:dyDescent="0.2">
      <c r="A244" t="str">
        <f t="shared" si="3"/>
        <v>8650</v>
      </c>
      <c r="B244" s="42" t="s">
        <v>489</v>
      </c>
      <c r="C244" s="52">
        <v>0</v>
      </c>
      <c r="D244" s="52">
        <v>0</v>
      </c>
      <c r="E244" s="52">
        <v>0</v>
      </c>
      <c r="F244" s="52">
        <v>186.24</v>
      </c>
      <c r="G244" s="52">
        <v>11.17</v>
      </c>
      <c r="H244" s="52">
        <v>0</v>
      </c>
      <c r="I244" s="52">
        <v>0</v>
      </c>
      <c r="J244" s="53">
        <v>0</v>
      </c>
    </row>
    <row r="245" spans="1:10" x14ac:dyDescent="0.2">
      <c r="A245" t="str">
        <f t="shared" si="3"/>
        <v>8650</v>
      </c>
      <c r="B245" s="42" t="s">
        <v>490</v>
      </c>
      <c r="C245" s="52">
        <v>0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3">
        <v>0</v>
      </c>
    </row>
    <row r="246" spans="1:10" x14ac:dyDescent="0.2">
      <c r="A246" t="str">
        <f t="shared" si="3"/>
        <v>8650</v>
      </c>
      <c r="B246" s="42" t="s">
        <v>491</v>
      </c>
      <c r="C246" s="52">
        <v>0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3">
        <v>0</v>
      </c>
    </row>
    <row r="247" spans="1:10" x14ac:dyDescent="0.2">
      <c r="A247" t="str">
        <f t="shared" si="3"/>
        <v>8700</v>
      </c>
      <c r="B247" s="42" t="s">
        <v>208</v>
      </c>
      <c r="C247" s="52">
        <v>61012.55</v>
      </c>
      <c r="D247" s="52">
        <v>35740.6</v>
      </c>
      <c r="E247" s="52">
        <v>56939.69</v>
      </c>
      <c r="F247" s="52">
        <v>39011.61</v>
      </c>
      <c r="G247" s="52">
        <v>32002.989999999998</v>
      </c>
      <c r="H247" s="52">
        <v>35252.739999999991</v>
      </c>
      <c r="I247" s="52">
        <v>38173.689999999995</v>
      </c>
      <c r="J247" s="53">
        <v>0</v>
      </c>
    </row>
    <row r="248" spans="1:10" x14ac:dyDescent="0.2">
      <c r="A248" t="str">
        <f t="shared" si="3"/>
        <v>8700</v>
      </c>
      <c r="B248" s="42" t="s">
        <v>209</v>
      </c>
      <c r="C248" s="52">
        <v>550551.91</v>
      </c>
      <c r="D248" s="52">
        <v>548329.92999999993</v>
      </c>
      <c r="E248" s="52">
        <v>827693.13</v>
      </c>
      <c r="F248" s="52">
        <v>561717.58999999985</v>
      </c>
      <c r="G248" s="52">
        <v>543740.1100000001</v>
      </c>
      <c r="H248" s="52">
        <v>550727.16999999993</v>
      </c>
      <c r="I248" s="52">
        <v>546683.68000000005</v>
      </c>
      <c r="J248" s="53">
        <v>0</v>
      </c>
    </row>
    <row r="249" spans="1:10" x14ac:dyDescent="0.2">
      <c r="A249" t="str">
        <f t="shared" si="3"/>
        <v>8700</v>
      </c>
      <c r="B249" s="42" t="s">
        <v>210</v>
      </c>
      <c r="C249" s="52">
        <v>-547046.89</v>
      </c>
      <c r="D249" s="52">
        <v>-541186.62</v>
      </c>
      <c r="E249" s="52">
        <v>-822237.95</v>
      </c>
      <c r="F249" s="52">
        <v>-554559.43000000005</v>
      </c>
      <c r="G249" s="52">
        <v>-542088.81999999995</v>
      </c>
      <c r="H249" s="52">
        <v>-540020.92999999993</v>
      </c>
      <c r="I249" s="52">
        <v>-530994.90999999992</v>
      </c>
      <c r="J249" s="53">
        <v>0</v>
      </c>
    </row>
    <row r="250" spans="1:10" x14ac:dyDescent="0.2">
      <c r="A250" t="str">
        <f t="shared" si="3"/>
        <v>8700</v>
      </c>
      <c r="B250" s="42" t="s">
        <v>211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3">
        <v>0</v>
      </c>
    </row>
    <row r="251" spans="1:10" x14ac:dyDescent="0.2">
      <c r="A251" t="str">
        <f t="shared" si="3"/>
        <v>8700</v>
      </c>
      <c r="B251" s="42" t="s">
        <v>212</v>
      </c>
      <c r="C251" s="52">
        <v>9796.98</v>
      </c>
      <c r="D251" s="52">
        <v>-15067.529999999999</v>
      </c>
      <c r="E251" s="52">
        <v>-12050.03</v>
      </c>
      <c r="F251" s="52">
        <v>409.0200000000001</v>
      </c>
      <c r="G251" s="52">
        <v>2902.2000000000003</v>
      </c>
      <c r="H251" s="52">
        <v>4904.8900000000012</v>
      </c>
      <c r="I251" s="52">
        <v>-17706.079999999998</v>
      </c>
      <c r="J251" s="53">
        <v>0</v>
      </c>
    </row>
    <row r="252" spans="1:10" x14ac:dyDescent="0.2">
      <c r="A252" t="str">
        <f t="shared" si="3"/>
        <v>8700</v>
      </c>
      <c r="B252" s="42" t="s">
        <v>213</v>
      </c>
      <c r="C252" s="52">
        <v>355860.84</v>
      </c>
      <c r="D252" s="52">
        <v>313846.33</v>
      </c>
      <c r="E252" s="52">
        <v>474136.59</v>
      </c>
      <c r="F252" s="52">
        <v>323804.01</v>
      </c>
      <c r="G252" s="52">
        <v>309115.88</v>
      </c>
      <c r="H252" s="52">
        <v>328668.06999999995</v>
      </c>
      <c r="I252" s="52">
        <v>320527.73</v>
      </c>
      <c r="J252" s="53">
        <v>0</v>
      </c>
    </row>
    <row r="253" spans="1:10" x14ac:dyDescent="0.2">
      <c r="A253" t="str">
        <f t="shared" si="3"/>
        <v>8700</v>
      </c>
      <c r="B253" s="42" t="s">
        <v>214</v>
      </c>
      <c r="C253" s="52">
        <v>-359365.86000000004</v>
      </c>
      <c r="D253" s="52">
        <v>-320989.64</v>
      </c>
      <c r="E253" s="52">
        <v>-479667.27</v>
      </c>
      <c r="F253" s="52">
        <v>-330962.16999999993</v>
      </c>
      <c r="G253" s="52">
        <v>-310767.17000000004</v>
      </c>
      <c r="H253" s="52">
        <v>-339374.30999999994</v>
      </c>
      <c r="I253" s="52">
        <v>-336216.49999999994</v>
      </c>
      <c r="J253" s="53">
        <v>0</v>
      </c>
    </row>
    <row r="254" spans="1:10" x14ac:dyDescent="0.2">
      <c r="A254" t="str">
        <f t="shared" si="3"/>
        <v>8700</v>
      </c>
      <c r="B254" s="42" t="s">
        <v>215</v>
      </c>
      <c r="C254" s="52">
        <v>0</v>
      </c>
      <c r="D254" s="52">
        <v>159.36000000000001</v>
      </c>
      <c r="E254" s="52">
        <v>0</v>
      </c>
      <c r="F254" s="52">
        <v>584.32000000000005</v>
      </c>
      <c r="G254" s="52">
        <v>0</v>
      </c>
      <c r="H254" s="52">
        <v>159.36000000000001</v>
      </c>
      <c r="I254" s="52">
        <v>0</v>
      </c>
      <c r="J254" s="53">
        <v>0</v>
      </c>
    </row>
    <row r="255" spans="1:10" x14ac:dyDescent="0.2">
      <c r="A255" t="str">
        <f t="shared" si="3"/>
        <v>8700</v>
      </c>
      <c r="B255" s="42" t="s">
        <v>216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3">
        <v>0</v>
      </c>
    </row>
    <row r="256" spans="1:10" x14ac:dyDescent="0.2">
      <c r="A256" t="str">
        <f t="shared" si="3"/>
        <v>8700</v>
      </c>
      <c r="B256" s="42" t="s">
        <v>217</v>
      </c>
      <c r="C256" s="52">
        <v>975.15</v>
      </c>
      <c r="D256" s="52">
        <v>2326.3000000000002</v>
      </c>
      <c r="E256" s="52">
        <v>2944.81</v>
      </c>
      <c r="F256" s="52">
        <v>490.21999999999997</v>
      </c>
      <c r="G256" s="52">
        <v>540.04</v>
      </c>
      <c r="H256" s="52">
        <v>435.86</v>
      </c>
      <c r="I256" s="52">
        <v>209.74</v>
      </c>
      <c r="J256" s="53">
        <v>0</v>
      </c>
    </row>
    <row r="257" spans="1:10" x14ac:dyDescent="0.2">
      <c r="A257" t="str">
        <f t="shared" si="3"/>
        <v>8700</v>
      </c>
      <c r="B257" s="42" t="s">
        <v>218</v>
      </c>
      <c r="C257" s="52">
        <v>-136.97</v>
      </c>
      <c r="D257" s="52">
        <v>-519.97</v>
      </c>
      <c r="E257" s="52">
        <v>-328.82</v>
      </c>
      <c r="F257" s="52">
        <v>-574.71999999999991</v>
      </c>
      <c r="G257" s="52">
        <v>-391.13</v>
      </c>
      <c r="H257" s="52">
        <v>-305.58999999999997</v>
      </c>
      <c r="I257" s="52">
        <v>0</v>
      </c>
      <c r="J257" s="53">
        <v>0</v>
      </c>
    </row>
    <row r="258" spans="1:10" x14ac:dyDescent="0.2">
      <c r="A258" t="str">
        <f t="shared" si="3"/>
        <v>8700</v>
      </c>
      <c r="B258" s="42" t="s">
        <v>219</v>
      </c>
      <c r="C258" s="52">
        <v>215.58</v>
      </c>
      <c r="D258" s="52">
        <v>868.93000000000006</v>
      </c>
      <c r="E258" s="52">
        <v>502.85</v>
      </c>
      <c r="F258" s="52">
        <v>857.96999999999991</v>
      </c>
      <c r="G258" s="52">
        <v>673.47</v>
      </c>
      <c r="H258" s="52">
        <v>511.57</v>
      </c>
      <c r="I258" s="52">
        <v>57.83</v>
      </c>
      <c r="J258" s="53">
        <v>0</v>
      </c>
    </row>
    <row r="259" spans="1:10" x14ac:dyDescent="0.2">
      <c r="A259" t="str">
        <f t="shared" si="3"/>
        <v>8700</v>
      </c>
      <c r="B259" s="42" t="s">
        <v>220</v>
      </c>
      <c r="C259" s="52">
        <v>0</v>
      </c>
      <c r="D259" s="52">
        <v>0</v>
      </c>
      <c r="E259" s="52">
        <v>0</v>
      </c>
      <c r="F259" s="52">
        <v>493.31</v>
      </c>
      <c r="G259" s="52">
        <v>17.07</v>
      </c>
      <c r="H259" s="52">
        <v>1109.45</v>
      </c>
      <c r="I259" s="52">
        <v>0</v>
      </c>
      <c r="J259" s="53">
        <v>0</v>
      </c>
    </row>
    <row r="260" spans="1:10" x14ac:dyDescent="0.2">
      <c r="A260" t="str">
        <f t="shared" si="3"/>
        <v>8700</v>
      </c>
      <c r="B260" s="42" t="s">
        <v>221</v>
      </c>
      <c r="C260" s="52">
        <v>0</v>
      </c>
      <c r="D260" s="52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v>44.97</v>
      </c>
      <c r="J260" s="53">
        <v>0</v>
      </c>
    </row>
    <row r="261" spans="1:10" x14ac:dyDescent="0.2">
      <c r="A261" t="str">
        <f t="shared" si="3"/>
        <v>8700</v>
      </c>
      <c r="B261" s="42" t="s">
        <v>222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3">
        <v>0</v>
      </c>
    </row>
    <row r="262" spans="1:10" x14ac:dyDescent="0.2">
      <c r="A262" t="str">
        <f t="shared" si="3"/>
        <v>8700</v>
      </c>
      <c r="B262" s="42" t="s">
        <v>223</v>
      </c>
      <c r="C262" s="52">
        <v>3382.3</v>
      </c>
      <c r="D262" s="52">
        <v>14560</v>
      </c>
      <c r="E262" s="52">
        <v>8190</v>
      </c>
      <c r="F262" s="52">
        <v>725</v>
      </c>
      <c r="G262" s="52">
        <v>3428.79</v>
      </c>
      <c r="H262" s="52">
        <v>11787.62</v>
      </c>
      <c r="I262" s="52">
        <v>339.2</v>
      </c>
      <c r="J262" s="53">
        <v>0</v>
      </c>
    </row>
    <row r="263" spans="1:10" x14ac:dyDescent="0.2">
      <c r="A263" t="str">
        <f t="shared" si="3"/>
        <v>8700</v>
      </c>
      <c r="B263" s="42" t="s">
        <v>224</v>
      </c>
      <c r="C263" s="52">
        <v>4352.42</v>
      </c>
      <c r="D263" s="52">
        <v>8170.0499999999993</v>
      </c>
      <c r="E263" s="52">
        <v>8775.4500000000007</v>
      </c>
      <c r="F263" s="52">
        <v>6319.71</v>
      </c>
      <c r="G263" s="52">
        <v>7619.5500000000011</v>
      </c>
      <c r="H263" s="52">
        <v>6717.01</v>
      </c>
      <c r="I263" s="52">
        <v>2641.1000000000004</v>
      </c>
      <c r="J263" s="53">
        <v>0</v>
      </c>
    </row>
    <row r="264" spans="1:10" x14ac:dyDescent="0.2">
      <c r="A264" t="str">
        <f t="shared" si="3"/>
        <v>8700</v>
      </c>
      <c r="B264" s="42" t="s">
        <v>225</v>
      </c>
      <c r="C264" s="52">
        <v>-4841.3600000000006</v>
      </c>
      <c r="D264" s="52">
        <v>-13545.960000000001</v>
      </c>
      <c r="E264" s="52">
        <v>-10368.15</v>
      </c>
      <c r="F264" s="52">
        <v>-4427.4699999999993</v>
      </c>
      <c r="G264" s="52">
        <v>-6909.98</v>
      </c>
      <c r="H264" s="52">
        <v>-12044.960000000003</v>
      </c>
      <c r="I264" s="52">
        <v>0</v>
      </c>
      <c r="J264" s="53">
        <v>0</v>
      </c>
    </row>
    <row r="265" spans="1:10" x14ac:dyDescent="0.2">
      <c r="A265" t="str">
        <f t="shared" si="3"/>
        <v>8700</v>
      </c>
      <c r="B265" s="42" t="s">
        <v>226</v>
      </c>
      <c r="C265" s="52">
        <v>5871.61</v>
      </c>
      <c r="D265" s="52">
        <v>2953</v>
      </c>
      <c r="E265" s="52">
        <v>1900.82</v>
      </c>
      <c r="F265" s="52">
        <v>20803.32</v>
      </c>
      <c r="G265" s="52">
        <v>1566.13</v>
      </c>
      <c r="H265" s="52">
        <v>1425.32</v>
      </c>
      <c r="I265" s="52">
        <v>9667.91</v>
      </c>
      <c r="J265" s="53">
        <v>0</v>
      </c>
    </row>
    <row r="266" spans="1:10" x14ac:dyDescent="0.2">
      <c r="A266" t="str">
        <f t="shared" si="3"/>
        <v>8700</v>
      </c>
      <c r="B266" s="42" t="s">
        <v>227</v>
      </c>
      <c r="C266" s="52">
        <v>972.17</v>
      </c>
      <c r="D266" s="52">
        <v>439.74</v>
      </c>
      <c r="E266" s="52">
        <v>921.29</v>
      </c>
      <c r="F266" s="52">
        <v>307.83</v>
      </c>
      <c r="G266" s="52">
        <v>105.81</v>
      </c>
      <c r="H266" s="52">
        <v>577.75</v>
      </c>
      <c r="I266" s="52">
        <v>75.39</v>
      </c>
      <c r="J266" s="53">
        <v>0</v>
      </c>
    </row>
    <row r="267" spans="1:10" x14ac:dyDescent="0.2">
      <c r="A267" t="str">
        <f t="shared" si="3"/>
        <v>8700</v>
      </c>
      <c r="B267" s="42" t="s">
        <v>228</v>
      </c>
      <c r="C267" s="52">
        <v>11146.47</v>
      </c>
      <c r="D267" s="52">
        <v>6257.0300000000007</v>
      </c>
      <c r="E267" s="52">
        <v>8739.86</v>
      </c>
      <c r="F267" s="52">
        <v>7714.54</v>
      </c>
      <c r="G267" s="52">
        <v>10732.2</v>
      </c>
      <c r="H267" s="52">
        <v>8735.2099999999991</v>
      </c>
      <c r="I267" s="52">
        <v>3841.53</v>
      </c>
      <c r="J267" s="53">
        <v>0</v>
      </c>
    </row>
    <row r="268" spans="1:10" x14ac:dyDescent="0.2">
      <c r="A268" t="str">
        <f t="shared" ref="A268:A331" si="4">LEFT(RIGHT(B268,10),4)</f>
        <v>8700</v>
      </c>
      <c r="B268" s="42" t="s">
        <v>229</v>
      </c>
      <c r="C268" s="52">
        <v>496.64</v>
      </c>
      <c r="D268" s="52">
        <v>935.66</v>
      </c>
      <c r="E268" s="52">
        <v>839.56</v>
      </c>
      <c r="F268" s="52">
        <v>708.05</v>
      </c>
      <c r="G268" s="52">
        <v>304.99</v>
      </c>
      <c r="H268" s="52">
        <v>381.41</v>
      </c>
      <c r="I268" s="52">
        <v>142.58000000000001</v>
      </c>
      <c r="J268" s="53">
        <v>0</v>
      </c>
    </row>
    <row r="269" spans="1:10" x14ac:dyDescent="0.2">
      <c r="A269" t="str">
        <f t="shared" si="4"/>
        <v>8700</v>
      </c>
      <c r="B269" s="42" t="s">
        <v>230</v>
      </c>
      <c r="C269" s="52">
        <v>5887</v>
      </c>
      <c r="D269" s="52">
        <v>5664.23</v>
      </c>
      <c r="E269" s="52">
        <v>5796.36</v>
      </c>
      <c r="F269" s="52">
        <v>6674.03</v>
      </c>
      <c r="G269" s="52">
        <v>5156.2700000000004</v>
      </c>
      <c r="H269" s="52">
        <v>5841.92</v>
      </c>
      <c r="I269" s="52">
        <v>5028.59</v>
      </c>
      <c r="J269" s="53">
        <v>0</v>
      </c>
    </row>
    <row r="270" spans="1:10" x14ac:dyDescent="0.2">
      <c r="A270" t="str">
        <f t="shared" si="4"/>
        <v>8700</v>
      </c>
      <c r="B270" s="42" t="s">
        <v>231</v>
      </c>
      <c r="C270" s="52">
        <v>0</v>
      </c>
      <c r="D270" s="52">
        <v>0</v>
      </c>
      <c r="E270" s="52">
        <v>0</v>
      </c>
      <c r="F270" s="52">
        <v>62.92</v>
      </c>
      <c r="G270" s="52">
        <v>0</v>
      </c>
      <c r="H270" s="52">
        <v>0</v>
      </c>
      <c r="I270" s="52">
        <v>0</v>
      </c>
      <c r="J270" s="53">
        <v>0</v>
      </c>
    </row>
    <row r="271" spans="1:10" x14ac:dyDescent="0.2">
      <c r="A271" t="str">
        <f t="shared" si="4"/>
        <v>8700</v>
      </c>
      <c r="B271" s="42" t="s">
        <v>232</v>
      </c>
      <c r="C271" s="52">
        <v>3957.93</v>
      </c>
      <c r="D271" s="52">
        <v>4137.51</v>
      </c>
      <c r="E271" s="52">
        <v>5697.16</v>
      </c>
      <c r="F271" s="52">
        <v>2573.34</v>
      </c>
      <c r="G271" s="52">
        <v>6957.63</v>
      </c>
      <c r="H271" s="52">
        <v>3545.79</v>
      </c>
      <c r="I271" s="52">
        <v>2603.58</v>
      </c>
      <c r="J271" s="53">
        <v>0</v>
      </c>
    </row>
    <row r="272" spans="1:10" x14ac:dyDescent="0.2">
      <c r="A272" t="str">
        <f t="shared" si="4"/>
        <v>8700</v>
      </c>
      <c r="B272" s="42" t="s">
        <v>233</v>
      </c>
      <c r="C272" s="52">
        <v>23398.82</v>
      </c>
      <c r="D272" s="52">
        <v>54.65</v>
      </c>
      <c r="E272" s="52">
        <v>6676.66</v>
      </c>
      <c r="F272" s="52">
        <v>11109.38</v>
      </c>
      <c r="G272" s="52">
        <v>10344.340000000002</v>
      </c>
      <c r="H272" s="52">
        <v>6178.38</v>
      </c>
      <c r="I272" s="52">
        <v>20966.910000000003</v>
      </c>
      <c r="J272" s="53">
        <v>0</v>
      </c>
    </row>
    <row r="273" spans="1:10" x14ac:dyDescent="0.2">
      <c r="A273" t="str">
        <f t="shared" si="4"/>
        <v>8700</v>
      </c>
      <c r="B273" s="42" t="s">
        <v>234</v>
      </c>
      <c r="C273" s="52"/>
      <c r="D273" s="52"/>
      <c r="E273" s="52"/>
      <c r="F273" s="52"/>
      <c r="G273" s="52"/>
      <c r="H273" s="52"/>
      <c r="I273" s="52"/>
      <c r="J273" s="53" t="s">
        <v>10</v>
      </c>
    </row>
    <row r="274" spans="1:10" x14ac:dyDescent="0.2">
      <c r="A274" t="str">
        <f t="shared" si="4"/>
        <v>8700</v>
      </c>
      <c r="B274" s="42" t="s">
        <v>235</v>
      </c>
      <c r="C274" s="52">
        <v>1339.72</v>
      </c>
      <c r="D274" s="52">
        <v>217.49</v>
      </c>
      <c r="E274" s="52">
        <v>1381</v>
      </c>
      <c r="F274" s="52">
        <v>359.75</v>
      </c>
      <c r="G274" s="52">
        <v>315.76</v>
      </c>
      <c r="H274" s="52">
        <v>588.13</v>
      </c>
      <c r="I274" s="52">
        <v>162.54000000000002</v>
      </c>
      <c r="J274" s="53">
        <v>0</v>
      </c>
    </row>
    <row r="275" spans="1:10" x14ac:dyDescent="0.2">
      <c r="A275" t="str">
        <f t="shared" si="4"/>
        <v>8700</v>
      </c>
      <c r="B275" s="42" t="s">
        <v>236</v>
      </c>
      <c r="C275" s="52">
        <v>-26591.7</v>
      </c>
      <c r="D275" s="52">
        <v>-6082.7699999999995</v>
      </c>
      <c r="E275" s="52">
        <v>-13285.51</v>
      </c>
      <c r="F275" s="52">
        <v>-14694.900000000001</v>
      </c>
      <c r="G275" s="52">
        <v>-19353.93</v>
      </c>
      <c r="H275" s="52">
        <v>-11485.980000000001</v>
      </c>
      <c r="I275" s="52">
        <v>0</v>
      </c>
      <c r="J275" s="53">
        <v>0</v>
      </c>
    </row>
    <row r="276" spans="1:10" x14ac:dyDescent="0.2">
      <c r="A276" t="str">
        <f t="shared" si="4"/>
        <v>8700</v>
      </c>
      <c r="B276" s="42" t="s">
        <v>237</v>
      </c>
      <c r="C276" s="52">
        <v>6587.7800000000007</v>
      </c>
      <c r="D276" s="52">
        <v>10645.220000000001</v>
      </c>
      <c r="E276" s="52">
        <v>9955.92</v>
      </c>
      <c r="F276" s="52">
        <v>3942.89</v>
      </c>
      <c r="G276" s="52">
        <v>8200.6299999999974</v>
      </c>
      <c r="H276" s="52">
        <v>8857.9699999999993</v>
      </c>
      <c r="I276" s="52">
        <v>1528.2300000000002</v>
      </c>
      <c r="J276" s="53">
        <v>0</v>
      </c>
    </row>
    <row r="277" spans="1:10" x14ac:dyDescent="0.2">
      <c r="A277" t="str">
        <f t="shared" si="4"/>
        <v>8700</v>
      </c>
      <c r="B277" s="42" t="s">
        <v>238</v>
      </c>
      <c r="C277" s="52">
        <v>35.979999999999997</v>
      </c>
      <c r="D277" s="52">
        <v>0</v>
      </c>
      <c r="E277" s="52">
        <v>0</v>
      </c>
      <c r="F277" s="52">
        <v>0</v>
      </c>
      <c r="G277" s="52">
        <v>820.11</v>
      </c>
      <c r="H277" s="52">
        <v>12.08</v>
      </c>
      <c r="I277" s="52">
        <v>0</v>
      </c>
      <c r="J277" s="53">
        <v>0</v>
      </c>
    </row>
    <row r="278" spans="1:10" x14ac:dyDescent="0.2">
      <c r="A278" t="str">
        <f t="shared" si="4"/>
        <v>8700</v>
      </c>
      <c r="B278" s="42" t="s">
        <v>239</v>
      </c>
      <c r="C278" s="52">
        <v>965.23</v>
      </c>
      <c r="D278" s="52">
        <v>1758.21</v>
      </c>
      <c r="E278" s="52">
        <v>3098.34</v>
      </c>
      <c r="F278" s="52">
        <v>2047.8</v>
      </c>
      <c r="G278" s="52">
        <v>3249.2799999999997</v>
      </c>
      <c r="H278" s="52">
        <v>4733.1399999999994</v>
      </c>
      <c r="I278" s="52">
        <v>163.71</v>
      </c>
      <c r="J278" s="53">
        <v>0</v>
      </c>
    </row>
    <row r="279" spans="1:10" x14ac:dyDescent="0.2">
      <c r="A279" t="str">
        <f t="shared" si="4"/>
        <v>8700</v>
      </c>
      <c r="B279" s="42" t="s">
        <v>240</v>
      </c>
      <c r="C279" s="52">
        <v>1678.73</v>
      </c>
      <c r="D279" s="52">
        <v>3152.37</v>
      </c>
      <c r="E279" s="52">
        <v>9867.5400000000009</v>
      </c>
      <c r="F279" s="52">
        <v>5682.72</v>
      </c>
      <c r="G279" s="52">
        <v>4487.4799999999996</v>
      </c>
      <c r="H279" s="52">
        <v>11873.060000000001</v>
      </c>
      <c r="I279" s="52">
        <v>1442.06</v>
      </c>
      <c r="J279" s="53">
        <v>0</v>
      </c>
    </row>
    <row r="280" spans="1:10" x14ac:dyDescent="0.2">
      <c r="A280" t="str">
        <f t="shared" si="4"/>
        <v>8700</v>
      </c>
      <c r="B280" s="42" t="s">
        <v>241</v>
      </c>
      <c r="C280" s="52">
        <v>50</v>
      </c>
      <c r="D280" s="52">
        <v>0</v>
      </c>
      <c r="E280" s="52">
        <v>175</v>
      </c>
      <c r="F280" s="52">
        <v>0</v>
      </c>
      <c r="G280" s="52">
        <v>0</v>
      </c>
      <c r="H280" s="52">
        <v>3000</v>
      </c>
      <c r="I280" s="52">
        <v>155</v>
      </c>
      <c r="J280" s="53">
        <v>0</v>
      </c>
    </row>
    <row r="281" spans="1:10" x14ac:dyDescent="0.2">
      <c r="A281" t="str">
        <f t="shared" si="4"/>
        <v>8700</v>
      </c>
      <c r="B281" s="42" t="s">
        <v>242</v>
      </c>
      <c r="C281" s="52">
        <v>745</v>
      </c>
      <c r="D281" s="52">
        <v>38.67</v>
      </c>
      <c r="E281" s="52">
        <v>401</v>
      </c>
      <c r="F281" s="52">
        <v>0</v>
      </c>
      <c r="G281" s="52">
        <v>0</v>
      </c>
      <c r="H281" s="52">
        <v>0</v>
      </c>
      <c r="I281" s="52">
        <v>94.54</v>
      </c>
      <c r="J281" s="53">
        <v>0</v>
      </c>
    </row>
    <row r="282" spans="1:10" x14ac:dyDescent="0.2">
      <c r="A282" t="str">
        <f t="shared" si="4"/>
        <v>8700</v>
      </c>
      <c r="B282" s="42" t="s">
        <v>243</v>
      </c>
      <c r="C282" s="52">
        <v>805</v>
      </c>
      <c r="D282" s="52">
        <v>419.36</v>
      </c>
      <c r="E282" s="52">
        <v>0</v>
      </c>
      <c r="F282" s="52">
        <v>975</v>
      </c>
      <c r="G282" s="52">
        <v>0</v>
      </c>
      <c r="H282" s="52">
        <v>0</v>
      </c>
      <c r="I282" s="52">
        <v>0</v>
      </c>
      <c r="J282" s="53">
        <v>0</v>
      </c>
    </row>
    <row r="283" spans="1:10" x14ac:dyDescent="0.2">
      <c r="A283" t="str">
        <f t="shared" si="4"/>
        <v>8700</v>
      </c>
      <c r="B283" s="42" t="s">
        <v>244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3">
        <v>0</v>
      </c>
    </row>
    <row r="284" spans="1:10" x14ac:dyDescent="0.2">
      <c r="A284" t="str">
        <f t="shared" si="4"/>
        <v>8700</v>
      </c>
      <c r="B284" s="42" t="s">
        <v>245</v>
      </c>
      <c r="C284" s="52">
        <v>0</v>
      </c>
      <c r="D284" s="52">
        <v>0</v>
      </c>
      <c r="E284" s="52">
        <v>0</v>
      </c>
      <c r="F284" s="52">
        <v>0</v>
      </c>
      <c r="G284" s="52">
        <v>0</v>
      </c>
      <c r="H284" s="52">
        <v>0</v>
      </c>
      <c r="I284" s="52">
        <v>0</v>
      </c>
      <c r="J284" s="53">
        <v>0</v>
      </c>
    </row>
    <row r="285" spans="1:10" x14ac:dyDescent="0.2">
      <c r="A285" t="str">
        <f t="shared" si="4"/>
        <v>8700</v>
      </c>
      <c r="B285" s="42" t="s">
        <v>246</v>
      </c>
      <c r="C285" s="52">
        <v>0</v>
      </c>
      <c r="D285" s="52">
        <v>0</v>
      </c>
      <c r="E285" s="52">
        <v>-1641.25</v>
      </c>
      <c r="F285" s="52">
        <v>0</v>
      </c>
      <c r="G285" s="52">
        <v>14409.75</v>
      </c>
      <c r="H285" s="52">
        <v>2287.5</v>
      </c>
      <c r="I285" s="52">
        <v>65690.2</v>
      </c>
      <c r="J285" s="53">
        <v>0</v>
      </c>
    </row>
    <row r="286" spans="1:10" x14ac:dyDescent="0.2">
      <c r="A286" t="str">
        <f t="shared" si="4"/>
        <v>8700</v>
      </c>
      <c r="B286" s="42" t="s">
        <v>247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3">
        <v>0</v>
      </c>
    </row>
    <row r="287" spans="1:10" x14ac:dyDescent="0.2">
      <c r="A287" t="str">
        <f t="shared" si="4"/>
        <v>8700</v>
      </c>
      <c r="B287" s="42" t="s">
        <v>248</v>
      </c>
      <c r="C287" s="52">
        <v>0</v>
      </c>
      <c r="D287" s="52">
        <v>0</v>
      </c>
      <c r="E287" s="52">
        <v>0</v>
      </c>
      <c r="F287" s="52">
        <v>0</v>
      </c>
      <c r="G287" s="52">
        <v>0</v>
      </c>
      <c r="H287" s="52">
        <v>0</v>
      </c>
      <c r="I287" s="52">
        <v>0</v>
      </c>
      <c r="J287" s="53">
        <v>0</v>
      </c>
    </row>
    <row r="288" spans="1:10" x14ac:dyDescent="0.2">
      <c r="A288" t="str">
        <f t="shared" si="4"/>
        <v>8700</v>
      </c>
      <c r="B288" s="42" t="s">
        <v>249</v>
      </c>
      <c r="C288" s="52">
        <v>150</v>
      </c>
      <c r="D288" s="52">
        <v>330.84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3">
        <v>0</v>
      </c>
    </row>
    <row r="289" spans="1:10" x14ac:dyDescent="0.2">
      <c r="A289" t="str">
        <f t="shared" si="4"/>
        <v>8700</v>
      </c>
      <c r="B289" s="42" t="s">
        <v>250</v>
      </c>
      <c r="C289" s="52">
        <v>-78.14</v>
      </c>
      <c r="D289" s="52">
        <v>-184.24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3">
        <v>0</v>
      </c>
    </row>
    <row r="290" spans="1:10" x14ac:dyDescent="0.2">
      <c r="A290" t="str">
        <f t="shared" si="4"/>
        <v>8700</v>
      </c>
      <c r="B290" s="42" t="s">
        <v>251</v>
      </c>
      <c r="C290" s="52">
        <v>614.79999999999995</v>
      </c>
      <c r="D290" s="52">
        <v>230.43999999999997</v>
      </c>
      <c r="E290" s="52">
        <v>358.07</v>
      </c>
      <c r="F290" s="52">
        <v>126.19</v>
      </c>
      <c r="G290" s="52">
        <v>122.93</v>
      </c>
      <c r="H290" s="52">
        <v>719.90000000000009</v>
      </c>
      <c r="I290" s="52">
        <v>0</v>
      </c>
      <c r="J290" s="53">
        <v>0</v>
      </c>
    </row>
    <row r="291" spans="1:10" x14ac:dyDescent="0.2">
      <c r="A291" t="str">
        <f t="shared" si="4"/>
        <v>8700</v>
      </c>
      <c r="B291" s="42" t="s">
        <v>252</v>
      </c>
      <c r="C291" s="52">
        <v>157.27000000000001</v>
      </c>
      <c r="D291" s="52">
        <v>0</v>
      </c>
      <c r="E291" s="52">
        <v>-1457.58</v>
      </c>
      <c r="F291" s="52">
        <v>0</v>
      </c>
      <c r="G291" s="52">
        <v>12686.28</v>
      </c>
      <c r="H291" s="52">
        <v>340.02</v>
      </c>
      <c r="I291" s="52">
        <v>4049.75</v>
      </c>
      <c r="J291" s="53">
        <v>0</v>
      </c>
    </row>
    <row r="292" spans="1:10" x14ac:dyDescent="0.2">
      <c r="A292" t="str">
        <f t="shared" si="4"/>
        <v>8700</v>
      </c>
      <c r="B292" s="42" t="s">
        <v>253</v>
      </c>
      <c r="C292" s="52">
        <v>-1644.24</v>
      </c>
      <c r="D292" s="52">
        <v>0</v>
      </c>
      <c r="E292" s="52">
        <v>0</v>
      </c>
      <c r="F292" s="52">
        <v>-2845.74</v>
      </c>
      <c r="G292" s="52">
        <v>0</v>
      </c>
      <c r="H292" s="52">
        <v>0</v>
      </c>
      <c r="I292" s="52">
        <v>-1438.98</v>
      </c>
      <c r="J292" s="53">
        <v>0</v>
      </c>
    </row>
    <row r="293" spans="1:10" x14ac:dyDescent="0.2">
      <c r="A293" t="str">
        <f t="shared" si="4"/>
        <v>8710</v>
      </c>
      <c r="B293" s="42" t="s">
        <v>254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3">
        <v>0</v>
      </c>
    </row>
    <row r="294" spans="1:10" x14ac:dyDescent="0.2">
      <c r="A294" t="str">
        <f t="shared" si="4"/>
        <v>8710</v>
      </c>
      <c r="B294" s="42" t="s">
        <v>255</v>
      </c>
      <c r="C294" s="52">
        <v>50.39</v>
      </c>
      <c r="D294" s="52">
        <v>48.27</v>
      </c>
      <c r="E294" s="52">
        <v>58.99</v>
      </c>
      <c r="F294" s="52">
        <v>27.05</v>
      </c>
      <c r="G294" s="52">
        <v>61.11</v>
      </c>
      <c r="H294" s="52">
        <v>351.99</v>
      </c>
      <c r="I294" s="52">
        <v>0</v>
      </c>
      <c r="J294" s="53">
        <v>0</v>
      </c>
    </row>
    <row r="295" spans="1:10" x14ac:dyDescent="0.2">
      <c r="A295" t="str">
        <f t="shared" si="4"/>
        <v>8711</v>
      </c>
      <c r="B295" s="42" t="s">
        <v>256</v>
      </c>
      <c r="C295" s="52">
        <v>0</v>
      </c>
      <c r="D295" s="52">
        <v>0</v>
      </c>
      <c r="E295" s="52">
        <v>0</v>
      </c>
      <c r="F295" s="52">
        <v>1204.3900000000001</v>
      </c>
      <c r="G295" s="52">
        <v>0</v>
      </c>
      <c r="H295" s="52">
        <v>0</v>
      </c>
      <c r="I295" s="52">
        <v>0</v>
      </c>
      <c r="J295" s="53">
        <v>0</v>
      </c>
    </row>
    <row r="296" spans="1:10" x14ac:dyDescent="0.2">
      <c r="A296" t="str">
        <f t="shared" si="4"/>
        <v>8740</v>
      </c>
      <c r="B296" s="42" t="s">
        <v>257</v>
      </c>
      <c r="C296" s="52">
        <v>92460.19</v>
      </c>
      <c r="D296" s="52">
        <v>112839.22</v>
      </c>
      <c r="E296" s="52">
        <v>169187.92</v>
      </c>
      <c r="F296" s="52">
        <v>93794.84</v>
      </c>
      <c r="G296" s="52">
        <v>100482.04000000001</v>
      </c>
      <c r="H296" s="52">
        <v>92861.340000000011</v>
      </c>
      <c r="I296" s="52">
        <v>94795.739999999991</v>
      </c>
      <c r="J296" s="53">
        <v>0</v>
      </c>
    </row>
    <row r="297" spans="1:10" x14ac:dyDescent="0.2">
      <c r="A297" t="str">
        <f t="shared" si="4"/>
        <v>8740</v>
      </c>
      <c r="B297" s="42" t="s">
        <v>258</v>
      </c>
      <c r="C297" s="52">
        <v>6447.1399999999994</v>
      </c>
      <c r="D297" s="52">
        <v>12227.41</v>
      </c>
      <c r="E297" s="52">
        <v>-39505.519999999997</v>
      </c>
      <c r="F297" s="52">
        <v>-4749.29</v>
      </c>
      <c r="G297" s="52">
        <v>16744.11</v>
      </c>
      <c r="H297" s="52">
        <v>6237.880000000001</v>
      </c>
      <c r="I297" s="52">
        <v>-46430.710000000006</v>
      </c>
      <c r="J297" s="53">
        <v>0</v>
      </c>
    </row>
    <row r="298" spans="1:10" x14ac:dyDescent="0.2">
      <c r="A298" t="str">
        <f t="shared" si="4"/>
        <v>8740</v>
      </c>
      <c r="B298" s="42" t="s">
        <v>259</v>
      </c>
      <c r="C298" s="52">
        <v>10066.160000000002</v>
      </c>
      <c r="D298" s="52">
        <v>9469.59</v>
      </c>
      <c r="E298" s="52">
        <v>15545.03</v>
      </c>
      <c r="F298" s="52">
        <v>10526.74</v>
      </c>
      <c r="G298" s="52">
        <v>17821.97</v>
      </c>
      <c r="H298" s="52">
        <v>13095.460000000001</v>
      </c>
      <c r="I298" s="52">
        <v>11438.619999999999</v>
      </c>
      <c r="J298" s="53">
        <v>0</v>
      </c>
    </row>
    <row r="299" spans="1:10" x14ac:dyDescent="0.2">
      <c r="A299" t="str">
        <f t="shared" si="4"/>
        <v>8740</v>
      </c>
      <c r="B299" s="42" t="s">
        <v>260</v>
      </c>
      <c r="C299" s="52">
        <v>704.65</v>
      </c>
      <c r="D299" s="52">
        <v>662.86</v>
      </c>
      <c r="E299" s="52">
        <v>1399.05</v>
      </c>
      <c r="F299" s="52">
        <v>947.41</v>
      </c>
      <c r="G299" s="52">
        <v>1603.9699999999998</v>
      </c>
      <c r="H299" s="52">
        <v>1178.58</v>
      </c>
      <c r="I299" s="52">
        <v>0</v>
      </c>
      <c r="J299" s="53">
        <v>0</v>
      </c>
    </row>
    <row r="300" spans="1:10" x14ac:dyDescent="0.2">
      <c r="A300" t="str">
        <f t="shared" si="4"/>
        <v>8740</v>
      </c>
      <c r="B300" s="42" t="s">
        <v>261</v>
      </c>
      <c r="C300" s="52">
        <v>20849.48</v>
      </c>
      <c r="D300" s="52">
        <v>34268.870000000003</v>
      </c>
      <c r="E300" s="52">
        <v>21977.41</v>
      </c>
      <c r="F300" s="52">
        <v>12592.08</v>
      </c>
      <c r="G300" s="52">
        <v>16630.310000000001</v>
      </c>
      <c r="H300" s="52">
        <v>8249.44</v>
      </c>
      <c r="I300" s="52">
        <v>14092.76</v>
      </c>
      <c r="J300" s="53">
        <v>0</v>
      </c>
    </row>
    <row r="301" spans="1:10" x14ac:dyDescent="0.2">
      <c r="A301" t="str">
        <f t="shared" si="4"/>
        <v>8740</v>
      </c>
      <c r="B301" s="42" t="s">
        <v>262</v>
      </c>
      <c r="C301" s="52">
        <v>106421.50999999998</v>
      </c>
      <c r="D301" s="52">
        <v>102121.64000000001</v>
      </c>
      <c r="E301" s="52">
        <v>61476.30000000001</v>
      </c>
      <c r="F301" s="52">
        <v>16346.130000000001</v>
      </c>
      <c r="G301" s="52">
        <v>110403.02</v>
      </c>
      <c r="H301" s="52">
        <v>89294.24</v>
      </c>
      <c r="I301" s="52">
        <v>71040.899999999994</v>
      </c>
      <c r="J301" s="53">
        <v>0</v>
      </c>
    </row>
    <row r="302" spans="1:10" x14ac:dyDescent="0.2">
      <c r="A302" t="str">
        <f t="shared" si="4"/>
        <v>8740</v>
      </c>
      <c r="B302" s="42" t="s">
        <v>263</v>
      </c>
      <c r="C302" s="52">
        <v>-111882.6</v>
      </c>
      <c r="D302" s="52">
        <v>-102057.07</v>
      </c>
      <c r="E302" s="52">
        <v>-92767.59</v>
      </c>
      <c r="F302" s="52">
        <v>-87172.86</v>
      </c>
      <c r="G302" s="52">
        <v>-116877.82999999999</v>
      </c>
      <c r="H302" s="52">
        <v>-92331.14</v>
      </c>
      <c r="I302" s="52">
        <v>0</v>
      </c>
      <c r="J302" s="53">
        <v>0</v>
      </c>
    </row>
    <row r="303" spans="1:10" x14ac:dyDescent="0.2">
      <c r="A303" t="str">
        <f t="shared" si="4"/>
        <v>8740</v>
      </c>
      <c r="B303" s="42" t="s">
        <v>264</v>
      </c>
      <c r="C303" s="52">
        <v>89842.01999999999</v>
      </c>
      <c r="D303" s="52">
        <v>72827.140000000014</v>
      </c>
      <c r="E303" s="52">
        <v>96622.279999999984</v>
      </c>
      <c r="F303" s="52">
        <v>140701.64999999997</v>
      </c>
      <c r="G303" s="52">
        <v>87486.780000000013</v>
      </c>
      <c r="H303" s="52">
        <v>64803.759999999995</v>
      </c>
      <c r="I303" s="52">
        <v>108861.63999999998</v>
      </c>
      <c r="J303" s="53">
        <v>0</v>
      </c>
    </row>
    <row r="304" spans="1:10" x14ac:dyDescent="0.2">
      <c r="A304" t="str">
        <f t="shared" si="4"/>
        <v>8740</v>
      </c>
      <c r="B304" s="42" t="s">
        <v>265</v>
      </c>
      <c r="C304" s="52">
        <v>218.09</v>
      </c>
      <c r="D304" s="52">
        <v>31.34</v>
      </c>
      <c r="E304" s="52">
        <v>403.22</v>
      </c>
      <c r="F304" s="52">
        <v>0</v>
      </c>
      <c r="G304" s="52">
        <v>0</v>
      </c>
      <c r="H304" s="52">
        <v>0</v>
      </c>
      <c r="I304" s="52">
        <v>0</v>
      </c>
      <c r="J304" s="53">
        <v>0</v>
      </c>
    </row>
    <row r="305" spans="1:10" x14ac:dyDescent="0.2">
      <c r="A305" t="str">
        <f t="shared" si="4"/>
        <v>8740</v>
      </c>
      <c r="B305" s="42" t="s">
        <v>266</v>
      </c>
      <c r="C305" s="52">
        <v>42022.340000000004</v>
      </c>
      <c r="D305" s="52">
        <v>40363.310000000005</v>
      </c>
      <c r="E305" s="52">
        <v>32284.360000000004</v>
      </c>
      <c r="F305" s="52">
        <v>48046.739999999991</v>
      </c>
      <c r="G305" s="52">
        <v>47689.48</v>
      </c>
      <c r="H305" s="52">
        <v>41735.449999999997</v>
      </c>
      <c r="I305" s="52">
        <v>13703.090000000002</v>
      </c>
      <c r="J305" s="53">
        <v>0</v>
      </c>
    </row>
    <row r="306" spans="1:10" x14ac:dyDescent="0.2">
      <c r="A306" t="str">
        <f t="shared" si="4"/>
        <v>8740</v>
      </c>
      <c r="B306" s="42" t="s">
        <v>267</v>
      </c>
      <c r="C306" s="52">
        <v>17764.82</v>
      </c>
      <c r="D306" s="52">
        <v>19080.499999999996</v>
      </c>
      <c r="E306" s="52">
        <v>22735.360000000001</v>
      </c>
      <c r="F306" s="52">
        <v>20298.34</v>
      </c>
      <c r="G306" s="52">
        <v>10637.650000000001</v>
      </c>
      <c r="H306" s="52">
        <v>19703.349999999999</v>
      </c>
      <c r="I306" s="52">
        <v>19799.319999999996</v>
      </c>
      <c r="J306" s="53">
        <v>0</v>
      </c>
    </row>
    <row r="307" spans="1:10" x14ac:dyDescent="0.2">
      <c r="A307" t="str">
        <f t="shared" si="4"/>
        <v>8740</v>
      </c>
      <c r="B307" s="42" t="s">
        <v>268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3">
        <v>0</v>
      </c>
    </row>
    <row r="308" spans="1:10" x14ac:dyDescent="0.2">
      <c r="A308" t="str">
        <f t="shared" si="4"/>
        <v>8740</v>
      </c>
      <c r="B308" s="42" t="s">
        <v>269</v>
      </c>
      <c r="C308" s="52">
        <v>-58591.41</v>
      </c>
      <c r="D308" s="52">
        <v>-58254.939999999988</v>
      </c>
      <c r="E308" s="52">
        <v>-53919.32</v>
      </c>
      <c r="F308" s="52">
        <v>-66978.179999999993</v>
      </c>
      <c r="G308" s="52">
        <v>-57160.600000000006</v>
      </c>
      <c r="H308" s="52">
        <v>-60210.039999999994</v>
      </c>
      <c r="I308" s="52">
        <v>0</v>
      </c>
      <c r="J308" s="53">
        <v>0</v>
      </c>
    </row>
    <row r="309" spans="1:10" x14ac:dyDescent="0.2">
      <c r="A309" t="str">
        <f t="shared" si="4"/>
        <v>8740</v>
      </c>
      <c r="B309" s="42" t="s">
        <v>270</v>
      </c>
      <c r="C309" s="52">
        <v>405.55</v>
      </c>
      <c r="D309" s="52">
        <v>25</v>
      </c>
      <c r="E309" s="52">
        <v>819.22</v>
      </c>
      <c r="F309" s="52">
        <v>3138.86</v>
      </c>
      <c r="G309" s="52">
        <v>11080</v>
      </c>
      <c r="H309" s="52">
        <v>4169.8999999999996</v>
      </c>
      <c r="I309" s="52">
        <v>3799.17</v>
      </c>
      <c r="J309" s="53">
        <v>0</v>
      </c>
    </row>
    <row r="310" spans="1:10" x14ac:dyDescent="0.2">
      <c r="A310" t="str">
        <f t="shared" si="4"/>
        <v>8740</v>
      </c>
      <c r="B310" s="42" t="s">
        <v>271</v>
      </c>
      <c r="C310" s="52">
        <v>0</v>
      </c>
      <c r="D310" s="52">
        <v>0</v>
      </c>
      <c r="E310" s="52">
        <v>0</v>
      </c>
      <c r="F310" s="52">
        <v>0</v>
      </c>
      <c r="G310" s="52">
        <v>87</v>
      </c>
      <c r="H310" s="52">
        <v>40</v>
      </c>
      <c r="I310" s="52">
        <v>0</v>
      </c>
      <c r="J310" s="53">
        <v>0</v>
      </c>
    </row>
    <row r="311" spans="1:10" x14ac:dyDescent="0.2">
      <c r="A311" t="str">
        <f t="shared" si="4"/>
        <v>8740</v>
      </c>
      <c r="B311" s="42" t="s">
        <v>272</v>
      </c>
      <c r="C311" s="52">
        <v>4289.3099999999995</v>
      </c>
      <c r="D311" s="52">
        <v>3927.39</v>
      </c>
      <c r="E311" s="52">
        <v>3728.08</v>
      </c>
      <c r="F311" s="52">
        <v>3057.69</v>
      </c>
      <c r="G311" s="52">
        <v>5012.1499999999996</v>
      </c>
      <c r="H311" s="52">
        <v>4033.99</v>
      </c>
      <c r="I311" s="52">
        <v>2976.76</v>
      </c>
      <c r="J311" s="53">
        <v>0</v>
      </c>
    </row>
    <row r="312" spans="1:10" x14ac:dyDescent="0.2">
      <c r="A312" t="str">
        <f t="shared" si="4"/>
        <v>8740</v>
      </c>
      <c r="B312" s="42" t="s">
        <v>273</v>
      </c>
      <c r="C312" s="52">
        <v>1755.02</v>
      </c>
      <c r="D312" s="52">
        <v>208.9</v>
      </c>
      <c r="E312" s="52">
        <v>718.96</v>
      </c>
      <c r="F312" s="52">
        <v>1277.71</v>
      </c>
      <c r="G312" s="52">
        <v>720.73</v>
      </c>
      <c r="H312" s="52">
        <v>708.97</v>
      </c>
      <c r="I312" s="52">
        <v>322.33</v>
      </c>
      <c r="J312" s="53">
        <v>0</v>
      </c>
    </row>
    <row r="313" spans="1:10" x14ac:dyDescent="0.2">
      <c r="A313" t="str">
        <f t="shared" si="4"/>
        <v>8740</v>
      </c>
      <c r="B313" s="42" t="s">
        <v>274</v>
      </c>
      <c r="C313" s="52">
        <v>271.29000000000002</v>
      </c>
      <c r="D313" s="52">
        <v>201.18</v>
      </c>
      <c r="E313" s="52">
        <v>100.3</v>
      </c>
      <c r="F313" s="52">
        <v>208.94</v>
      </c>
      <c r="G313" s="52">
        <v>74.929999999999993</v>
      </c>
      <c r="H313" s="52">
        <v>111.30000000000001</v>
      </c>
      <c r="I313" s="52">
        <v>30.59</v>
      </c>
      <c r="J313" s="53">
        <v>0</v>
      </c>
    </row>
    <row r="314" spans="1:10" x14ac:dyDescent="0.2">
      <c r="A314" t="str">
        <f t="shared" si="4"/>
        <v>8740</v>
      </c>
      <c r="B314" s="42" t="s">
        <v>275</v>
      </c>
      <c r="C314" s="52">
        <v>25.98</v>
      </c>
      <c r="D314" s="52">
        <v>113.6</v>
      </c>
      <c r="E314" s="52">
        <v>0</v>
      </c>
      <c r="F314" s="52">
        <v>0</v>
      </c>
      <c r="G314" s="52">
        <v>0</v>
      </c>
      <c r="H314" s="52">
        <v>0</v>
      </c>
      <c r="I314" s="52">
        <v>0</v>
      </c>
      <c r="J314" s="53">
        <v>0</v>
      </c>
    </row>
    <row r="315" spans="1:10" x14ac:dyDescent="0.2">
      <c r="A315" t="str">
        <f t="shared" si="4"/>
        <v>8740</v>
      </c>
      <c r="B315" s="42" t="s">
        <v>276</v>
      </c>
      <c r="C315" s="52">
        <v>105.97</v>
      </c>
      <c r="D315" s="52">
        <v>88.76</v>
      </c>
      <c r="E315" s="52">
        <v>413.35</v>
      </c>
      <c r="F315" s="52">
        <v>140.41999999999999</v>
      </c>
      <c r="G315" s="52">
        <v>0</v>
      </c>
      <c r="H315" s="52">
        <v>28.61</v>
      </c>
      <c r="I315" s="52">
        <v>45.55</v>
      </c>
      <c r="J315" s="53">
        <v>0</v>
      </c>
    </row>
    <row r="316" spans="1:10" x14ac:dyDescent="0.2">
      <c r="A316" t="str">
        <f t="shared" si="4"/>
        <v>8740</v>
      </c>
      <c r="B316" s="42" t="s">
        <v>277</v>
      </c>
      <c r="C316" s="52">
        <v>-73.83</v>
      </c>
      <c r="D316" s="52">
        <v>-114.38</v>
      </c>
      <c r="E316" s="52">
        <v>-234.71</v>
      </c>
      <c r="F316" s="52">
        <v>-79.13</v>
      </c>
      <c r="G316" s="52">
        <v>0</v>
      </c>
      <c r="H316" s="52">
        <v>-16.47</v>
      </c>
      <c r="I316" s="52">
        <v>0</v>
      </c>
      <c r="J316" s="53">
        <v>0</v>
      </c>
    </row>
    <row r="317" spans="1:10" x14ac:dyDescent="0.2">
      <c r="A317" t="str">
        <f t="shared" si="4"/>
        <v>8740</v>
      </c>
      <c r="B317" s="42" t="s">
        <v>278</v>
      </c>
      <c r="C317" s="52">
        <v>206.04999999999998</v>
      </c>
      <c r="D317" s="52">
        <v>472.37</v>
      </c>
      <c r="E317" s="52">
        <v>866.99999999999989</v>
      </c>
      <c r="F317" s="52">
        <v>152.82999999999998</v>
      </c>
      <c r="G317" s="52">
        <v>756.59</v>
      </c>
      <c r="H317" s="52">
        <v>524.38</v>
      </c>
      <c r="I317" s="52">
        <v>880.20999999999992</v>
      </c>
      <c r="J317" s="53">
        <v>0</v>
      </c>
    </row>
    <row r="318" spans="1:10" x14ac:dyDescent="0.2">
      <c r="A318" t="str">
        <f t="shared" si="4"/>
        <v>8740</v>
      </c>
      <c r="B318" s="42" t="s">
        <v>279</v>
      </c>
      <c r="C318" s="52">
        <v>0</v>
      </c>
      <c r="D318" s="52">
        <v>128.16999999999999</v>
      </c>
      <c r="E318" s="52">
        <v>879.31</v>
      </c>
      <c r="F318" s="52">
        <v>0</v>
      </c>
      <c r="G318" s="52">
        <v>0</v>
      </c>
      <c r="H318" s="52">
        <v>466.2</v>
      </c>
      <c r="I318" s="52">
        <v>197.7</v>
      </c>
      <c r="J318" s="53">
        <v>0</v>
      </c>
    </row>
    <row r="319" spans="1:10" x14ac:dyDescent="0.2">
      <c r="A319" t="str">
        <f t="shared" si="4"/>
        <v>8740</v>
      </c>
      <c r="B319" s="42" t="s">
        <v>280</v>
      </c>
      <c r="C319" s="52">
        <v>224.58</v>
      </c>
      <c r="D319" s="52">
        <v>449.11</v>
      </c>
      <c r="E319" s="52">
        <v>1259.71</v>
      </c>
      <c r="F319" s="52">
        <v>3168</v>
      </c>
      <c r="G319" s="52">
        <v>868.47</v>
      </c>
      <c r="H319" s="52">
        <v>2954.01</v>
      </c>
      <c r="I319" s="52">
        <v>3702.67</v>
      </c>
      <c r="J319" s="53">
        <v>0</v>
      </c>
    </row>
    <row r="320" spans="1:10" x14ac:dyDescent="0.2">
      <c r="A320" t="str">
        <f t="shared" si="4"/>
        <v>8740</v>
      </c>
      <c r="B320" s="42" t="s">
        <v>281</v>
      </c>
      <c r="C320" s="52">
        <v>98</v>
      </c>
      <c r="D320" s="52">
        <v>510</v>
      </c>
      <c r="E320" s="52">
        <v>0</v>
      </c>
      <c r="F320" s="52">
        <v>0</v>
      </c>
      <c r="G320" s="52">
        <v>0</v>
      </c>
      <c r="H320" s="52">
        <v>50</v>
      </c>
      <c r="I320" s="52">
        <v>0</v>
      </c>
      <c r="J320" s="53">
        <v>0</v>
      </c>
    </row>
    <row r="321" spans="1:10" x14ac:dyDescent="0.2">
      <c r="A321" t="str">
        <f t="shared" si="4"/>
        <v>8740</v>
      </c>
      <c r="B321" s="42" t="s">
        <v>282</v>
      </c>
      <c r="C321" s="52">
        <v>1610</v>
      </c>
      <c r="D321" s="52">
        <v>277</v>
      </c>
      <c r="E321" s="52">
        <v>0</v>
      </c>
      <c r="F321" s="52">
        <v>150</v>
      </c>
      <c r="G321" s="52">
        <v>0</v>
      </c>
      <c r="H321" s="52">
        <v>0</v>
      </c>
      <c r="I321" s="52">
        <v>0</v>
      </c>
      <c r="J321" s="53">
        <v>0</v>
      </c>
    </row>
    <row r="322" spans="1:10" x14ac:dyDescent="0.2">
      <c r="A322" t="str">
        <f t="shared" si="4"/>
        <v>8740</v>
      </c>
      <c r="B322" s="42" t="s">
        <v>283</v>
      </c>
      <c r="C322" s="52">
        <v>0</v>
      </c>
      <c r="D322" s="52">
        <v>0</v>
      </c>
      <c r="E322" s="52">
        <v>0</v>
      </c>
      <c r="F322" s="52">
        <v>449.23</v>
      </c>
      <c r="G322" s="52">
        <v>0</v>
      </c>
      <c r="H322" s="52">
        <v>0</v>
      </c>
      <c r="I322" s="52">
        <v>0</v>
      </c>
      <c r="J322" s="53">
        <v>0</v>
      </c>
    </row>
    <row r="323" spans="1:10" x14ac:dyDescent="0.2">
      <c r="A323" t="str">
        <f t="shared" si="4"/>
        <v>8740</v>
      </c>
      <c r="B323" s="42" t="s">
        <v>284</v>
      </c>
      <c r="C323" s="52">
        <v>0</v>
      </c>
      <c r="D323" s="52">
        <v>0</v>
      </c>
      <c r="E323" s="52">
        <v>0</v>
      </c>
      <c r="F323" s="52">
        <v>0</v>
      </c>
      <c r="G323" s="52">
        <v>0</v>
      </c>
      <c r="H323" s="52">
        <v>0</v>
      </c>
      <c r="I323" s="52">
        <v>0</v>
      </c>
      <c r="J323" s="53">
        <v>0</v>
      </c>
    </row>
    <row r="324" spans="1:10" x14ac:dyDescent="0.2">
      <c r="A324" t="str">
        <f t="shared" si="4"/>
        <v>8740</v>
      </c>
      <c r="B324" s="42" t="s">
        <v>285</v>
      </c>
      <c r="C324" s="52">
        <v>-3585.4000000000015</v>
      </c>
      <c r="D324" s="52">
        <v>104749.04</v>
      </c>
      <c r="E324" s="52">
        <v>87379.239999999991</v>
      </c>
      <c r="F324" s="52">
        <v>51843.099999999991</v>
      </c>
      <c r="G324" s="52">
        <v>53732.639999999999</v>
      </c>
      <c r="H324" s="52">
        <v>22504.3</v>
      </c>
      <c r="I324" s="52">
        <v>123432.43</v>
      </c>
      <c r="J324" s="53">
        <v>0</v>
      </c>
    </row>
    <row r="325" spans="1:10" x14ac:dyDescent="0.2">
      <c r="A325" t="str">
        <f t="shared" si="4"/>
        <v>8740</v>
      </c>
      <c r="B325" s="42" t="s">
        <v>286</v>
      </c>
      <c r="C325" s="52">
        <v>46.92</v>
      </c>
      <c r="D325" s="52">
        <v>456.6</v>
      </c>
      <c r="E325" s="52">
        <v>0</v>
      </c>
      <c r="F325" s="52">
        <v>0</v>
      </c>
      <c r="G325" s="52">
        <v>0</v>
      </c>
      <c r="H325" s="52">
        <v>0</v>
      </c>
      <c r="I325" s="52">
        <v>0</v>
      </c>
      <c r="J325" s="53">
        <v>0</v>
      </c>
    </row>
    <row r="326" spans="1:10" x14ac:dyDescent="0.2">
      <c r="A326" t="str">
        <f t="shared" si="4"/>
        <v>8740</v>
      </c>
      <c r="B326" s="42" t="s">
        <v>287</v>
      </c>
      <c r="C326" s="52">
        <v>2834.68</v>
      </c>
      <c r="D326" s="52">
        <v>516.43999999999994</v>
      </c>
      <c r="E326" s="52">
        <v>915.28</v>
      </c>
      <c r="F326" s="52">
        <v>573.21</v>
      </c>
      <c r="G326" s="52">
        <v>82.19</v>
      </c>
      <c r="H326" s="52">
        <v>293.09000000000003</v>
      </c>
      <c r="I326" s="52">
        <v>300</v>
      </c>
      <c r="J326" s="53">
        <v>0</v>
      </c>
    </row>
    <row r="327" spans="1:10" x14ac:dyDescent="0.2">
      <c r="A327" t="str">
        <f t="shared" si="4"/>
        <v>8740</v>
      </c>
      <c r="B327" s="42" t="s">
        <v>288</v>
      </c>
      <c r="C327" s="52">
        <v>-1537.54</v>
      </c>
      <c r="D327" s="52">
        <v>-308.95000000000005</v>
      </c>
      <c r="E327" s="52">
        <v>-641.21</v>
      </c>
      <c r="F327" s="52">
        <v>-393.54</v>
      </c>
      <c r="G327" s="52">
        <v>-49.87</v>
      </c>
      <c r="H327" s="52">
        <v>-175.76999999999998</v>
      </c>
      <c r="I327" s="52">
        <v>0</v>
      </c>
      <c r="J327" s="53">
        <v>0</v>
      </c>
    </row>
    <row r="328" spans="1:10" x14ac:dyDescent="0.2">
      <c r="A328" t="str">
        <f t="shared" si="4"/>
        <v>8740</v>
      </c>
      <c r="B328" s="42" t="s">
        <v>289</v>
      </c>
      <c r="C328" s="52">
        <v>23.51</v>
      </c>
      <c r="D328" s="52">
        <v>0</v>
      </c>
      <c r="E328" s="52">
        <v>0</v>
      </c>
      <c r="F328" s="52">
        <v>0</v>
      </c>
      <c r="G328" s="52">
        <v>0</v>
      </c>
      <c r="H328" s="52">
        <v>65</v>
      </c>
      <c r="I328" s="52">
        <v>353.33</v>
      </c>
      <c r="J328" s="53">
        <v>0</v>
      </c>
    </row>
    <row r="329" spans="1:10" x14ac:dyDescent="0.2">
      <c r="A329" t="str">
        <f t="shared" si="4"/>
        <v>8740</v>
      </c>
      <c r="B329" s="42" t="s">
        <v>290</v>
      </c>
      <c r="C329" s="52">
        <v>403</v>
      </c>
      <c r="D329" s="52">
        <v>116.49</v>
      </c>
      <c r="E329" s="52">
        <v>-471.24</v>
      </c>
      <c r="F329" s="52">
        <v>60</v>
      </c>
      <c r="G329" s="52">
        <v>0</v>
      </c>
      <c r="H329" s="52">
        <v>-218.79</v>
      </c>
      <c r="I329" s="52">
        <v>0</v>
      </c>
      <c r="J329" s="53">
        <v>0</v>
      </c>
    </row>
    <row r="330" spans="1:10" x14ac:dyDescent="0.2">
      <c r="A330" t="str">
        <f t="shared" si="4"/>
        <v>8750</v>
      </c>
      <c r="B330" s="42" t="s">
        <v>291</v>
      </c>
      <c r="C330" s="52">
        <v>45094.75</v>
      </c>
      <c r="D330" s="52">
        <v>25451.65</v>
      </c>
      <c r="E330" s="52">
        <v>31857.46</v>
      </c>
      <c r="F330" s="52">
        <v>34527.370000000003</v>
      </c>
      <c r="G330" s="52">
        <v>35490.550000000003</v>
      </c>
      <c r="H330" s="52">
        <v>31133.91</v>
      </c>
      <c r="I330" s="52">
        <v>34254.11</v>
      </c>
      <c r="J330" s="53">
        <v>0</v>
      </c>
    </row>
    <row r="331" spans="1:10" x14ac:dyDescent="0.2">
      <c r="A331" t="str">
        <f t="shared" si="4"/>
        <v>8750</v>
      </c>
      <c r="B331" s="42" t="s">
        <v>292</v>
      </c>
      <c r="C331" s="52">
        <v>10576.259999999998</v>
      </c>
      <c r="D331" s="52">
        <v>-11785.88</v>
      </c>
      <c r="E331" s="52">
        <v>-9961.4</v>
      </c>
      <c r="F331" s="52">
        <v>3322.28</v>
      </c>
      <c r="G331" s="52">
        <v>5564.36</v>
      </c>
      <c r="H331" s="52">
        <v>1370.7400000000002</v>
      </c>
      <c r="I331" s="52">
        <v>-15566.96</v>
      </c>
      <c r="J331" s="53">
        <v>0</v>
      </c>
    </row>
    <row r="332" spans="1:10" x14ac:dyDescent="0.2">
      <c r="A332" t="str">
        <f t="shared" ref="A332:A395" si="5">LEFT(RIGHT(B332,10),4)</f>
        <v>8750</v>
      </c>
      <c r="B332" s="42" t="s">
        <v>293</v>
      </c>
      <c r="C332" s="52">
        <v>2676.16</v>
      </c>
      <c r="D332" s="52">
        <v>837.36</v>
      </c>
      <c r="E332" s="52">
        <v>160.57</v>
      </c>
      <c r="F332" s="52">
        <v>0</v>
      </c>
      <c r="G332" s="52">
        <v>0</v>
      </c>
      <c r="H332" s="52">
        <v>0</v>
      </c>
      <c r="I332" s="52">
        <v>0</v>
      </c>
      <c r="J332" s="53">
        <v>0</v>
      </c>
    </row>
    <row r="333" spans="1:10" x14ac:dyDescent="0.2">
      <c r="A333" t="str">
        <f t="shared" si="5"/>
        <v>8750</v>
      </c>
      <c r="B333" s="42" t="s">
        <v>294</v>
      </c>
      <c r="C333" s="52">
        <v>187.33</v>
      </c>
      <c r="D333" s="52">
        <v>58.62</v>
      </c>
      <c r="E333" s="52">
        <v>14.45</v>
      </c>
      <c r="F333" s="52">
        <v>0</v>
      </c>
      <c r="G333" s="52">
        <v>0</v>
      </c>
      <c r="H333" s="52">
        <v>0</v>
      </c>
      <c r="I333" s="52">
        <v>0</v>
      </c>
      <c r="J333" s="53">
        <v>0</v>
      </c>
    </row>
    <row r="334" spans="1:10" x14ac:dyDescent="0.2">
      <c r="A334" t="str">
        <f t="shared" si="5"/>
        <v>8750</v>
      </c>
      <c r="B334" s="42" t="s">
        <v>295</v>
      </c>
      <c r="C334" s="52">
        <v>2797.13</v>
      </c>
      <c r="D334" s="52">
        <v>3326.5600000000004</v>
      </c>
      <c r="E334" s="52">
        <v>4859.4100000000008</v>
      </c>
      <c r="F334" s="52">
        <v>1765.1699999999998</v>
      </c>
      <c r="G334" s="52">
        <v>4639.58</v>
      </c>
      <c r="H334" s="52">
        <v>4659.5700000000006</v>
      </c>
      <c r="I334" s="52">
        <v>2761.3700000000003</v>
      </c>
      <c r="J334" s="53">
        <v>0</v>
      </c>
    </row>
    <row r="335" spans="1:10" x14ac:dyDescent="0.2">
      <c r="A335" t="str">
        <f t="shared" si="5"/>
        <v>8750</v>
      </c>
      <c r="B335" s="42" t="s">
        <v>296</v>
      </c>
      <c r="C335" s="52">
        <v>-21.99</v>
      </c>
      <c r="D335" s="52">
        <v>-31.089999999999996</v>
      </c>
      <c r="E335" s="52">
        <v>0</v>
      </c>
      <c r="F335" s="52">
        <v>0</v>
      </c>
      <c r="G335" s="52">
        <v>0</v>
      </c>
      <c r="H335" s="52">
        <v>0</v>
      </c>
      <c r="I335" s="52">
        <v>0</v>
      </c>
      <c r="J335" s="53">
        <v>0</v>
      </c>
    </row>
    <row r="336" spans="1:10" x14ac:dyDescent="0.2">
      <c r="A336" t="str">
        <f t="shared" si="5"/>
        <v>8750</v>
      </c>
      <c r="B336" s="42" t="s">
        <v>297</v>
      </c>
      <c r="C336" s="52">
        <v>52</v>
      </c>
      <c r="D336" s="52">
        <v>49.42</v>
      </c>
      <c r="E336" s="52">
        <v>0</v>
      </c>
      <c r="F336" s="52">
        <v>0</v>
      </c>
      <c r="G336" s="52">
        <v>0</v>
      </c>
      <c r="H336" s="52">
        <v>0</v>
      </c>
      <c r="I336" s="52">
        <v>0</v>
      </c>
      <c r="J336" s="53">
        <v>0</v>
      </c>
    </row>
    <row r="337" spans="1:10" x14ac:dyDescent="0.2">
      <c r="A337" t="str">
        <f t="shared" si="5"/>
        <v>8750</v>
      </c>
      <c r="B337" s="42" t="s">
        <v>298</v>
      </c>
      <c r="C337" s="52">
        <v>0</v>
      </c>
      <c r="D337" s="52">
        <v>0</v>
      </c>
      <c r="E337" s="52">
        <v>0</v>
      </c>
      <c r="F337" s="52">
        <v>0</v>
      </c>
      <c r="G337" s="52">
        <v>0</v>
      </c>
      <c r="H337" s="52">
        <v>0</v>
      </c>
      <c r="I337" s="52">
        <v>0</v>
      </c>
      <c r="J337" s="53">
        <v>0</v>
      </c>
    </row>
    <row r="338" spans="1:10" x14ac:dyDescent="0.2">
      <c r="A338" t="str">
        <f t="shared" si="5"/>
        <v>8750</v>
      </c>
      <c r="B338" s="42" t="s">
        <v>299</v>
      </c>
      <c r="C338" s="52">
        <v>0</v>
      </c>
      <c r="D338" s="52">
        <v>0</v>
      </c>
      <c r="E338" s="52">
        <v>0</v>
      </c>
      <c r="F338" s="52">
        <v>0</v>
      </c>
      <c r="G338" s="52">
        <v>0</v>
      </c>
      <c r="H338" s="52">
        <v>0</v>
      </c>
      <c r="I338" s="52">
        <v>0</v>
      </c>
      <c r="J338" s="53">
        <v>0</v>
      </c>
    </row>
    <row r="339" spans="1:10" x14ac:dyDescent="0.2">
      <c r="A339" t="str">
        <f t="shared" si="5"/>
        <v>8750</v>
      </c>
      <c r="B339" s="42" t="s">
        <v>300</v>
      </c>
      <c r="C339" s="52">
        <v>0</v>
      </c>
      <c r="D339" s="52">
        <v>0</v>
      </c>
      <c r="E339" s="52">
        <v>0</v>
      </c>
      <c r="F339" s="52">
        <v>235</v>
      </c>
      <c r="G339" s="52">
        <v>154.32</v>
      </c>
      <c r="H339" s="52">
        <v>0</v>
      </c>
      <c r="I339" s="52">
        <v>0</v>
      </c>
      <c r="J339" s="53">
        <v>0</v>
      </c>
    </row>
    <row r="340" spans="1:10" x14ac:dyDescent="0.2">
      <c r="A340" t="str">
        <f t="shared" si="5"/>
        <v>8750</v>
      </c>
      <c r="B340" s="42" t="s">
        <v>301</v>
      </c>
      <c r="C340" s="52">
        <v>77.97</v>
      </c>
      <c r="D340" s="52">
        <v>94.039999999999992</v>
      </c>
      <c r="E340" s="52">
        <v>106.67</v>
      </c>
      <c r="F340" s="52">
        <v>79.56</v>
      </c>
      <c r="G340" s="52">
        <v>685.75</v>
      </c>
      <c r="H340" s="52">
        <v>102.08000000000001</v>
      </c>
      <c r="I340" s="52">
        <v>0</v>
      </c>
      <c r="J340" s="53">
        <v>0</v>
      </c>
    </row>
    <row r="341" spans="1:10" x14ac:dyDescent="0.2">
      <c r="A341" t="str">
        <f t="shared" si="5"/>
        <v>8750</v>
      </c>
      <c r="B341" s="42" t="s">
        <v>302</v>
      </c>
      <c r="C341" s="52">
        <v>0</v>
      </c>
      <c r="D341" s="52">
        <v>0</v>
      </c>
      <c r="E341" s="52">
        <v>0</v>
      </c>
      <c r="F341" s="52">
        <v>0</v>
      </c>
      <c r="G341" s="52">
        <v>0</v>
      </c>
      <c r="H341" s="52">
        <v>183.7</v>
      </c>
      <c r="I341" s="52">
        <v>0</v>
      </c>
      <c r="J341" s="53">
        <v>0</v>
      </c>
    </row>
    <row r="342" spans="1:10" x14ac:dyDescent="0.2">
      <c r="A342" t="str">
        <f t="shared" si="5"/>
        <v>8750</v>
      </c>
      <c r="B342" s="42" t="s">
        <v>303</v>
      </c>
      <c r="C342" s="52">
        <v>0</v>
      </c>
      <c r="D342" s="52">
        <v>0</v>
      </c>
      <c r="E342" s="52">
        <v>0</v>
      </c>
      <c r="F342" s="52">
        <v>0</v>
      </c>
      <c r="G342" s="52">
        <v>0</v>
      </c>
      <c r="H342" s="52">
        <v>0</v>
      </c>
      <c r="I342" s="52">
        <v>0</v>
      </c>
      <c r="J342" s="53">
        <v>0</v>
      </c>
    </row>
    <row r="343" spans="1:10" x14ac:dyDescent="0.2">
      <c r="A343" t="str">
        <f t="shared" si="5"/>
        <v>8750</v>
      </c>
      <c r="B343" s="42" t="s">
        <v>304</v>
      </c>
      <c r="C343" s="52">
        <v>0</v>
      </c>
      <c r="D343" s="52">
        <v>0</v>
      </c>
      <c r="E343" s="52">
        <v>0</v>
      </c>
      <c r="F343" s="52">
        <v>0</v>
      </c>
      <c r="G343" s="52">
        <v>0</v>
      </c>
      <c r="H343" s="52">
        <v>0</v>
      </c>
      <c r="I343" s="52">
        <v>0</v>
      </c>
      <c r="J343" s="53">
        <v>0</v>
      </c>
    </row>
    <row r="344" spans="1:10" x14ac:dyDescent="0.2">
      <c r="A344" t="str">
        <f t="shared" si="5"/>
        <v>8750</v>
      </c>
      <c r="B344" s="42" t="s">
        <v>305</v>
      </c>
      <c r="C344" s="52">
        <v>0</v>
      </c>
      <c r="D344" s="52">
        <v>0</v>
      </c>
      <c r="E344" s="52">
        <v>0</v>
      </c>
      <c r="F344" s="52">
        <v>0</v>
      </c>
      <c r="G344" s="52">
        <v>0</v>
      </c>
      <c r="H344" s="52">
        <v>0</v>
      </c>
      <c r="I344" s="52">
        <v>0</v>
      </c>
      <c r="J344" s="53">
        <v>0</v>
      </c>
    </row>
    <row r="345" spans="1:10" x14ac:dyDescent="0.2">
      <c r="A345" t="str">
        <f t="shared" si="5"/>
        <v>8750</v>
      </c>
      <c r="B345" s="42" t="s">
        <v>306</v>
      </c>
      <c r="C345" s="52">
        <v>267.13</v>
      </c>
      <c r="D345" s="52">
        <v>577.5</v>
      </c>
      <c r="E345" s="52">
        <v>679.42000000000007</v>
      </c>
      <c r="F345" s="52">
        <v>0</v>
      </c>
      <c r="G345" s="52">
        <v>254.82999999999998</v>
      </c>
      <c r="H345" s="52">
        <v>350.88</v>
      </c>
      <c r="I345" s="52">
        <v>95.64</v>
      </c>
      <c r="J345" s="53">
        <v>0</v>
      </c>
    </row>
    <row r="346" spans="1:10" x14ac:dyDescent="0.2">
      <c r="A346" t="str">
        <f t="shared" si="5"/>
        <v>8750</v>
      </c>
      <c r="B346" s="42" t="s">
        <v>307</v>
      </c>
      <c r="C346" s="52">
        <v>0</v>
      </c>
      <c r="D346" s="52">
        <v>0</v>
      </c>
      <c r="E346" s="52">
        <v>1065.51</v>
      </c>
      <c r="F346" s="52">
        <v>0</v>
      </c>
      <c r="G346" s="52">
        <v>355.17</v>
      </c>
      <c r="H346" s="52">
        <v>0</v>
      </c>
      <c r="I346" s="52">
        <v>0</v>
      </c>
      <c r="J346" s="53">
        <v>0</v>
      </c>
    </row>
    <row r="347" spans="1:10" x14ac:dyDescent="0.2">
      <c r="A347" t="str">
        <f t="shared" si="5"/>
        <v>8750</v>
      </c>
      <c r="B347" s="42" t="s">
        <v>308</v>
      </c>
      <c r="C347" s="52">
        <v>0</v>
      </c>
      <c r="D347" s="52">
        <v>500</v>
      </c>
      <c r="E347" s="52">
        <v>0</v>
      </c>
      <c r="F347" s="52">
        <v>0</v>
      </c>
      <c r="G347" s="52">
        <v>3350</v>
      </c>
      <c r="H347" s="52">
        <v>3710</v>
      </c>
      <c r="I347" s="52">
        <v>318</v>
      </c>
      <c r="J347" s="53">
        <v>0</v>
      </c>
    </row>
    <row r="348" spans="1:10" x14ac:dyDescent="0.2">
      <c r="A348" t="str">
        <f t="shared" si="5"/>
        <v>8750</v>
      </c>
      <c r="B348" s="42" t="s">
        <v>309</v>
      </c>
      <c r="C348" s="52">
        <v>0</v>
      </c>
      <c r="D348" s="52">
        <v>0</v>
      </c>
      <c r="E348" s="52">
        <v>0</v>
      </c>
      <c r="F348" s="52">
        <v>0</v>
      </c>
      <c r="G348" s="52">
        <v>0</v>
      </c>
      <c r="H348" s="52">
        <v>0</v>
      </c>
      <c r="I348" s="52">
        <v>0</v>
      </c>
      <c r="J348" s="53">
        <v>0</v>
      </c>
    </row>
    <row r="349" spans="1:10" x14ac:dyDescent="0.2">
      <c r="A349" t="str">
        <f t="shared" si="5"/>
        <v>8750</v>
      </c>
      <c r="B349" s="42" t="s">
        <v>310</v>
      </c>
      <c r="C349" s="52">
        <v>0</v>
      </c>
      <c r="D349" s="52">
        <v>0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3">
        <v>0</v>
      </c>
    </row>
    <row r="350" spans="1:10" x14ac:dyDescent="0.2">
      <c r="A350" t="str">
        <f t="shared" si="5"/>
        <v>8760</v>
      </c>
      <c r="B350" s="42" t="s">
        <v>311</v>
      </c>
      <c r="C350" s="52">
        <v>1076.25</v>
      </c>
      <c r="D350" s="52">
        <v>696.4</v>
      </c>
      <c r="E350" s="52">
        <v>2769.77</v>
      </c>
      <c r="F350" s="52">
        <v>2983.43</v>
      </c>
      <c r="G350" s="52">
        <v>2247.46</v>
      </c>
      <c r="H350" s="52">
        <v>577.70000000000005</v>
      </c>
      <c r="I350" s="52">
        <v>902.15</v>
      </c>
      <c r="J350" s="53">
        <v>0</v>
      </c>
    </row>
    <row r="351" spans="1:10" x14ac:dyDescent="0.2">
      <c r="A351" t="str">
        <f t="shared" si="5"/>
        <v>8760</v>
      </c>
      <c r="B351" s="42" t="s">
        <v>312</v>
      </c>
      <c r="C351" s="52">
        <v>-1000.28</v>
      </c>
      <c r="D351" s="52">
        <v>-227.91</v>
      </c>
      <c r="E351" s="52">
        <v>43.79</v>
      </c>
      <c r="F351" s="52">
        <v>284.23</v>
      </c>
      <c r="G351" s="52">
        <v>153.12</v>
      </c>
      <c r="H351" s="52">
        <v>-610.13</v>
      </c>
      <c r="I351" s="52">
        <v>-288.85000000000002</v>
      </c>
      <c r="J351" s="53">
        <v>0</v>
      </c>
    </row>
    <row r="352" spans="1:10" x14ac:dyDescent="0.2">
      <c r="A352" t="str">
        <f t="shared" si="5"/>
        <v>8760</v>
      </c>
      <c r="B352" s="42" t="s">
        <v>313</v>
      </c>
      <c r="C352" s="52">
        <v>0</v>
      </c>
      <c r="D352" s="52">
        <v>2740.8399999999997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3">
        <v>0</v>
      </c>
    </row>
    <row r="353" spans="1:10" x14ac:dyDescent="0.2">
      <c r="A353" t="str">
        <f t="shared" si="5"/>
        <v>8760</v>
      </c>
      <c r="B353" s="42" t="s">
        <v>314</v>
      </c>
      <c r="C353" s="52">
        <v>0</v>
      </c>
      <c r="D353" s="52">
        <v>191.86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3">
        <v>0</v>
      </c>
    </row>
    <row r="354" spans="1:10" x14ac:dyDescent="0.2">
      <c r="A354" t="str">
        <f t="shared" si="5"/>
        <v>8760</v>
      </c>
      <c r="B354" s="42" t="s">
        <v>315</v>
      </c>
      <c r="C354" s="52">
        <v>2528.02</v>
      </c>
      <c r="D354" s="52">
        <v>152.63999999999999</v>
      </c>
      <c r="E354" s="52">
        <v>39.67</v>
      </c>
      <c r="F354" s="52">
        <v>12.66</v>
      </c>
      <c r="G354" s="52">
        <v>318</v>
      </c>
      <c r="H354" s="52">
        <v>0</v>
      </c>
      <c r="I354" s="52">
        <v>159.27000000000001</v>
      </c>
      <c r="J354" s="53">
        <v>0</v>
      </c>
    </row>
    <row r="355" spans="1:10" x14ac:dyDescent="0.2">
      <c r="A355" t="str">
        <f t="shared" si="5"/>
        <v>8760</v>
      </c>
      <c r="B355" s="42" t="s">
        <v>316</v>
      </c>
      <c r="C355" s="52">
        <v>0</v>
      </c>
      <c r="D355" s="52">
        <v>0</v>
      </c>
      <c r="E355" s="52">
        <v>0</v>
      </c>
      <c r="F355" s="52">
        <v>0</v>
      </c>
      <c r="G355" s="52">
        <v>0</v>
      </c>
      <c r="H355" s="52">
        <v>0</v>
      </c>
      <c r="I355" s="52">
        <v>0</v>
      </c>
      <c r="J355" s="53">
        <v>0</v>
      </c>
    </row>
    <row r="356" spans="1:10" x14ac:dyDescent="0.2">
      <c r="A356" t="str">
        <f t="shared" si="5"/>
        <v>8770</v>
      </c>
      <c r="B356" s="42" t="s">
        <v>317</v>
      </c>
      <c r="C356" s="52">
        <v>0</v>
      </c>
      <c r="D356" s="52">
        <v>0</v>
      </c>
      <c r="E356" s="52">
        <v>0</v>
      </c>
      <c r="F356" s="52">
        <v>0</v>
      </c>
      <c r="G356" s="52">
        <v>0</v>
      </c>
      <c r="H356" s="52">
        <v>0</v>
      </c>
      <c r="I356" s="52">
        <v>0</v>
      </c>
      <c r="J356" s="53">
        <v>0</v>
      </c>
    </row>
    <row r="357" spans="1:10" x14ac:dyDescent="0.2">
      <c r="A357" t="str">
        <f t="shared" si="5"/>
        <v>8770</v>
      </c>
      <c r="B357" s="42" t="s">
        <v>318</v>
      </c>
      <c r="C357" s="52">
        <v>0</v>
      </c>
      <c r="D357" s="52">
        <v>0</v>
      </c>
      <c r="E357" s="52">
        <v>0</v>
      </c>
      <c r="F357" s="52">
        <v>0</v>
      </c>
      <c r="G357" s="52">
        <v>0</v>
      </c>
      <c r="H357" s="52">
        <v>0</v>
      </c>
      <c r="I357" s="52">
        <v>0</v>
      </c>
      <c r="J357" s="53">
        <v>0</v>
      </c>
    </row>
    <row r="358" spans="1:10" x14ac:dyDescent="0.2">
      <c r="A358" t="str">
        <f t="shared" si="5"/>
        <v>8770</v>
      </c>
      <c r="B358" s="42" t="s">
        <v>319</v>
      </c>
      <c r="C358" s="52">
        <v>0</v>
      </c>
      <c r="D358" s="52">
        <v>0</v>
      </c>
      <c r="E358" s="52">
        <v>0</v>
      </c>
      <c r="F358" s="52">
        <v>0</v>
      </c>
      <c r="G358" s="52">
        <v>0</v>
      </c>
      <c r="H358" s="52">
        <v>0</v>
      </c>
      <c r="I358" s="52">
        <v>0</v>
      </c>
      <c r="J358" s="53">
        <v>0</v>
      </c>
    </row>
    <row r="359" spans="1:10" x14ac:dyDescent="0.2">
      <c r="A359" t="str">
        <f t="shared" si="5"/>
        <v>8770</v>
      </c>
      <c r="B359" s="42" t="s">
        <v>320</v>
      </c>
      <c r="C359" s="52">
        <v>0</v>
      </c>
      <c r="D359" s="52">
        <v>0</v>
      </c>
      <c r="E359" s="52">
        <v>0</v>
      </c>
      <c r="F359" s="52">
        <v>0</v>
      </c>
      <c r="G359" s="52">
        <v>0</v>
      </c>
      <c r="H359" s="52">
        <v>0</v>
      </c>
      <c r="I359" s="52">
        <v>0</v>
      </c>
      <c r="J359" s="53">
        <v>0</v>
      </c>
    </row>
    <row r="360" spans="1:10" x14ac:dyDescent="0.2">
      <c r="A360" t="str">
        <f t="shared" si="5"/>
        <v>8770</v>
      </c>
      <c r="B360" s="42" t="s">
        <v>321</v>
      </c>
      <c r="C360" s="52">
        <v>398.43</v>
      </c>
      <c r="D360" s="52">
        <v>185.35</v>
      </c>
      <c r="E360" s="52">
        <v>435.94</v>
      </c>
      <c r="F360" s="52">
        <v>0</v>
      </c>
      <c r="G360" s="52">
        <v>176.43</v>
      </c>
      <c r="H360" s="52">
        <v>7470.88</v>
      </c>
      <c r="I360" s="52">
        <v>12302.36</v>
      </c>
      <c r="J360" s="53">
        <v>0</v>
      </c>
    </row>
    <row r="361" spans="1:10" x14ac:dyDescent="0.2">
      <c r="A361" t="str">
        <f t="shared" si="5"/>
        <v>8770</v>
      </c>
      <c r="B361" s="42" t="s">
        <v>322</v>
      </c>
      <c r="C361" s="52">
        <v>88.97</v>
      </c>
      <c r="D361" s="52">
        <v>925.55</v>
      </c>
      <c r="E361" s="52">
        <v>955.03</v>
      </c>
      <c r="F361" s="52">
        <v>96.56</v>
      </c>
      <c r="G361" s="52">
        <v>335.06</v>
      </c>
      <c r="H361" s="52">
        <v>147.91</v>
      </c>
      <c r="I361" s="52">
        <v>46.11</v>
      </c>
      <c r="J361" s="53">
        <v>0</v>
      </c>
    </row>
    <row r="362" spans="1:10" x14ac:dyDescent="0.2">
      <c r="A362" t="str">
        <f t="shared" si="5"/>
        <v>8770</v>
      </c>
      <c r="B362" s="42" t="s">
        <v>323</v>
      </c>
      <c r="C362" s="52">
        <v>0</v>
      </c>
      <c r="D362" s="52">
        <v>0</v>
      </c>
      <c r="E362" s="52">
        <v>0</v>
      </c>
      <c r="F362" s="52">
        <v>0</v>
      </c>
      <c r="G362" s="52">
        <v>0</v>
      </c>
      <c r="H362" s="52">
        <v>0</v>
      </c>
      <c r="I362" s="52">
        <v>0</v>
      </c>
      <c r="J362" s="53">
        <v>0</v>
      </c>
    </row>
    <row r="363" spans="1:10" x14ac:dyDescent="0.2">
      <c r="A363" t="str">
        <f t="shared" si="5"/>
        <v>8780</v>
      </c>
      <c r="B363" s="42" t="s">
        <v>324</v>
      </c>
      <c r="C363" s="52">
        <v>92893.63</v>
      </c>
      <c r="D363" s="52">
        <v>63347.439999999995</v>
      </c>
      <c r="E363" s="52">
        <v>96999.41</v>
      </c>
      <c r="F363" s="52">
        <v>70317.89</v>
      </c>
      <c r="G363" s="52">
        <v>71937.459999999992</v>
      </c>
      <c r="H363" s="52">
        <v>71050.080000000016</v>
      </c>
      <c r="I363" s="52">
        <v>72265.039999999994</v>
      </c>
      <c r="J363" s="53">
        <v>0</v>
      </c>
    </row>
    <row r="364" spans="1:10" x14ac:dyDescent="0.2">
      <c r="A364" t="str">
        <f t="shared" si="5"/>
        <v>8780</v>
      </c>
      <c r="B364" s="42" t="s">
        <v>325</v>
      </c>
      <c r="C364" s="52">
        <v>1556.25</v>
      </c>
      <c r="D364" s="52">
        <v>-17727.71</v>
      </c>
      <c r="E364" s="52">
        <v>-21841.870000000003</v>
      </c>
      <c r="F364" s="52">
        <v>1412.88</v>
      </c>
      <c r="G364" s="52">
        <v>11195.490000000002</v>
      </c>
      <c r="H364" s="52">
        <v>6750.119999999999</v>
      </c>
      <c r="I364" s="52">
        <v>-35525.090000000004</v>
      </c>
      <c r="J364" s="53">
        <v>0</v>
      </c>
    </row>
    <row r="365" spans="1:10" x14ac:dyDescent="0.2">
      <c r="A365" t="str">
        <f t="shared" si="5"/>
        <v>8780</v>
      </c>
      <c r="B365" s="42" t="s">
        <v>326</v>
      </c>
      <c r="C365" s="52">
        <v>1997.65</v>
      </c>
      <c r="D365" s="52">
        <v>1629.0700000000002</v>
      </c>
      <c r="E365" s="52">
        <v>348.11</v>
      </c>
      <c r="F365" s="52">
        <v>513.55999999999995</v>
      </c>
      <c r="G365" s="52">
        <v>368.39</v>
      </c>
      <c r="H365" s="52">
        <v>558.27</v>
      </c>
      <c r="I365" s="52">
        <v>120.16</v>
      </c>
      <c r="J365" s="53">
        <v>0</v>
      </c>
    </row>
    <row r="366" spans="1:10" x14ac:dyDescent="0.2">
      <c r="A366" t="str">
        <f t="shared" si="5"/>
        <v>8780</v>
      </c>
      <c r="B366" s="42" t="s">
        <v>327</v>
      </c>
      <c r="C366" s="52">
        <v>-301.65000000000003</v>
      </c>
      <c r="D366" s="52">
        <v>-678.42000000000007</v>
      </c>
      <c r="E366" s="52">
        <v>-135.5</v>
      </c>
      <c r="F366" s="52">
        <v>-877.62</v>
      </c>
      <c r="G366" s="52">
        <v>-323.19</v>
      </c>
      <c r="H366" s="52">
        <v>-16.649999999999999</v>
      </c>
      <c r="I366" s="52">
        <v>0</v>
      </c>
      <c r="J366" s="53">
        <v>0</v>
      </c>
    </row>
    <row r="367" spans="1:10" x14ac:dyDescent="0.2">
      <c r="A367" t="str">
        <f t="shared" si="5"/>
        <v>8780</v>
      </c>
      <c r="B367" s="42" t="s">
        <v>328</v>
      </c>
      <c r="C367" s="52">
        <v>475.94</v>
      </c>
      <c r="D367" s="52">
        <v>1054.53</v>
      </c>
      <c r="E367" s="52">
        <v>223.5</v>
      </c>
      <c r="F367" s="52">
        <v>1304.27</v>
      </c>
      <c r="G367" s="52">
        <v>509.08</v>
      </c>
      <c r="H367" s="52">
        <v>32.879999999999995</v>
      </c>
      <c r="I367" s="52">
        <v>65.349999999999994</v>
      </c>
      <c r="J367" s="53">
        <v>0</v>
      </c>
    </row>
    <row r="368" spans="1:10" x14ac:dyDescent="0.2">
      <c r="A368" t="str">
        <f t="shared" si="5"/>
        <v>8780</v>
      </c>
      <c r="B368" s="42" t="s">
        <v>329</v>
      </c>
      <c r="C368" s="52">
        <v>917.65000000000009</v>
      </c>
      <c r="D368" s="52">
        <v>1013.27</v>
      </c>
      <c r="E368" s="52">
        <v>1402.73</v>
      </c>
      <c r="F368" s="52">
        <v>1276.45</v>
      </c>
      <c r="G368" s="52">
        <v>917.03</v>
      </c>
      <c r="H368" s="52">
        <v>993.76</v>
      </c>
      <c r="I368" s="52">
        <v>983.55</v>
      </c>
      <c r="J368" s="53">
        <v>0</v>
      </c>
    </row>
    <row r="369" spans="1:10" x14ac:dyDescent="0.2">
      <c r="A369" t="str">
        <f t="shared" si="5"/>
        <v>8780</v>
      </c>
      <c r="B369" s="42" t="s">
        <v>330</v>
      </c>
      <c r="C369" s="52">
        <v>879.25</v>
      </c>
      <c r="D369" s="52">
        <v>992.21</v>
      </c>
      <c r="E369" s="52">
        <v>102.03</v>
      </c>
      <c r="F369" s="52">
        <v>530.46</v>
      </c>
      <c r="G369" s="52">
        <v>3078.0699999999997</v>
      </c>
      <c r="H369" s="52">
        <v>724.83999999999992</v>
      </c>
      <c r="I369" s="52">
        <v>22.02</v>
      </c>
      <c r="J369" s="53">
        <v>0</v>
      </c>
    </row>
    <row r="370" spans="1:10" x14ac:dyDescent="0.2">
      <c r="A370" t="str">
        <f t="shared" si="5"/>
        <v>8780</v>
      </c>
      <c r="B370" s="42" t="s">
        <v>331</v>
      </c>
      <c r="C370" s="52">
        <v>0</v>
      </c>
      <c r="D370" s="52">
        <v>0</v>
      </c>
      <c r="E370" s="52">
        <v>0</v>
      </c>
      <c r="F370" s="52">
        <v>0</v>
      </c>
      <c r="G370" s="52">
        <v>0</v>
      </c>
      <c r="H370" s="52">
        <v>0</v>
      </c>
      <c r="I370" s="52">
        <v>0</v>
      </c>
      <c r="J370" s="53">
        <v>0</v>
      </c>
    </row>
    <row r="371" spans="1:10" x14ac:dyDescent="0.2">
      <c r="A371" t="str">
        <f t="shared" si="5"/>
        <v>8780</v>
      </c>
      <c r="B371" s="42" t="s">
        <v>332</v>
      </c>
      <c r="C371" s="52">
        <v>52.99</v>
      </c>
      <c r="D371" s="52">
        <v>31.8</v>
      </c>
      <c r="E371" s="52">
        <v>42.39</v>
      </c>
      <c r="F371" s="52">
        <v>0</v>
      </c>
      <c r="G371" s="52">
        <v>0</v>
      </c>
      <c r="H371" s="52">
        <v>0</v>
      </c>
      <c r="I371" s="52">
        <v>0</v>
      </c>
      <c r="J371" s="53">
        <v>0</v>
      </c>
    </row>
    <row r="372" spans="1:10" x14ac:dyDescent="0.2">
      <c r="A372" t="str">
        <f t="shared" si="5"/>
        <v>8780</v>
      </c>
      <c r="B372" s="42" t="s">
        <v>333</v>
      </c>
      <c r="C372" s="52">
        <v>-29.65</v>
      </c>
      <c r="D372" s="52">
        <v>-17.97</v>
      </c>
      <c r="E372" s="52">
        <v>-24.07</v>
      </c>
      <c r="F372" s="52">
        <v>0</v>
      </c>
      <c r="G372" s="52">
        <v>0</v>
      </c>
      <c r="H372" s="52">
        <v>0</v>
      </c>
      <c r="I372" s="52">
        <v>0</v>
      </c>
      <c r="J372" s="53">
        <v>0</v>
      </c>
    </row>
    <row r="373" spans="1:10" x14ac:dyDescent="0.2">
      <c r="A373" t="str">
        <f t="shared" si="5"/>
        <v>8780</v>
      </c>
      <c r="B373" s="42" t="s">
        <v>334</v>
      </c>
      <c r="C373" s="52">
        <v>211.43</v>
      </c>
      <c r="D373" s="52">
        <v>330.15999999999997</v>
      </c>
      <c r="E373" s="52">
        <v>134.07999999999998</v>
      </c>
      <c r="F373" s="52">
        <v>597.49</v>
      </c>
      <c r="G373" s="52">
        <v>149.41000000000003</v>
      </c>
      <c r="H373" s="52">
        <v>474.82000000000005</v>
      </c>
      <c r="I373" s="52">
        <v>164.59</v>
      </c>
      <c r="J373" s="53">
        <v>0</v>
      </c>
    </row>
    <row r="374" spans="1:10" x14ac:dyDescent="0.2">
      <c r="A374" t="str">
        <f t="shared" si="5"/>
        <v>8780</v>
      </c>
      <c r="B374" s="42" t="s">
        <v>335</v>
      </c>
      <c r="C374" s="52">
        <v>0</v>
      </c>
      <c r="D374" s="52">
        <v>0</v>
      </c>
      <c r="E374" s="52">
        <v>0</v>
      </c>
      <c r="F374" s="52">
        <v>131.35</v>
      </c>
      <c r="G374" s="52">
        <v>0</v>
      </c>
      <c r="H374" s="52">
        <v>0</v>
      </c>
      <c r="I374" s="52">
        <v>0</v>
      </c>
      <c r="J374" s="53">
        <v>0</v>
      </c>
    </row>
    <row r="375" spans="1:10" x14ac:dyDescent="0.2">
      <c r="A375" t="str">
        <f t="shared" si="5"/>
        <v>8780</v>
      </c>
      <c r="B375" s="42" t="s">
        <v>336</v>
      </c>
      <c r="C375" s="52">
        <v>0</v>
      </c>
      <c r="D375" s="52">
        <v>0</v>
      </c>
      <c r="E375" s="52">
        <v>731.88</v>
      </c>
      <c r="F375" s="52">
        <v>48</v>
      </c>
      <c r="G375" s="52">
        <v>0</v>
      </c>
      <c r="H375" s="52">
        <v>0</v>
      </c>
      <c r="I375" s="52">
        <v>0</v>
      </c>
      <c r="J375" s="53">
        <v>0</v>
      </c>
    </row>
    <row r="376" spans="1:10" x14ac:dyDescent="0.2">
      <c r="A376" t="str">
        <f t="shared" si="5"/>
        <v>8780</v>
      </c>
      <c r="B376" s="42" t="s">
        <v>337</v>
      </c>
      <c r="C376" s="52">
        <v>0</v>
      </c>
      <c r="D376" s="52">
        <v>0</v>
      </c>
      <c r="E376" s="52">
        <v>596.95000000000005</v>
      </c>
      <c r="F376" s="52">
        <v>583.07999999999993</v>
      </c>
      <c r="G376" s="52">
        <v>0</v>
      </c>
      <c r="H376" s="52">
        <v>0</v>
      </c>
      <c r="I376" s="52">
        <v>137.79</v>
      </c>
      <c r="J376" s="53">
        <v>0</v>
      </c>
    </row>
    <row r="377" spans="1:10" x14ac:dyDescent="0.2">
      <c r="A377" t="str">
        <f t="shared" si="5"/>
        <v>8780</v>
      </c>
      <c r="B377" s="42" t="s">
        <v>338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3">
        <v>0</v>
      </c>
    </row>
    <row r="378" spans="1:10" x14ac:dyDescent="0.2">
      <c r="A378" t="str">
        <f t="shared" si="5"/>
        <v>8780</v>
      </c>
      <c r="B378" s="42" t="s">
        <v>339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3">
        <v>0</v>
      </c>
    </row>
    <row r="379" spans="1:10" x14ac:dyDescent="0.2">
      <c r="A379" t="str">
        <f t="shared" si="5"/>
        <v>8780</v>
      </c>
      <c r="B379" s="42" t="s">
        <v>340</v>
      </c>
      <c r="C379" s="52">
        <v>2.8300000000000125</v>
      </c>
      <c r="D379" s="52">
        <v>613.24</v>
      </c>
      <c r="E379" s="52">
        <v>0</v>
      </c>
      <c r="F379" s="52">
        <v>-449.44</v>
      </c>
      <c r="G379" s="52">
        <v>608.29999999999995</v>
      </c>
      <c r="H379" s="52">
        <v>0</v>
      </c>
      <c r="I379" s="52">
        <v>0</v>
      </c>
      <c r="J379" s="53">
        <v>0</v>
      </c>
    </row>
    <row r="380" spans="1:10" x14ac:dyDescent="0.2">
      <c r="A380" t="str">
        <f t="shared" si="5"/>
        <v>8780</v>
      </c>
      <c r="B380" s="42" t="s">
        <v>341</v>
      </c>
      <c r="C380" s="52">
        <v>-41.61</v>
      </c>
      <c r="D380" s="52">
        <v>-362.41999999999996</v>
      </c>
      <c r="E380" s="52">
        <v>0</v>
      </c>
      <c r="F380" s="52">
        <v>234.63</v>
      </c>
      <c r="G380" s="52">
        <v>-331.39</v>
      </c>
      <c r="H380" s="52">
        <v>0</v>
      </c>
      <c r="I380" s="52">
        <v>0</v>
      </c>
      <c r="J380" s="53">
        <v>0</v>
      </c>
    </row>
    <row r="381" spans="1:10" x14ac:dyDescent="0.2">
      <c r="A381" t="str">
        <f t="shared" si="5"/>
        <v>8780</v>
      </c>
      <c r="B381" s="42" t="s">
        <v>342</v>
      </c>
      <c r="C381" s="52">
        <v>0</v>
      </c>
      <c r="D381" s="52">
        <v>0</v>
      </c>
      <c r="E381" s="52">
        <v>0</v>
      </c>
      <c r="F381" s="52">
        <v>0</v>
      </c>
      <c r="G381" s="52">
        <v>0</v>
      </c>
      <c r="H381" s="52">
        <v>0</v>
      </c>
      <c r="I381" s="52">
        <v>0</v>
      </c>
      <c r="J381" s="53">
        <v>0</v>
      </c>
    </row>
    <row r="382" spans="1:10" x14ac:dyDescent="0.2">
      <c r="A382" t="str">
        <f t="shared" si="5"/>
        <v>8790</v>
      </c>
      <c r="B382" s="42" t="s">
        <v>343</v>
      </c>
      <c r="C382" s="52">
        <v>26.67</v>
      </c>
      <c r="D382" s="52">
        <v>1976.07</v>
      </c>
      <c r="E382" s="52">
        <v>0</v>
      </c>
      <c r="F382" s="52">
        <v>0</v>
      </c>
      <c r="G382" s="52">
        <v>0</v>
      </c>
      <c r="H382" s="52">
        <v>0</v>
      </c>
      <c r="I382" s="52">
        <v>0</v>
      </c>
      <c r="J382" s="53">
        <v>0</v>
      </c>
    </row>
    <row r="383" spans="1:10" x14ac:dyDescent="0.2">
      <c r="A383" t="str">
        <f t="shared" si="5"/>
        <v>8800</v>
      </c>
      <c r="B383" s="42" t="s">
        <v>344</v>
      </c>
      <c r="C383" s="52">
        <v>4769.92</v>
      </c>
      <c r="D383" s="52">
        <v>6800.05</v>
      </c>
      <c r="E383" s="52">
        <v>24826.26</v>
      </c>
      <c r="F383" s="52">
        <v>9594.2800000000007</v>
      </c>
      <c r="G383" s="52">
        <v>10863.04</v>
      </c>
      <c r="H383" s="52">
        <v>10697.57</v>
      </c>
      <c r="I383" s="52">
        <v>8882.5899999999983</v>
      </c>
      <c r="J383" s="53">
        <v>0</v>
      </c>
    </row>
    <row r="384" spans="1:10" x14ac:dyDescent="0.2">
      <c r="A384" t="str">
        <f t="shared" si="5"/>
        <v>8800</v>
      </c>
      <c r="B384" s="42" t="s">
        <v>345</v>
      </c>
      <c r="C384" s="52">
        <v>-1005.7699999999999</v>
      </c>
      <c r="D384" s="52">
        <v>1218.07</v>
      </c>
      <c r="E384" s="52">
        <v>57.719999999999942</v>
      </c>
      <c r="F384" s="52">
        <v>-1739.1400000000003</v>
      </c>
      <c r="G384" s="52">
        <v>1946.6300000000003</v>
      </c>
      <c r="H384" s="52">
        <v>1003.59</v>
      </c>
      <c r="I384" s="52">
        <v>-5348.81</v>
      </c>
      <c r="J384" s="53">
        <v>0</v>
      </c>
    </row>
    <row r="385" spans="1:10" x14ac:dyDescent="0.2">
      <c r="A385" t="str">
        <f t="shared" si="5"/>
        <v>8800</v>
      </c>
      <c r="B385" s="42" t="s">
        <v>346</v>
      </c>
      <c r="C385" s="52">
        <v>470.02</v>
      </c>
      <c r="D385" s="52">
        <v>852.7</v>
      </c>
      <c r="E385" s="52">
        <v>23.31</v>
      </c>
      <c r="F385" s="52">
        <v>178.35</v>
      </c>
      <c r="G385" s="52">
        <v>60.96</v>
      </c>
      <c r="H385" s="52">
        <v>131.29</v>
      </c>
      <c r="I385" s="52">
        <v>0</v>
      </c>
      <c r="J385" s="53">
        <v>0</v>
      </c>
    </row>
    <row r="386" spans="1:10" x14ac:dyDescent="0.2">
      <c r="A386" t="str">
        <f t="shared" si="5"/>
        <v>8800</v>
      </c>
      <c r="B386" s="42" t="s">
        <v>347</v>
      </c>
      <c r="C386" s="52">
        <v>0</v>
      </c>
      <c r="D386" s="52">
        <v>0</v>
      </c>
      <c r="E386" s="52">
        <v>55.05</v>
      </c>
      <c r="F386" s="52">
        <v>0</v>
      </c>
      <c r="G386" s="52">
        <v>0</v>
      </c>
      <c r="H386" s="52">
        <v>0</v>
      </c>
      <c r="I386" s="52">
        <v>0</v>
      </c>
      <c r="J386" s="53">
        <v>0</v>
      </c>
    </row>
    <row r="387" spans="1:10" x14ac:dyDescent="0.2">
      <c r="A387" t="str">
        <f t="shared" si="5"/>
        <v>8800</v>
      </c>
      <c r="B387" s="42" t="s">
        <v>348</v>
      </c>
      <c r="C387" s="52">
        <v>0</v>
      </c>
      <c r="D387" s="52">
        <v>0</v>
      </c>
      <c r="E387" s="52">
        <v>0</v>
      </c>
      <c r="F387" s="52">
        <v>0</v>
      </c>
      <c r="G387" s="52">
        <v>0</v>
      </c>
      <c r="H387" s="52">
        <v>0</v>
      </c>
      <c r="I387" s="52">
        <v>0</v>
      </c>
      <c r="J387" s="53">
        <v>0</v>
      </c>
    </row>
    <row r="388" spans="1:10" x14ac:dyDescent="0.2">
      <c r="A388" t="str">
        <f t="shared" si="5"/>
        <v>8800</v>
      </c>
      <c r="B388" s="42" t="s">
        <v>349</v>
      </c>
      <c r="C388" s="52">
        <v>0</v>
      </c>
      <c r="D388" s="52">
        <v>0</v>
      </c>
      <c r="E388" s="52">
        <v>-39.03</v>
      </c>
      <c r="F388" s="52">
        <v>0</v>
      </c>
      <c r="G388" s="52">
        <v>0</v>
      </c>
      <c r="H388" s="52">
        <v>0</v>
      </c>
      <c r="I388" s="52">
        <v>0</v>
      </c>
      <c r="J388" s="53">
        <v>0</v>
      </c>
    </row>
    <row r="389" spans="1:10" x14ac:dyDescent="0.2">
      <c r="A389" t="str">
        <f t="shared" si="5"/>
        <v>8800</v>
      </c>
      <c r="B389" s="42" t="s">
        <v>350</v>
      </c>
      <c r="C389" s="52">
        <v>0</v>
      </c>
      <c r="D389" s="52">
        <v>0</v>
      </c>
      <c r="E389" s="52">
        <v>0</v>
      </c>
      <c r="F389" s="52">
        <v>0</v>
      </c>
      <c r="G389" s="52">
        <v>0</v>
      </c>
      <c r="H389" s="52">
        <v>0</v>
      </c>
      <c r="I389" s="52">
        <v>0</v>
      </c>
      <c r="J389" s="53">
        <v>0</v>
      </c>
    </row>
    <row r="390" spans="1:10" x14ac:dyDescent="0.2">
      <c r="A390" t="str">
        <f t="shared" si="5"/>
        <v>8800</v>
      </c>
      <c r="B390" s="42" t="s">
        <v>351</v>
      </c>
      <c r="C390" s="52">
        <v>0</v>
      </c>
      <c r="D390" s="52">
        <v>0</v>
      </c>
      <c r="E390" s="52">
        <v>0</v>
      </c>
      <c r="F390" s="52">
        <v>0</v>
      </c>
      <c r="G390" s="52">
        <v>0</v>
      </c>
      <c r="H390" s="52">
        <v>0</v>
      </c>
      <c r="I390" s="52">
        <v>0</v>
      </c>
      <c r="J390" s="53">
        <v>0</v>
      </c>
    </row>
    <row r="391" spans="1:10" x14ac:dyDescent="0.2">
      <c r="A391" t="str">
        <f t="shared" si="5"/>
        <v>8800</v>
      </c>
      <c r="B391" s="42" t="s">
        <v>352</v>
      </c>
      <c r="C391" s="52">
        <v>0</v>
      </c>
      <c r="D391" s="52">
        <v>0</v>
      </c>
      <c r="E391" s="52">
        <v>0</v>
      </c>
      <c r="F391" s="52">
        <v>0</v>
      </c>
      <c r="G391" s="52">
        <v>26.62</v>
      </c>
      <c r="H391" s="52">
        <v>0</v>
      </c>
      <c r="I391" s="52">
        <v>0</v>
      </c>
      <c r="J391" s="53">
        <v>0</v>
      </c>
    </row>
    <row r="392" spans="1:10" x14ac:dyDescent="0.2">
      <c r="A392" t="str">
        <f t="shared" si="5"/>
        <v>8800</v>
      </c>
      <c r="B392" s="42" t="s">
        <v>353</v>
      </c>
      <c r="C392" s="52">
        <v>0</v>
      </c>
      <c r="D392" s="52">
        <v>0</v>
      </c>
      <c r="E392" s="52">
        <v>0</v>
      </c>
      <c r="F392" s="52">
        <v>0</v>
      </c>
      <c r="G392" s="52">
        <v>0</v>
      </c>
      <c r="H392" s="52">
        <v>0</v>
      </c>
      <c r="I392" s="52">
        <v>0</v>
      </c>
      <c r="J392" s="53">
        <v>0</v>
      </c>
    </row>
    <row r="393" spans="1:10" x14ac:dyDescent="0.2">
      <c r="A393" t="str">
        <f t="shared" si="5"/>
        <v>8800</v>
      </c>
      <c r="B393" s="42" t="s">
        <v>354</v>
      </c>
      <c r="C393" s="52">
        <v>0</v>
      </c>
      <c r="D393" s="52">
        <v>0</v>
      </c>
      <c r="E393" s="52">
        <v>450</v>
      </c>
      <c r="F393" s="52">
        <v>0</v>
      </c>
      <c r="G393" s="52">
        <v>0</v>
      </c>
      <c r="H393" s="52">
        <v>0</v>
      </c>
      <c r="I393" s="52">
        <v>0</v>
      </c>
      <c r="J393" s="53">
        <v>0</v>
      </c>
    </row>
    <row r="394" spans="1:10" x14ac:dyDescent="0.2">
      <c r="A394" t="str">
        <f t="shared" si="5"/>
        <v>8810</v>
      </c>
      <c r="B394" s="42" t="s">
        <v>355</v>
      </c>
      <c r="C394" s="52">
        <v>0</v>
      </c>
      <c r="D394" s="52">
        <v>0</v>
      </c>
      <c r="E394" s="52">
        <v>0</v>
      </c>
      <c r="F394" s="52">
        <v>0</v>
      </c>
      <c r="G394" s="52">
        <v>0</v>
      </c>
      <c r="H394" s="52">
        <v>0</v>
      </c>
      <c r="I394" s="52">
        <v>0</v>
      </c>
      <c r="J394" s="53">
        <v>0</v>
      </c>
    </row>
    <row r="395" spans="1:10" x14ac:dyDescent="0.2">
      <c r="A395" t="str">
        <f t="shared" si="5"/>
        <v>8810</v>
      </c>
      <c r="B395" s="42" t="s">
        <v>356</v>
      </c>
      <c r="C395" s="52">
        <v>-34916.549999999996</v>
      </c>
      <c r="D395" s="52">
        <v>-34659.15</v>
      </c>
      <c r="E395" s="52">
        <v>-35538.410000000003</v>
      </c>
      <c r="F395" s="52">
        <v>-37050.619999999995</v>
      </c>
      <c r="G395" s="52">
        <v>-36232.94</v>
      </c>
      <c r="H395" s="52">
        <v>-37298.86</v>
      </c>
      <c r="I395" s="52">
        <v>0</v>
      </c>
      <c r="J395" s="53">
        <v>0</v>
      </c>
    </row>
    <row r="396" spans="1:10" x14ac:dyDescent="0.2">
      <c r="A396" t="str">
        <f t="shared" ref="A396:A459" si="6">LEFT(RIGHT(B396,10),4)</f>
        <v>8810</v>
      </c>
      <c r="B396" s="42" t="s">
        <v>357</v>
      </c>
      <c r="C396" s="52">
        <v>62419.199999999997</v>
      </c>
      <c r="D396" s="52">
        <v>59784.47</v>
      </c>
      <c r="E396" s="52">
        <v>59936.47</v>
      </c>
      <c r="F396" s="52">
        <v>60957.929999999993</v>
      </c>
      <c r="G396" s="52">
        <v>59384.47</v>
      </c>
      <c r="H396" s="52">
        <v>60584.47</v>
      </c>
      <c r="I396" s="52">
        <v>59245</v>
      </c>
      <c r="J396" s="53">
        <v>0</v>
      </c>
    </row>
    <row r="397" spans="1:10" x14ac:dyDescent="0.2">
      <c r="A397" t="str">
        <f t="shared" si="6"/>
        <v>8810</v>
      </c>
      <c r="B397" s="42" t="s">
        <v>358</v>
      </c>
      <c r="C397" s="52">
        <v>26775.109999999997</v>
      </c>
      <c r="D397" s="52">
        <v>15785.7</v>
      </c>
      <c r="E397" s="52">
        <v>21309.969999999998</v>
      </c>
      <c r="F397" s="52">
        <v>17057.010000000002</v>
      </c>
      <c r="G397" s="52">
        <v>24673.3</v>
      </c>
      <c r="H397" s="52">
        <v>32866.520000000004</v>
      </c>
      <c r="I397" s="52">
        <v>9204.2300000000014</v>
      </c>
      <c r="J397" s="53">
        <v>0</v>
      </c>
    </row>
    <row r="398" spans="1:10" x14ac:dyDescent="0.2">
      <c r="A398" t="str">
        <f t="shared" si="6"/>
        <v>8810</v>
      </c>
      <c r="B398" s="42" t="s">
        <v>359</v>
      </c>
      <c r="C398" s="52">
        <v>1049.23</v>
      </c>
      <c r="D398" s="52">
        <v>81.27</v>
      </c>
      <c r="E398" s="52">
        <v>1105.99</v>
      </c>
      <c r="F398" s="52">
        <v>1280.71</v>
      </c>
      <c r="G398" s="52">
        <v>759.90000000000009</v>
      </c>
      <c r="H398" s="52">
        <v>294.93999999999994</v>
      </c>
      <c r="I398" s="52">
        <v>616.62</v>
      </c>
      <c r="J398" s="53">
        <v>0</v>
      </c>
    </row>
    <row r="399" spans="1:10" x14ac:dyDescent="0.2">
      <c r="A399" t="str">
        <f t="shared" si="6"/>
        <v>8810</v>
      </c>
      <c r="B399" s="42" t="s">
        <v>360</v>
      </c>
      <c r="C399" s="52">
        <v>-17488.379999999997</v>
      </c>
      <c r="D399" s="52">
        <v>-9415.56</v>
      </c>
      <c r="E399" s="52">
        <v>-13805.91</v>
      </c>
      <c r="F399" s="52">
        <v>-11551.1</v>
      </c>
      <c r="G399" s="52">
        <v>-15418.279999999999</v>
      </c>
      <c r="H399" s="52">
        <v>-20632.789999999997</v>
      </c>
      <c r="I399" s="52">
        <v>0</v>
      </c>
      <c r="J399" s="53">
        <v>0</v>
      </c>
    </row>
    <row r="400" spans="1:10" x14ac:dyDescent="0.2">
      <c r="A400" t="str">
        <f t="shared" si="6"/>
        <v>8810</v>
      </c>
      <c r="B400" s="42" t="s">
        <v>361</v>
      </c>
      <c r="C400" s="52">
        <v>0</v>
      </c>
      <c r="D400" s="52">
        <v>0</v>
      </c>
      <c r="E400" s="52">
        <v>0</v>
      </c>
      <c r="F400" s="52">
        <v>0</v>
      </c>
      <c r="G400" s="52">
        <v>0</v>
      </c>
      <c r="H400" s="52">
        <v>0</v>
      </c>
      <c r="I400" s="52">
        <v>0</v>
      </c>
      <c r="J400" s="53">
        <v>0</v>
      </c>
    </row>
    <row r="401" spans="1:10" x14ac:dyDescent="0.2">
      <c r="A401" t="str">
        <f t="shared" si="6"/>
        <v>8810</v>
      </c>
      <c r="B401" s="42" t="s">
        <v>362</v>
      </c>
      <c r="C401" s="52">
        <v>-225.25</v>
      </c>
      <c r="D401" s="52">
        <v>0</v>
      </c>
      <c r="E401" s="52">
        <v>0</v>
      </c>
      <c r="F401" s="52">
        <v>0</v>
      </c>
      <c r="G401" s="52">
        <v>0</v>
      </c>
      <c r="H401" s="52">
        <v>4234</v>
      </c>
      <c r="I401" s="52">
        <v>0</v>
      </c>
      <c r="J401" s="53">
        <v>0</v>
      </c>
    </row>
    <row r="402" spans="1:10" x14ac:dyDescent="0.2">
      <c r="A402" t="str">
        <f t="shared" si="6"/>
        <v>8850</v>
      </c>
      <c r="B402" s="42" t="s">
        <v>492</v>
      </c>
      <c r="C402" s="52">
        <v>312.39</v>
      </c>
      <c r="D402" s="52">
        <v>168.3</v>
      </c>
      <c r="E402" s="52">
        <v>21.29</v>
      </c>
      <c r="F402" s="52">
        <v>0</v>
      </c>
      <c r="G402" s="52">
        <v>238.17</v>
      </c>
      <c r="H402" s="52">
        <v>174</v>
      </c>
      <c r="I402" s="52">
        <v>22.24</v>
      </c>
      <c r="J402" s="53">
        <v>0</v>
      </c>
    </row>
    <row r="403" spans="1:10" x14ac:dyDescent="0.2">
      <c r="A403" t="str">
        <f t="shared" si="6"/>
        <v>8860</v>
      </c>
      <c r="B403" s="42" t="s">
        <v>493</v>
      </c>
      <c r="C403" s="52">
        <v>0</v>
      </c>
      <c r="D403" s="52">
        <v>13.02</v>
      </c>
      <c r="E403" s="52">
        <v>0</v>
      </c>
      <c r="F403" s="52">
        <v>0</v>
      </c>
      <c r="G403" s="52">
        <v>0</v>
      </c>
      <c r="H403" s="52">
        <v>0</v>
      </c>
      <c r="I403" s="52">
        <v>0</v>
      </c>
      <c r="J403" s="53">
        <v>0</v>
      </c>
    </row>
    <row r="404" spans="1:10" x14ac:dyDescent="0.2">
      <c r="A404" t="str">
        <f t="shared" si="6"/>
        <v>8860</v>
      </c>
      <c r="B404" s="42" t="s">
        <v>494</v>
      </c>
      <c r="C404" s="52">
        <v>0</v>
      </c>
      <c r="D404" s="52">
        <v>0</v>
      </c>
      <c r="E404" s="52">
        <v>0</v>
      </c>
      <c r="F404" s="52">
        <v>0</v>
      </c>
      <c r="G404" s="52">
        <v>0</v>
      </c>
      <c r="H404" s="52">
        <v>0</v>
      </c>
      <c r="I404" s="52">
        <v>0</v>
      </c>
      <c r="J404" s="53">
        <v>0</v>
      </c>
    </row>
    <row r="405" spans="1:10" x14ac:dyDescent="0.2">
      <c r="A405" t="str">
        <f t="shared" si="6"/>
        <v>8870</v>
      </c>
      <c r="B405" s="42" t="s">
        <v>495</v>
      </c>
      <c r="C405" s="52">
        <v>1830.74</v>
      </c>
      <c r="D405" s="52">
        <v>1695.85</v>
      </c>
      <c r="E405" s="52">
        <v>2582.3799999999997</v>
      </c>
      <c r="F405" s="52">
        <v>1587.8400000000001</v>
      </c>
      <c r="G405" s="52">
        <v>2189.6799999999998</v>
      </c>
      <c r="H405" s="52">
        <v>1865.4099999999999</v>
      </c>
      <c r="I405" s="52">
        <v>3739.37</v>
      </c>
      <c r="J405" s="53">
        <v>0</v>
      </c>
    </row>
    <row r="406" spans="1:10" x14ac:dyDescent="0.2">
      <c r="A406" t="str">
        <f t="shared" si="6"/>
        <v>8870</v>
      </c>
      <c r="B406" s="42" t="s">
        <v>496</v>
      </c>
      <c r="C406" s="52">
        <v>220.93</v>
      </c>
      <c r="D406" s="52">
        <v>-80.929999999999993</v>
      </c>
      <c r="E406" s="52">
        <v>-587.11</v>
      </c>
      <c r="F406" s="52">
        <v>-33.439999999999991</v>
      </c>
      <c r="G406" s="52">
        <v>478.90999999999997</v>
      </c>
      <c r="H406" s="52">
        <v>56.84</v>
      </c>
      <c r="I406" s="52">
        <v>-932.70999999999992</v>
      </c>
      <c r="J406" s="53">
        <v>0</v>
      </c>
    </row>
    <row r="407" spans="1:10" x14ac:dyDescent="0.2">
      <c r="A407" t="str">
        <f t="shared" si="6"/>
        <v>8870</v>
      </c>
      <c r="B407" s="42" t="s">
        <v>497</v>
      </c>
      <c r="C407" s="52">
        <v>0</v>
      </c>
      <c r="D407" s="52">
        <v>0</v>
      </c>
      <c r="E407" s="52">
        <v>279.07</v>
      </c>
      <c r="F407" s="52">
        <v>137.75</v>
      </c>
      <c r="G407" s="52">
        <v>51.7</v>
      </c>
      <c r="H407" s="52">
        <v>0</v>
      </c>
      <c r="I407" s="52">
        <v>0</v>
      </c>
      <c r="J407" s="53">
        <v>0</v>
      </c>
    </row>
    <row r="408" spans="1:10" x14ac:dyDescent="0.2">
      <c r="A408" t="str">
        <f t="shared" si="6"/>
        <v>8870</v>
      </c>
      <c r="B408" s="42" t="s">
        <v>498</v>
      </c>
      <c r="C408" s="52">
        <v>0</v>
      </c>
      <c r="D408" s="52">
        <v>0</v>
      </c>
      <c r="E408" s="52">
        <v>0</v>
      </c>
      <c r="F408" s="52">
        <v>0</v>
      </c>
      <c r="G408" s="52">
        <v>0</v>
      </c>
      <c r="H408" s="52">
        <v>2968</v>
      </c>
      <c r="I408" s="52">
        <v>0</v>
      </c>
      <c r="J408" s="53">
        <v>0</v>
      </c>
    </row>
    <row r="409" spans="1:10" x14ac:dyDescent="0.2">
      <c r="A409" t="str">
        <f t="shared" si="6"/>
        <v>8870</v>
      </c>
      <c r="B409" s="42" t="s">
        <v>499</v>
      </c>
      <c r="C409" s="52">
        <v>0</v>
      </c>
      <c r="D409" s="52">
        <v>0</v>
      </c>
      <c r="E409" s="52">
        <v>0</v>
      </c>
      <c r="F409" s="52">
        <v>0</v>
      </c>
      <c r="G409" s="52">
        <v>0</v>
      </c>
      <c r="H409" s="52">
        <v>0</v>
      </c>
      <c r="I409" s="52">
        <v>0</v>
      </c>
      <c r="J409" s="53">
        <v>0</v>
      </c>
    </row>
    <row r="410" spans="1:10" x14ac:dyDescent="0.2">
      <c r="A410" t="str">
        <f t="shared" si="6"/>
        <v>8890</v>
      </c>
      <c r="B410" s="42" t="s">
        <v>500</v>
      </c>
      <c r="C410" s="52">
        <v>0</v>
      </c>
      <c r="D410" s="52">
        <v>0</v>
      </c>
      <c r="E410" s="52">
        <v>0</v>
      </c>
      <c r="F410" s="52">
        <v>0</v>
      </c>
      <c r="G410" s="52">
        <v>0</v>
      </c>
      <c r="H410" s="52">
        <v>0</v>
      </c>
      <c r="I410" s="52">
        <v>0</v>
      </c>
      <c r="J410" s="53">
        <v>0</v>
      </c>
    </row>
    <row r="411" spans="1:10" x14ac:dyDescent="0.2">
      <c r="A411" t="str">
        <f t="shared" si="6"/>
        <v>8900</v>
      </c>
      <c r="B411" s="42" t="s">
        <v>501</v>
      </c>
      <c r="C411" s="52">
        <v>0</v>
      </c>
      <c r="D411" s="52">
        <v>0</v>
      </c>
      <c r="E411" s="52">
        <v>0</v>
      </c>
      <c r="F411" s="52">
        <v>0</v>
      </c>
      <c r="G411" s="52">
        <v>0</v>
      </c>
      <c r="H411" s="52">
        <v>0</v>
      </c>
      <c r="I411" s="52">
        <v>0</v>
      </c>
      <c r="J411" s="53">
        <v>0</v>
      </c>
    </row>
    <row r="412" spans="1:10" x14ac:dyDescent="0.2">
      <c r="A412" t="str">
        <f t="shared" si="6"/>
        <v>8900</v>
      </c>
      <c r="B412" s="42" t="s">
        <v>502</v>
      </c>
      <c r="C412" s="52">
        <v>0</v>
      </c>
      <c r="D412" s="52">
        <v>0</v>
      </c>
      <c r="E412" s="52">
        <v>0</v>
      </c>
      <c r="F412" s="52">
        <v>0</v>
      </c>
      <c r="G412" s="52">
        <v>0</v>
      </c>
      <c r="H412" s="52">
        <v>0</v>
      </c>
      <c r="I412" s="52">
        <v>0</v>
      </c>
      <c r="J412" s="53">
        <v>0</v>
      </c>
    </row>
    <row r="413" spans="1:10" x14ac:dyDescent="0.2">
      <c r="A413" t="str">
        <f t="shared" si="6"/>
        <v>8900</v>
      </c>
      <c r="B413" s="42" t="s">
        <v>503</v>
      </c>
      <c r="C413" s="52">
        <v>4089.86</v>
      </c>
      <c r="D413" s="52">
        <v>299.19</v>
      </c>
      <c r="E413" s="52">
        <v>0</v>
      </c>
      <c r="F413" s="52">
        <v>0</v>
      </c>
      <c r="G413" s="52">
        <v>0</v>
      </c>
      <c r="H413" s="52">
        <v>0</v>
      </c>
      <c r="I413" s="52">
        <v>0</v>
      </c>
      <c r="J413" s="53">
        <v>0</v>
      </c>
    </row>
    <row r="414" spans="1:10" x14ac:dyDescent="0.2">
      <c r="A414" t="str">
        <f t="shared" si="6"/>
        <v>8910</v>
      </c>
      <c r="B414" s="42" t="s">
        <v>504</v>
      </c>
      <c r="C414" s="52">
        <v>0</v>
      </c>
      <c r="D414" s="52">
        <v>1284.8</v>
      </c>
      <c r="E414" s="52">
        <v>52.81</v>
      </c>
      <c r="F414" s="52">
        <v>0</v>
      </c>
      <c r="G414" s="52">
        <v>0</v>
      </c>
      <c r="H414" s="52">
        <v>0</v>
      </c>
      <c r="I414" s="52">
        <v>0</v>
      </c>
      <c r="J414" s="53">
        <v>0</v>
      </c>
    </row>
    <row r="415" spans="1:10" x14ac:dyDescent="0.2">
      <c r="A415" t="str">
        <f t="shared" si="6"/>
        <v>8910</v>
      </c>
      <c r="B415" s="42" t="s">
        <v>505</v>
      </c>
      <c r="C415" s="52">
        <v>114</v>
      </c>
      <c r="D415" s="52">
        <v>0</v>
      </c>
      <c r="E415" s="52">
        <v>0</v>
      </c>
      <c r="F415" s="52">
        <v>170</v>
      </c>
      <c r="G415" s="52">
        <v>0</v>
      </c>
      <c r="H415" s="52">
        <v>583</v>
      </c>
      <c r="I415" s="52">
        <v>0</v>
      </c>
      <c r="J415" s="53">
        <v>0</v>
      </c>
    </row>
    <row r="416" spans="1:10" x14ac:dyDescent="0.2">
      <c r="A416" t="str">
        <f t="shared" si="6"/>
        <v>8910</v>
      </c>
      <c r="B416" s="42" t="s">
        <v>506</v>
      </c>
      <c r="C416" s="52">
        <v>0</v>
      </c>
      <c r="D416" s="52">
        <v>0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3">
        <v>0</v>
      </c>
    </row>
    <row r="417" spans="1:10" x14ac:dyDescent="0.2">
      <c r="A417" t="str">
        <f t="shared" si="6"/>
        <v>8920</v>
      </c>
      <c r="B417" s="42" t="s">
        <v>507</v>
      </c>
      <c r="C417" s="52">
        <v>0</v>
      </c>
      <c r="D417" s="52">
        <v>0</v>
      </c>
      <c r="E417" s="52">
        <v>0</v>
      </c>
      <c r="F417" s="52">
        <v>0</v>
      </c>
      <c r="G417" s="52">
        <v>0</v>
      </c>
      <c r="H417" s="52">
        <v>0</v>
      </c>
      <c r="I417" s="52">
        <v>0</v>
      </c>
      <c r="J417" s="53">
        <v>0</v>
      </c>
    </row>
    <row r="418" spans="1:10" x14ac:dyDescent="0.2">
      <c r="A418" t="str">
        <f t="shared" si="6"/>
        <v>8920</v>
      </c>
      <c r="B418" s="42" t="s">
        <v>508</v>
      </c>
      <c r="C418" s="52">
        <v>0</v>
      </c>
      <c r="D418" s="52">
        <v>0</v>
      </c>
      <c r="E418" s="52">
        <v>0</v>
      </c>
      <c r="F418" s="52">
        <v>0</v>
      </c>
      <c r="G418" s="52">
        <v>0</v>
      </c>
      <c r="H418" s="52">
        <v>0</v>
      </c>
      <c r="I418" s="52">
        <v>0</v>
      </c>
      <c r="J418" s="53">
        <v>0</v>
      </c>
    </row>
    <row r="419" spans="1:10" x14ac:dyDescent="0.2">
      <c r="A419" t="str">
        <f t="shared" si="6"/>
        <v>8920</v>
      </c>
      <c r="B419" s="42" t="s">
        <v>509</v>
      </c>
      <c r="C419" s="52">
        <v>0</v>
      </c>
      <c r="D419" s="52">
        <v>0</v>
      </c>
      <c r="E419" s="52">
        <v>0</v>
      </c>
      <c r="F419" s="52">
        <v>0</v>
      </c>
      <c r="G419" s="52">
        <v>50.87</v>
      </c>
      <c r="H419" s="52">
        <v>0</v>
      </c>
      <c r="I419" s="52">
        <v>0</v>
      </c>
      <c r="J419" s="53">
        <v>0</v>
      </c>
    </row>
    <row r="420" spans="1:10" x14ac:dyDescent="0.2">
      <c r="A420" t="str">
        <f t="shared" si="6"/>
        <v>8930</v>
      </c>
      <c r="B420" s="42" t="s">
        <v>510</v>
      </c>
      <c r="C420" s="52">
        <v>3207.72</v>
      </c>
      <c r="D420" s="52">
        <v>11839.44</v>
      </c>
      <c r="E420" s="52">
        <v>16521.489999999998</v>
      </c>
      <c r="F420" s="52">
        <v>3298.11</v>
      </c>
      <c r="G420" s="52">
        <v>1533.64</v>
      </c>
      <c r="H420" s="52">
        <v>7036.7999999999993</v>
      </c>
      <c r="I420" s="52">
        <v>7835.17</v>
      </c>
      <c r="J420" s="53">
        <v>0</v>
      </c>
    </row>
    <row r="421" spans="1:10" x14ac:dyDescent="0.2">
      <c r="A421" t="str">
        <f t="shared" si="6"/>
        <v>8930</v>
      </c>
      <c r="B421" s="42" t="s">
        <v>511</v>
      </c>
      <c r="C421" s="52">
        <v>389.79</v>
      </c>
      <c r="D421" s="52">
        <v>5179.03</v>
      </c>
      <c r="E421" s="52">
        <v>-4350.07</v>
      </c>
      <c r="F421" s="52">
        <v>-1929.06</v>
      </c>
      <c r="G421" s="52">
        <v>-211.07</v>
      </c>
      <c r="H421" s="52">
        <v>2904.9399999999996</v>
      </c>
      <c r="I421" s="52">
        <v>-3518.3999999999996</v>
      </c>
      <c r="J421" s="53">
        <v>0</v>
      </c>
    </row>
    <row r="422" spans="1:10" x14ac:dyDescent="0.2">
      <c r="A422" t="str">
        <f t="shared" si="6"/>
        <v>8930</v>
      </c>
      <c r="B422" s="42" t="s">
        <v>512</v>
      </c>
      <c r="C422" s="52">
        <v>0</v>
      </c>
      <c r="D422" s="52">
        <v>0</v>
      </c>
      <c r="E422" s="52">
        <v>0</v>
      </c>
      <c r="F422" s="52">
        <v>0</v>
      </c>
      <c r="G422" s="52">
        <v>0</v>
      </c>
      <c r="H422" s="52">
        <v>0</v>
      </c>
      <c r="I422" s="52">
        <v>0</v>
      </c>
      <c r="J422" s="53">
        <v>0</v>
      </c>
    </row>
    <row r="423" spans="1:10" x14ac:dyDescent="0.2">
      <c r="A423" t="str">
        <f t="shared" si="6"/>
        <v>8940</v>
      </c>
      <c r="B423" s="42" t="s">
        <v>513</v>
      </c>
      <c r="C423" s="52">
        <v>875.79000000000008</v>
      </c>
      <c r="D423" s="52">
        <v>813.25</v>
      </c>
      <c r="E423" s="52">
        <v>1734.98</v>
      </c>
      <c r="F423" s="52">
        <v>865.68000000000006</v>
      </c>
      <c r="G423" s="52">
        <v>525.57000000000005</v>
      </c>
      <c r="H423" s="52">
        <v>124.94</v>
      </c>
      <c r="I423" s="52">
        <v>321.91000000000003</v>
      </c>
      <c r="J423" s="53">
        <v>0</v>
      </c>
    </row>
    <row r="424" spans="1:10" x14ac:dyDescent="0.2">
      <c r="A424" t="str">
        <f t="shared" si="6"/>
        <v>8940</v>
      </c>
      <c r="B424" s="42" t="s">
        <v>514</v>
      </c>
      <c r="C424" s="52">
        <v>0</v>
      </c>
      <c r="D424" s="52">
        <v>0</v>
      </c>
      <c r="E424" s="52">
        <v>0</v>
      </c>
      <c r="F424" s="52">
        <v>0</v>
      </c>
      <c r="G424" s="52">
        <v>0</v>
      </c>
      <c r="H424" s="52">
        <v>0</v>
      </c>
      <c r="I424" s="52">
        <v>0</v>
      </c>
      <c r="J424" s="53">
        <v>0</v>
      </c>
    </row>
    <row r="425" spans="1:10" x14ac:dyDescent="0.2">
      <c r="A425" t="str">
        <f t="shared" si="6"/>
        <v>8940</v>
      </c>
      <c r="B425" s="42" t="s">
        <v>515</v>
      </c>
      <c r="C425" s="52">
        <v>0</v>
      </c>
      <c r="D425" s="52">
        <v>0</v>
      </c>
      <c r="E425" s="52">
        <v>0</v>
      </c>
      <c r="F425" s="52">
        <v>0</v>
      </c>
      <c r="G425" s="52">
        <v>0</v>
      </c>
      <c r="H425" s="52">
        <v>0</v>
      </c>
      <c r="I425" s="52">
        <v>0</v>
      </c>
      <c r="J425" s="53">
        <v>0</v>
      </c>
    </row>
    <row r="426" spans="1:10" x14ac:dyDescent="0.2">
      <c r="A426" t="str">
        <f t="shared" si="6"/>
        <v>8940</v>
      </c>
      <c r="B426" s="42" t="s">
        <v>516</v>
      </c>
      <c r="C426" s="52">
        <v>0</v>
      </c>
      <c r="D426" s="52">
        <v>0</v>
      </c>
      <c r="E426" s="52">
        <v>0</v>
      </c>
      <c r="F426" s="52">
        <v>0</v>
      </c>
      <c r="G426" s="52">
        <v>0</v>
      </c>
      <c r="H426" s="52">
        <v>0</v>
      </c>
      <c r="I426" s="52">
        <v>0</v>
      </c>
      <c r="J426" s="53">
        <v>0</v>
      </c>
    </row>
    <row r="427" spans="1:10" x14ac:dyDescent="0.2">
      <c r="A427" t="str">
        <f t="shared" si="6"/>
        <v>8940</v>
      </c>
      <c r="B427" s="42" t="s">
        <v>517</v>
      </c>
      <c r="C427" s="52">
        <v>0</v>
      </c>
      <c r="D427" s="52">
        <v>0</v>
      </c>
      <c r="E427" s="52">
        <v>0</v>
      </c>
      <c r="F427" s="52">
        <v>0</v>
      </c>
      <c r="G427" s="52">
        <v>0</v>
      </c>
      <c r="H427" s="52">
        <v>31.8</v>
      </c>
      <c r="I427" s="52">
        <v>0</v>
      </c>
      <c r="J427" s="53">
        <v>0</v>
      </c>
    </row>
    <row r="428" spans="1:10" x14ac:dyDescent="0.2">
      <c r="A428" t="str">
        <f t="shared" si="6"/>
        <v>8940</v>
      </c>
      <c r="B428" s="42" t="s">
        <v>518</v>
      </c>
      <c r="C428" s="52">
        <v>0</v>
      </c>
      <c r="D428" s="52">
        <v>0</v>
      </c>
      <c r="E428" s="52">
        <v>0</v>
      </c>
      <c r="F428" s="52">
        <v>0</v>
      </c>
      <c r="G428" s="52">
        <v>0</v>
      </c>
      <c r="H428" s="52">
        <v>-18.3</v>
      </c>
      <c r="I428" s="52">
        <v>0</v>
      </c>
      <c r="J428" s="53">
        <v>0</v>
      </c>
    </row>
    <row r="429" spans="1:10" x14ac:dyDescent="0.2">
      <c r="A429" t="str">
        <f t="shared" si="6"/>
        <v>8940</v>
      </c>
      <c r="B429" s="42" t="s">
        <v>519</v>
      </c>
      <c r="C429" s="52">
        <v>0</v>
      </c>
      <c r="D429" s="52">
        <v>0</v>
      </c>
      <c r="E429" s="52">
        <v>0</v>
      </c>
      <c r="F429" s="52">
        <v>0</v>
      </c>
      <c r="G429" s="52">
        <v>0</v>
      </c>
      <c r="H429" s="52">
        <v>0</v>
      </c>
      <c r="I429" s="52">
        <v>0</v>
      </c>
      <c r="J429" s="53">
        <v>0</v>
      </c>
    </row>
    <row r="430" spans="1:10" x14ac:dyDescent="0.2">
      <c r="A430" t="str">
        <f t="shared" si="6"/>
        <v>8940</v>
      </c>
      <c r="B430" s="42" t="s">
        <v>520</v>
      </c>
      <c r="C430" s="52">
        <v>0</v>
      </c>
      <c r="D430" s="52">
        <v>0</v>
      </c>
      <c r="E430" s="52">
        <v>0</v>
      </c>
      <c r="F430" s="52">
        <v>126.33</v>
      </c>
      <c r="G430" s="52">
        <v>0</v>
      </c>
      <c r="H430" s="52">
        <v>0</v>
      </c>
      <c r="I430" s="52">
        <v>0</v>
      </c>
      <c r="J430" s="53">
        <v>0</v>
      </c>
    </row>
    <row r="431" spans="1:10" x14ac:dyDescent="0.2">
      <c r="A431" t="str">
        <f t="shared" si="6"/>
        <v>9020</v>
      </c>
      <c r="B431" s="42" t="s">
        <v>363</v>
      </c>
      <c r="C431" s="52">
        <v>27434.789999999997</v>
      </c>
      <c r="D431" s="52">
        <v>32801.69</v>
      </c>
      <c r="E431" s="52">
        <v>44391.01</v>
      </c>
      <c r="F431" s="52">
        <v>29933.949999999997</v>
      </c>
      <c r="G431" s="52">
        <v>32901.53</v>
      </c>
      <c r="H431" s="52">
        <v>33693</v>
      </c>
      <c r="I431" s="52">
        <v>21950.509999999995</v>
      </c>
      <c r="J431" s="53">
        <v>0</v>
      </c>
    </row>
    <row r="432" spans="1:10" x14ac:dyDescent="0.2">
      <c r="A432" t="str">
        <f t="shared" si="6"/>
        <v>9020</v>
      </c>
      <c r="B432" s="42" t="s">
        <v>364</v>
      </c>
      <c r="C432" s="52">
        <v>-1778.1699999999998</v>
      </c>
      <c r="D432" s="52">
        <v>3220.1399999999994</v>
      </c>
      <c r="E432" s="52">
        <v>-12282.500000000002</v>
      </c>
      <c r="F432" s="52">
        <v>84.980000000000217</v>
      </c>
      <c r="G432" s="52">
        <v>5677.1100000000006</v>
      </c>
      <c r="H432" s="52">
        <v>3685.93</v>
      </c>
      <c r="I432" s="52">
        <v>-16846.54</v>
      </c>
      <c r="J432" s="53">
        <v>0</v>
      </c>
    </row>
    <row r="433" spans="1:10" x14ac:dyDescent="0.2">
      <c r="A433" t="str">
        <f t="shared" si="6"/>
        <v>9020</v>
      </c>
      <c r="B433" s="42" t="s">
        <v>365</v>
      </c>
      <c r="C433" s="52">
        <v>40</v>
      </c>
      <c r="D433" s="52">
        <v>0</v>
      </c>
      <c r="E433" s="52">
        <v>3.56</v>
      </c>
      <c r="F433" s="52">
        <v>38.74</v>
      </c>
      <c r="G433" s="52">
        <v>128.5</v>
      </c>
      <c r="H433" s="52">
        <v>670.68</v>
      </c>
      <c r="I433" s="52">
        <v>4.22</v>
      </c>
      <c r="J433" s="53">
        <v>0</v>
      </c>
    </row>
    <row r="434" spans="1:10" x14ac:dyDescent="0.2">
      <c r="A434" t="str">
        <f t="shared" si="6"/>
        <v>9020</v>
      </c>
      <c r="B434" s="42" t="s">
        <v>366</v>
      </c>
      <c r="C434" s="52">
        <v>0</v>
      </c>
      <c r="D434" s="52">
        <v>-281.68</v>
      </c>
      <c r="E434" s="52">
        <v>0</v>
      </c>
      <c r="F434" s="52">
        <v>0</v>
      </c>
      <c r="G434" s="52">
        <v>0</v>
      </c>
      <c r="H434" s="52">
        <v>-31.79</v>
      </c>
      <c r="I434" s="52">
        <v>0</v>
      </c>
      <c r="J434" s="53">
        <v>0</v>
      </c>
    </row>
    <row r="435" spans="1:10" x14ac:dyDescent="0.2">
      <c r="A435" t="str">
        <f t="shared" si="6"/>
        <v>9020</v>
      </c>
      <c r="B435" s="42" t="s">
        <v>367</v>
      </c>
      <c r="C435" s="52">
        <v>0</v>
      </c>
      <c r="D435" s="52">
        <v>504.48</v>
      </c>
      <c r="E435" s="52">
        <v>0</v>
      </c>
      <c r="F435" s="52">
        <v>0</v>
      </c>
      <c r="G435" s="52">
        <v>0</v>
      </c>
      <c r="H435" s="52">
        <v>52.98</v>
      </c>
      <c r="I435" s="52">
        <v>0</v>
      </c>
      <c r="J435" s="53">
        <v>0</v>
      </c>
    </row>
    <row r="436" spans="1:10" x14ac:dyDescent="0.2">
      <c r="A436" t="str">
        <f t="shared" si="6"/>
        <v>9020</v>
      </c>
      <c r="B436" s="42" t="s">
        <v>368</v>
      </c>
      <c r="C436" s="52">
        <v>0</v>
      </c>
      <c r="D436" s="52">
        <v>0</v>
      </c>
      <c r="E436" s="52">
        <v>48.25</v>
      </c>
      <c r="F436" s="52">
        <v>0</v>
      </c>
      <c r="G436" s="52">
        <v>0</v>
      </c>
      <c r="H436" s="52">
        <v>0</v>
      </c>
      <c r="I436" s="52">
        <v>20.13</v>
      </c>
      <c r="J436" s="53">
        <v>0</v>
      </c>
    </row>
    <row r="437" spans="1:10" x14ac:dyDescent="0.2">
      <c r="A437" t="str">
        <f t="shared" si="6"/>
        <v>9020</v>
      </c>
      <c r="B437" s="42" t="s">
        <v>369</v>
      </c>
      <c r="C437" s="52">
        <v>4506.84</v>
      </c>
      <c r="D437" s="52">
        <v>4506.84</v>
      </c>
      <c r="E437" s="52">
        <v>5081.84</v>
      </c>
      <c r="F437" s="52">
        <v>6829.76</v>
      </c>
      <c r="G437" s="52">
        <v>7433.58</v>
      </c>
      <c r="H437" s="52">
        <v>7462.4</v>
      </c>
      <c r="I437" s="52">
        <v>8022.99</v>
      </c>
      <c r="J437" s="53">
        <v>0</v>
      </c>
    </row>
    <row r="438" spans="1:10" x14ac:dyDescent="0.2">
      <c r="A438" t="str">
        <f t="shared" si="6"/>
        <v>9020</v>
      </c>
      <c r="B438" s="42" t="s">
        <v>370</v>
      </c>
      <c r="C438" s="52">
        <v>30.8</v>
      </c>
      <c r="D438" s="52">
        <v>25.73</v>
      </c>
      <c r="E438" s="52">
        <v>31.38</v>
      </c>
      <c r="F438" s="52">
        <v>28.95</v>
      </c>
      <c r="G438" s="52">
        <v>36.15</v>
      </c>
      <c r="H438" s="52">
        <v>39.71</v>
      </c>
      <c r="I438" s="52">
        <v>54.97</v>
      </c>
      <c r="J438" s="53">
        <v>0</v>
      </c>
    </row>
    <row r="439" spans="1:10" x14ac:dyDescent="0.2">
      <c r="A439" t="str">
        <f t="shared" si="6"/>
        <v>9020</v>
      </c>
      <c r="B439" s="42" t="s">
        <v>371</v>
      </c>
      <c r="C439" s="52">
        <v>0</v>
      </c>
      <c r="D439" s="52">
        <v>0</v>
      </c>
      <c r="E439" s="52">
        <v>649.89</v>
      </c>
      <c r="F439" s="52">
        <v>0</v>
      </c>
      <c r="G439" s="52">
        <v>17.149999999999999</v>
      </c>
      <c r="H439" s="52">
        <v>0</v>
      </c>
      <c r="I439" s="52">
        <v>0</v>
      </c>
      <c r="J439" s="53">
        <v>0</v>
      </c>
    </row>
    <row r="440" spans="1:10" x14ac:dyDescent="0.2">
      <c r="A440" t="str">
        <f t="shared" si="6"/>
        <v>9020</v>
      </c>
      <c r="B440" s="42" t="s">
        <v>372</v>
      </c>
      <c r="C440" s="52">
        <v>0</v>
      </c>
      <c r="D440" s="52">
        <v>0</v>
      </c>
      <c r="E440" s="52">
        <v>859.4</v>
      </c>
      <c r="F440" s="52">
        <v>0</v>
      </c>
      <c r="G440" s="52">
        <v>0</v>
      </c>
      <c r="H440" s="52">
        <v>0</v>
      </c>
      <c r="I440" s="52">
        <v>0</v>
      </c>
      <c r="J440" s="53">
        <v>0</v>
      </c>
    </row>
    <row r="441" spans="1:10" x14ac:dyDescent="0.2">
      <c r="A441" t="str">
        <f t="shared" si="6"/>
        <v>9020</v>
      </c>
      <c r="B441" s="42" t="s">
        <v>373</v>
      </c>
      <c r="C441" s="52">
        <v>0</v>
      </c>
      <c r="D441" s="52">
        <v>0</v>
      </c>
      <c r="E441" s="52">
        <v>0</v>
      </c>
      <c r="F441" s="52">
        <v>2011.78</v>
      </c>
      <c r="G441" s="52">
        <v>1065.06</v>
      </c>
      <c r="H441" s="52">
        <v>0</v>
      </c>
      <c r="I441" s="52">
        <v>0</v>
      </c>
      <c r="J441" s="53">
        <v>0</v>
      </c>
    </row>
    <row r="442" spans="1:10" x14ac:dyDescent="0.2">
      <c r="A442" t="str">
        <f t="shared" si="6"/>
        <v>9020</v>
      </c>
      <c r="B442" s="42" t="s">
        <v>374</v>
      </c>
      <c r="C442" s="52">
        <v>80133.430000000008</v>
      </c>
      <c r="D442" s="52">
        <v>64162.420000000006</v>
      </c>
      <c r="E442" s="52">
        <v>87494.01</v>
      </c>
      <c r="F442" s="52">
        <v>58006.319999999992</v>
      </c>
      <c r="G442" s="52">
        <v>60909.83</v>
      </c>
      <c r="H442" s="52">
        <v>58478.61</v>
      </c>
      <c r="I442" s="52">
        <v>30524.989999999998</v>
      </c>
      <c r="J442" s="53">
        <v>0</v>
      </c>
    </row>
    <row r="443" spans="1:10" x14ac:dyDescent="0.2">
      <c r="A443" t="str">
        <f t="shared" si="6"/>
        <v>9020</v>
      </c>
      <c r="B443" s="42" t="s">
        <v>375</v>
      </c>
      <c r="C443" s="52">
        <v>644.69000000000005</v>
      </c>
      <c r="D443" s="52">
        <v>0</v>
      </c>
      <c r="E443" s="52">
        <v>267.90000000000003</v>
      </c>
      <c r="F443" s="52">
        <v>166.72</v>
      </c>
      <c r="G443" s="52">
        <v>775.28</v>
      </c>
      <c r="H443" s="52">
        <v>0</v>
      </c>
      <c r="I443" s="52">
        <v>0</v>
      </c>
      <c r="J443" s="53">
        <v>0</v>
      </c>
    </row>
    <row r="444" spans="1:10" x14ac:dyDescent="0.2">
      <c r="A444" t="str">
        <f t="shared" si="6"/>
        <v>9020</v>
      </c>
      <c r="B444" s="42" t="s">
        <v>376</v>
      </c>
      <c r="C444" s="52">
        <v>-414.06</v>
      </c>
      <c r="D444" s="52">
        <v>0</v>
      </c>
      <c r="E444" s="52">
        <v>-200.75</v>
      </c>
      <c r="F444" s="52">
        <v>-116.62</v>
      </c>
      <c r="G444" s="52">
        <v>-470.38</v>
      </c>
      <c r="H444" s="52">
        <v>0</v>
      </c>
      <c r="I444" s="52">
        <v>0</v>
      </c>
      <c r="J444" s="53">
        <v>0</v>
      </c>
    </row>
    <row r="445" spans="1:10" x14ac:dyDescent="0.2">
      <c r="A445" t="str">
        <f t="shared" si="6"/>
        <v>9020</v>
      </c>
      <c r="B445" s="42" t="s">
        <v>377</v>
      </c>
      <c r="C445" s="52">
        <v>0</v>
      </c>
      <c r="D445" s="52">
        <v>0</v>
      </c>
      <c r="E445" s="52">
        <v>0</v>
      </c>
      <c r="F445" s="52">
        <v>0</v>
      </c>
      <c r="G445" s="52">
        <v>0</v>
      </c>
      <c r="H445" s="52">
        <v>0</v>
      </c>
      <c r="I445" s="52">
        <v>0</v>
      </c>
      <c r="J445" s="53">
        <v>0</v>
      </c>
    </row>
    <row r="446" spans="1:10" x14ac:dyDescent="0.2">
      <c r="A446" t="str">
        <f t="shared" si="6"/>
        <v>9030</v>
      </c>
      <c r="B446" s="42" t="s">
        <v>378</v>
      </c>
      <c r="C446" s="52">
        <v>20204.530000000002</v>
      </c>
      <c r="D446" s="52">
        <v>31390.39</v>
      </c>
      <c r="E446" s="52">
        <v>44134.04</v>
      </c>
      <c r="F446" s="52">
        <v>29055.579999999998</v>
      </c>
      <c r="G446" s="52">
        <v>33168.979999999996</v>
      </c>
      <c r="H446" s="52">
        <v>32136.400000000001</v>
      </c>
      <c r="I446" s="52">
        <v>30763.13</v>
      </c>
      <c r="J446" s="53">
        <v>0</v>
      </c>
    </row>
    <row r="447" spans="1:10" x14ac:dyDescent="0.2">
      <c r="A447" t="str">
        <f t="shared" si="6"/>
        <v>9030</v>
      </c>
      <c r="B447" s="42" t="s">
        <v>379</v>
      </c>
      <c r="C447" s="52">
        <v>1965.8</v>
      </c>
      <c r="D447" s="52">
        <v>6711.51</v>
      </c>
      <c r="E447" s="52">
        <v>-11478.529999999999</v>
      </c>
      <c r="F447" s="52">
        <v>-91.77000000000001</v>
      </c>
      <c r="G447" s="52">
        <v>6003.67</v>
      </c>
      <c r="H447" s="52">
        <v>2800.64</v>
      </c>
      <c r="I447" s="52">
        <v>-16068.23</v>
      </c>
      <c r="J447" s="53">
        <v>0</v>
      </c>
    </row>
    <row r="448" spans="1:10" x14ac:dyDescent="0.2">
      <c r="A448" t="str">
        <f t="shared" si="6"/>
        <v>9030</v>
      </c>
      <c r="B448" s="42" t="s">
        <v>380</v>
      </c>
      <c r="C448" s="52">
        <v>31.75</v>
      </c>
      <c r="D448" s="52">
        <v>1.9100000000000001</v>
      </c>
      <c r="E448" s="52">
        <v>78.62</v>
      </c>
      <c r="F448" s="52">
        <v>0</v>
      </c>
      <c r="G448" s="52">
        <v>0</v>
      </c>
      <c r="H448" s="52">
        <v>33.659999999999997</v>
      </c>
      <c r="I448" s="52">
        <v>0</v>
      </c>
      <c r="J448" s="53">
        <v>0</v>
      </c>
    </row>
    <row r="449" spans="1:10" x14ac:dyDescent="0.2">
      <c r="A449" t="str">
        <f t="shared" si="6"/>
        <v>9030</v>
      </c>
      <c r="B449" s="42" t="s">
        <v>381</v>
      </c>
      <c r="C449" s="52">
        <v>0</v>
      </c>
      <c r="D449" s="52">
        <v>0</v>
      </c>
      <c r="E449" s="52">
        <v>0</v>
      </c>
      <c r="F449" s="52">
        <v>0</v>
      </c>
      <c r="G449" s="52">
        <v>0</v>
      </c>
      <c r="H449" s="52">
        <v>0</v>
      </c>
      <c r="I449" s="52">
        <v>0</v>
      </c>
      <c r="J449" s="53">
        <v>0</v>
      </c>
    </row>
    <row r="450" spans="1:10" x14ac:dyDescent="0.2">
      <c r="A450" t="str">
        <f t="shared" si="6"/>
        <v>9030</v>
      </c>
      <c r="B450" s="42" t="s">
        <v>382</v>
      </c>
      <c r="C450" s="52">
        <v>628.04000000000008</v>
      </c>
      <c r="D450" s="52">
        <v>126.47</v>
      </c>
      <c r="E450" s="52">
        <v>955.48</v>
      </c>
      <c r="F450" s="52">
        <v>213.54</v>
      </c>
      <c r="G450" s="52">
        <v>998.22</v>
      </c>
      <c r="H450" s="52">
        <v>1744.3500000000001</v>
      </c>
      <c r="I450" s="52">
        <v>735.86</v>
      </c>
      <c r="J450" s="53">
        <v>0</v>
      </c>
    </row>
    <row r="451" spans="1:10" x14ac:dyDescent="0.2">
      <c r="A451" t="str">
        <f t="shared" si="6"/>
        <v>9030</v>
      </c>
      <c r="B451" s="42" t="s">
        <v>383</v>
      </c>
      <c r="C451" s="52">
        <v>147.65</v>
      </c>
      <c r="D451" s="52">
        <v>0</v>
      </c>
      <c r="E451" s="52">
        <v>7.2</v>
      </c>
      <c r="F451" s="52">
        <v>24.28</v>
      </c>
      <c r="G451" s="52">
        <v>25.87</v>
      </c>
      <c r="H451" s="52">
        <v>0</v>
      </c>
      <c r="I451" s="52">
        <v>0</v>
      </c>
      <c r="J451" s="53">
        <v>0</v>
      </c>
    </row>
    <row r="452" spans="1:10" x14ac:dyDescent="0.2">
      <c r="A452" t="str">
        <f t="shared" si="6"/>
        <v>9030</v>
      </c>
      <c r="B452" s="42" t="s">
        <v>384</v>
      </c>
      <c r="C452" s="52">
        <v>135.83000000000001</v>
      </c>
      <c r="D452" s="52">
        <v>1063.06</v>
      </c>
      <c r="E452" s="52">
        <v>0</v>
      </c>
      <c r="F452" s="52">
        <v>116.61</v>
      </c>
      <c r="G452" s="52">
        <v>534.62</v>
      </c>
      <c r="H452" s="52">
        <v>732.85</v>
      </c>
      <c r="I452" s="52">
        <v>0</v>
      </c>
      <c r="J452" s="53">
        <v>0</v>
      </c>
    </row>
    <row r="453" spans="1:10" x14ac:dyDescent="0.2">
      <c r="A453" t="str">
        <f t="shared" si="6"/>
        <v>9030</v>
      </c>
      <c r="B453" s="42" t="s">
        <v>385</v>
      </c>
      <c r="C453" s="52">
        <v>41.73</v>
      </c>
      <c r="D453" s="52">
        <v>90.96</v>
      </c>
      <c r="E453" s="52">
        <v>0</v>
      </c>
      <c r="F453" s="52">
        <v>93.63</v>
      </c>
      <c r="G453" s="52">
        <v>0</v>
      </c>
      <c r="H453" s="52">
        <v>199.56</v>
      </c>
      <c r="I453" s="52">
        <v>0</v>
      </c>
      <c r="J453" s="53">
        <v>0</v>
      </c>
    </row>
    <row r="454" spans="1:10" x14ac:dyDescent="0.2">
      <c r="A454" t="str">
        <f t="shared" si="6"/>
        <v>9030</v>
      </c>
      <c r="B454" s="42" t="s">
        <v>386</v>
      </c>
      <c r="C454" s="52">
        <v>0</v>
      </c>
      <c r="D454" s="52">
        <v>365.06</v>
      </c>
      <c r="E454" s="52">
        <v>0</v>
      </c>
      <c r="F454" s="52">
        <v>0</v>
      </c>
      <c r="G454" s="52">
        <v>0</v>
      </c>
      <c r="H454" s="52">
        <v>0</v>
      </c>
      <c r="I454" s="52">
        <v>0</v>
      </c>
      <c r="J454" s="53">
        <v>0</v>
      </c>
    </row>
    <row r="455" spans="1:10" x14ac:dyDescent="0.2">
      <c r="A455" t="str">
        <f t="shared" si="6"/>
        <v>9030</v>
      </c>
      <c r="B455" s="42" t="s">
        <v>387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3">
        <v>0</v>
      </c>
    </row>
    <row r="456" spans="1:10" x14ac:dyDescent="0.2">
      <c r="A456" t="str">
        <f t="shared" si="6"/>
        <v>9030</v>
      </c>
      <c r="B456" s="42" t="s">
        <v>388</v>
      </c>
      <c r="C456" s="52">
        <v>0</v>
      </c>
      <c r="D456" s="52">
        <v>0</v>
      </c>
      <c r="E456" s="52">
        <v>0</v>
      </c>
      <c r="F456" s="52">
        <v>0</v>
      </c>
      <c r="G456" s="52">
        <v>0</v>
      </c>
      <c r="H456" s="52">
        <v>0</v>
      </c>
      <c r="I456" s="52">
        <v>0</v>
      </c>
      <c r="J456" s="53">
        <v>0</v>
      </c>
    </row>
    <row r="457" spans="1:10" x14ac:dyDescent="0.2">
      <c r="A457" t="str">
        <f t="shared" si="6"/>
        <v>9030</v>
      </c>
      <c r="B457" s="42" t="s">
        <v>389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3">
        <v>0</v>
      </c>
    </row>
    <row r="458" spans="1:10" x14ac:dyDescent="0.2">
      <c r="A458" t="str">
        <f t="shared" si="6"/>
        <v>9030</v>
      </c>
      <c r="B458" s="42" t="s">
        <v>390</v>
      </c>
      <c r="C458" s="52">
        <v>0</v>
      </c>
      <c r="D458" s="52">
        <v>0</v>
      </c>
      <c r="E458" s="52">
        <v>64</v>
      </c>
      <c r="F458" s="52">
        <v>0</v>
      </c>
      <c r="G458" s="52">
        <v>0</v>
      </c>
      <c r="H458" s="52">
        <v>0</v>
      </c>
      <c r="I458" s="52">
        <v>0</v>
      </c>
      <c r="J458" s="53">
        <v>0</v>
      </c>
    </row>
    <row r="459" spans="1:10" x14ac:dyDescent="0.2">
      <c r="A459" t="str">
        <f t="shared" si="6"/>
        <v>9040</v>
      </c>
      <c r="B459" s="42" t="s">
        <v>522</v>
      </c>
      <c r="C459" s="52">
        <v>49058</v>
      </c>
      <c r="D459" s="52">
        <v>39838</v>
      </c>
      <c r="E459" s="52">
        <v>32057</v>
      </c>
      <c r="F459" s="52">
        <v>27877</v>
      </c>
      <c r="G459" s="52">
        <v>23175</v>
      </c>
      <c r="H459" s="52">
        <v>21912</v>
      </c>
      <c r="I459" s="52">
        <v>0</v>
      </c>
      <c r="J459" s="53">
        <v>0</v>
      </c>
    </row>
    <row r="460" spans="1:10" x14ac:dyDescent="0.2">
      <c r="A460" t="str">
        <f t="shared" ref="A460:A523" si="7">LEFT(RIGHT(B460,10),4)</f>
        <v>9090</v>
      </c>
      <c r="B460" s="42" t="s">
        <v>391</v>
      </c>
      <c r="C460" s="52">
        <v>8221.86</v>
      </c>
      <c r="D460" s="52">
        <v>8221.86</v>
      </c>
      <c r="E460" s="52">
        <v>12332.79</v>
      </c>
      <c r="F460" s="52">
        <v>8221.86</v>
      </c>
      <c r="G460" s="52">
        <v>8221.86</v>
      </c>
      <c r="H460" s="52">
        <v>8221.86</v>
      </c>
      <c r="I460" s="52">
        <v>8221.86</v>
      </c>
      <c r="J460" s="53">
        <v>0</v>
      </c>
    </row>
    <row r="461" spans="1:10" x14ac:dyDescent="0.2">
      <c r="A461" t="str">
        <f t="shared" si="7"/>
        <v>9090</v>
      </c>
      <c r="B461" s="42" t="s">
        <v>392</v>
      </c>
      <c r="C461" s="52">
        <v>822.19</v>
      </c>
      <c r="D461" s="52">
        <v>0</v>
      </c>
      <c r="E461" s="52">
        <v>-2877.65</v>
      </c>
      <c r="F461" s="52">
        <v>0</v>
      </c>
      <c r="G461" s="52">
        <v>1233.27</v>
      </c>
      <c r="H461" s="52">
        <v>822.19</v>
      </c>
      <c r="I461" s="52">
        <v>-4110.93</v>
      </c>
      <c r="J461" s="53">
        <v>0</v>
      </c>
    </row>
    <row r="462" spans="1:10" x14ac:dyDescent="0.2">
      <c r="A462" t="str">
        <f t="shared" si="7"/>
        <v>9090</v>
      </c>
      <c r="B462" s="42" t="s">
        <v>393</v>
      </c>
      <c r="C462" s="52">
        <v>0</v>
      </c>
      <c r="D462" s="52">
        <v>0</v>
      </c>
      <c r="E462" s="52">
        <v>0</v>
      </c>
      <c r="F462" s="52">
        <v>0</v>
      </c>
      <c r="G462" s="52">
        <v>0</v>
      </c>
      <c r="H462" s="52">
        <v>0</v>
      </c>
      <c r="I462" s="52">
        <v>0</v>
      </c>
      <c r="J462" s="53">
        <v>0</v>
      </c>
    </row>
    <row r="463" spans="1:10" x14ac:dyDescent="0.2">
      <c r="A463" t="str">
        <f t="shared" si="7"/>
        <v>9090</v>
      </c>
      <c r="B463" s="42" t="s">
        <v>394</v>
      </c>
      <c r="C463" s="52">
        <v>161.56</v>
      </c>
      <c r="D463" s="52">
        <v>0</v>
      </c>
      <c r="E463" s="52">
        <v>83.74</v>
      </c>
      <c r="F463" s="52">
        <v>828.36</v>
      </c>
      <c r="G463" s="52">
        <v>551.29</v>
      </c>
      <c r="H463" s="52">
        <v>297.91000000000003</v>
      </c>
      <c r="I463" s="52">
        <v>0</v>
      </c>
      <c r="J463" s="53">
        <v>0</v>
      </c>
    </row>
    <row r="464" spans="1:10" x14ac:dyDescent="0.2">
      <c r="A464" t="str">
        <f t="shared" si="7"/>
        <v>9090</v>
      </c>
      <c r="B464" s="42" t="s">
        <v>395</v>
      </c>
      <c r="C464" s="52">
        <v>12</v>
      </c>
      <c r="D464" s="52">
        <v>0</v>
      </c>
      <c r="E464" s="52">
        <v>26</v>
      </c>
      <c r="F464" s="52">
        <v>13.99</v>
      </c>
      <c r="G464" s="52">
        <v>0</v>
      </c>
      <c r="H464" s="52">
        <v>0</v>
      </c>
      <c r="I464" s="52">
        <v>0</v>
      </c>
      <c r="J464" s="53">
        <v>0</v>
      </c>
    </row>
    <row r="465" spans="1:10" x14ac:dyDescent="0.2">
      <c r="A465" t="str">
        <f t="shared" si="7"/>
        <v>9090</v>
      </c>
      <c r="B465" s="42" t="s">
        <v>396</v>
      </c>
      <c r="C465" s="52">
        <v>744.45</v>
      </c>
      <c r="D465" s="52">
        <v>0</v>
      </c>
      <c r="E465" s="52">
        <v>1072.55</v>
      </c>
      <c r="F465" s="52">
        <v>492.75</v>
      </c>
      <c r="G465" s="52">
        <v>1481.43</v>
      </c>
      <c r="H465" s="52">
        <v>1815.81</v>
      </c>
      <c r="I465" s="52">
        <v>0</v>
      </c>
      <c r="J465" s="53">
        <v>0</v>
      </c>
    </row>
    <row r="466" spans="1:10" x14ac:dyDescent="0.2">
      <c r="A466" t="str">
        <f t="shared" si="7"/>
        <v>9090</v>
      </c>
      <c r="B466" s="42" t="s">
        <v>397</v>
      </c>
      <c r="C466" s="52">
        <v>171.31</v>
      </c>
      <c r="D466" s="52">
        <v>0</v>
      </c>
      <c r="E466" s="52">
        <v>583.05999999999995</v>
      </c>
      <c r="F466" s="52">
        <v>150.88999999999999</v>
      </c>
      <c r="G466" s="52">
        <v>403.34</v>
      </c>
      <c r="H466" s="52">
        <v>904.25</v>
      </c>
      <c r="I466" s="52">
        <v>0</v>
      </c>
      <c r="J466" s="53">
        <v>0</v>
      </c>
    </row>
    <row r="467" spans="1:10" x14ac:dyDescent="0.2">
      <c r="A467" t="str">
        <f t="shared" si="7"/>
        <v>9090</v>
      </c>
      <c r="B467" s="42" t="s">
        <v>398</v>
      </c>
      <c r="C467" s="52">
        <v>0</v>
      </c>
      <c r="D467" s="52">
        <v>0</v>
      </c>
      <c r="E467" s="52">
        <v>0</v>
      </c>
      <c r="F467" s="52">
        <v>0</v>
      </c>
      <c r="G467" s="52">
        <v>0</v>
      </c>
      <c r="H467" s="52">
        <v>0</v>
      </c>
      <c r="I467" s="52">
        <v>0</v>
      </c>
      <c r="J467" s="53">
        <v>0</v>
      </c>
    </row>
    <row r="468" spans="1:10" x14ac:dyDescent="0.2">
      <c r="A468" t="str">
        <f t="shared" si="7"/>
        <v>9090</v>
      </c>
      <c r="B468" s="42" t="s">
        <v>399</v>
      </c>
      <c r="C468" s="52">
        <v>0</v>
      </c>
      <c r="D468" s="52">
        <v>0</v>
      </c>
      <c r="E468" s="52">
        <v>0</v>
      </c>
      <c r="F468" s="52">
        <v>0</v>
      </c>
      <c r="G468" s="52">
        <v>0</v>
      </c>
      <c r="H468" s="52">
        <v>0</v>
      </c>
      <c r="I468" s="52">
        <v>0</v>
      </c>
      <c r="J468" s="53">
        <v>0</v>
      </c>
    </row>
    <row r="469" spans="1:10" x14ac:dyDescent="0.2">
      <c r="A469" t="str">
        <f t="shared" si="7"/>
        <v>9090</v>
      </c>
      <c r="B469" s="42" t="s">
        <v>400</v>
      </c>
      <c r="C469" s="52">
        <v>0</v>
      </c>
      <c r="D469" s="52">
        <v>816</v>
      </c>
      <c r="E469" s="52">
        <v>0</v>
      </c>
      <c r="F469" s="52">
        <v>0</v>
      </c>
      <c r="G469" s="52">
        <v>0</v>
      </c>
      <c r="H469" s="52">
        <v>0</v>
      </c>
      <c r="I469" s="52">
        <v>0</v>
      </c>
      <c r="J469" s="53">
        <v>0</v>
      </c>
    </row>
    <row r="470" spans="1:10" x14ac:dyDescent="0.2">
      <c r="A470" t="str">
        <f t="shared" si="7"/>
        <v>9110</v>
      </c>
      <c r="B470" s="42" t="s">
        <v>401</v>
      </c>
      <c r="C470" s="52">
        <v>14644.68</v>
      </c>
      <c r="D470" s="52">
        <v>14644.630000000001</v>
      </c>
      <c r="E470" s="52">
        <v>21966.920000000002</v>
      </c>
      <c r="F470" s="52">
        <v>14644.68</v>
      </c>
      <c r="G470" s="52">
        <v>14644.67</v>
      </c>
      <c r="H470" s="52">
        <v>14644.650000000001</v>
      </c>
      <c r="I470" s="52">
        <v>14644.66</v>
      </c>
      <c r="J470" s="53">
        <v>0</v>
      </c>
    </row>
    <row r="471" spans="1:10" x14ac:dyDescent="0.2">
      <c r="A471" t="str">
        <f t="shared" si="7"/>
        <v>9110</v>
      </c>
      <c r="B471" s="42" t="s">
        <v>402</v>
      </c>
      <c r="C471" s="52">
        <v>1504.3899999999999</v>
      </c>
      <c r="D471" s="52">
        <v>-0.03</v>
      </c>
      <c r="E471" s="52">
        <v>-5125.62</v>
      </c>
      <c r="F471" s="52">
        <v>0.01</v>
      </c>
      <c r="G471" s="52">
        <v>2196.6999999999998</v>
      </c>
      <c r="H471" s="52">
        <v>1464.46</v>
      </c>
      <c r="I471" s="52">
        <v>-7322.33</v>
      </c>
      <c r="J471" s="53">
        <v>0</v>
      </c>
    </row>
    <row r="472" spans="1:10" x14ac:dyDescent="0.2">
      <c r="A472" t="str">
        <f t="shared" si="7"/>
        <v>9110</v>
      </c>
      <c r="B472" s="42" t="s">
        <v>403</v>
      </c>
      <c r="C472" s="52">
        <v>0</v>
      </c>
      <c r="D472" s="52">
        <v>0</v>
      </c>
      <c r="E472" s="52">
        <v>0</v>
      </c>
      <c r="F472" s="52">
        <v>0</v>
      </c>
      <c r="G472" s="52">
        <v>0</v>
      </c>
      <c r="H472" s="52">
        <v>0</v>
      </c>
      <c r="I472" s="52">
        <v>0</v>
      </c>
      <c r="J472" s="53">
        <v>0</v>
      </c>
    </row>
    <row r="473" spans="1:10" x14ac:dyDescent="0.2">
      <c r="A473" t="str">
        <f t="shared" si="7"/>
        <v>9110</v>
      </c>
      <c r="B473" s="42" t="s">
        <v>404</v>
      </c>
      <c r="C473" s="52">
        <v>0</v>
      </c>
      <c r="D473" s="52">
        <v>117.66</v>
      </c>
      <c r="E473" s="52">
        <v>0</v>
      </c>
      <c r="F473" s="52">
        <v>0</v>
      </c>
      <c r="G473" s="52">
        <v>0</v>
      </c>
      <c r="H473" s="52">
        <v>0</v>
      </c>
      <c r="I473" s="52">
        <v>0</v>
      </c>
      <c r="J473" s="53">
        <v>0</v>
      </c>
    </row>
    <row r="474" spans="1:10" x14ac:dyDescent="0.2">
      <c r="A474" t="str">
        <f t="shared" si="7"/>
        <v>9110</v>
      </c>
      <c r="B474" s="42" t="s">
        <v>405</v>
      </c>
      <c r="C474" s="52">
        <v>0</v>
      </c>
      <c r="D474" s="52">
        <v>0</v>
      </c>
      <c r="E474" s="52">
        <v>0</v>
      </c>
      <c r="F474" s="52">
        <v>0</v>
      </c>
      <c r="G474" s="52">
        <v>0</v>
      </c>
      <c r="H474" s="52">
        <v>0</v>
      </c>
      <c r="I474" s="52">
        <v>200</v>
      </c>
      <c r="J474" s="53">
        <v>0</v>
      </c>
    </row>
    <row r="475" spans="1:10" x14ac:dyDescent="0.2">
      <c r="A475" t="str">
        <f t="shared" si="7"/>
        <v>9110</v>
      </c>
      <c r="B475" s="42" t="s">
        <v>406</v>
      </c>
      <c r="C475" s="52">
        <v>0</v>
      </c>
      <c r="D475" s="52">
        <v>0</v>
      </c>
      <c r="E475" s="52">
        <v>21.19</v>
      </c>
      <c r="F475" s="52">
        <v>-137.4</v>
      </c>
      <c r="G475" s="52">
        <v>0</v>
      </c>
      <c r="H475" s="52">
        <v>0</v>
      </c>
      <c r="I475" s="52">
        <v>33.17</v>
      </c>
      <c r="J475" s="53">
        <v>0</v>
      </c>
    </row>
    <row r="476" spans="1:10" x14ac:dyDescent="0.2">
      <c r="A476" t="str">
        <f t="shared" si="7"/>
        <v>9110</v>
      </c>
      <c r="B476" s="42" t="s">
        <v>407</v>
      </c>
      <c r="C476" s="52">
        <v>0</v>
      </c>
      <c r="D476" s="52">
        <v>0</v>
      </c>
      <c r="E476" s="52">
        <v>0</v>
      </c>
      <c r="F476" s="52">
        <v>0</v>
      </c>
      <c r="G476" s="52">
        <v>0</v>
      </c>
      <c r="H476" s="52">
        <v>123.35</v>
      </c>
      <c r="I476" s="52">
        <v>0</v>
      </c>
      <c r="J476" s="53">
        <v>0</v>
      </c>
    </row>
    <row r="477" spans="1:10" x14ac:dyDescent="0.2">
      <c r="A477" t="str">
        <f t="shared" si="7"/>
        <v>9110</v>
      </c>
      <c r="B477" s="42" t="s">
        <v>408</v>
      </c>
      <c r="C477" s="52">
        <v>0</v>
      </c>
      <c r="D477" s="52">
        <v>0</v>
      </c>
      <c r="E477" s="52">
        <v>49.63</v>
      </c>
      <c r="F477" s="52">
        <v>0</v>
      </c>
      <c r="G477" s="52">
        <v>0</v>
      </c>
      <c r="H477" s="52">
        <v>0</v>
      </c>
      <c r="I477" s="52">
        <v>263.7</v>
      </c>
      <c r="J477" s="53">
        <v>0</v>
      </c>
    </row>
    <row r="478" spans="1:10" x14ac:dyDescent="0.2">
      <c r="A478" t="str">
        <f t="shared" si="7"/>
        <v>9110</v>
      </c>
      <c r="B478" s="42" t="s">
        <v>409</v>
      </c>
      <c r="C478" s="52">
        <v>690.80000000000007</v>
      </c>
      <c r="D478" s="52">
        <v>102.72000000000001</v>
      </c>
      <c r="E478" s="52">
        <v>591.73</v>
      </c>
      <c r="F478" s="52">
        <v>1209.97</v>
      </c>
      <c r="G478" s="52">
        <v>334.53</v>
      </c>
      <c r="H478" s="52">
        <v>933.21</v>
      </c>
      <c r="I478" s="52">
        <v>440.33</v>
      </c>
      <c r="J478" s="53">
        <v>0</v>
      </c>
    </row>
    <row r="479" spans="1:10" x14ac:dyDescent="0.2">
      <c r="A479" t="str">
        <f t="shared" si="7"/>
        <v>9110</v>
      </c>
      <c r="B479" s="42" t="s">
        <v>410</v>
      </c>
      <c r="C479" s="52">
        <v>3143.21</v>
      </c>
      <c r="D479" s="52">
        <v>1598.62</v>
      </c>
      <c r="E479" s="52">
        <v>3217.2</v>
      </c>
      <c r="F479" s="52">
        <v>3110.83</v>
      </c>
      <c r="G479" s="52">
        <v>3001.55</v>
      </c>
      <c r="H479" s="52">
        <v>3362.1</v>
      </c>
      <c r="I479" s="52">
        <v>2332.12</v>
      </c>
      <c r="J479" s="53">
        <v>0</v>
      </c>
    </row>
    <row r="480" spans="1:10" x14ac:dyDescent="0.2">
      <c r="A480" t="str">
        <f t="shared" si="7"/>
        <v>9110</v>
      </c>
      <c r="B480" s="42" t="s">
        <v>411</v>
      </c>
      <c r="C480" s="52">
        <v>1930.3899999999999</v>
      </c>
      <c r="D480" s="52">
        <v>299.20999999999998</v>
      </c>
      <c r="E480" s="52">
        <v>2456.91</v>
      </c>
      <c r="F480" s="52">
        <v>970.9</v>
      </c>
      <c r="G480" s="52">
        <v>1207.56</v>
      </c>
      <c r="H480" s="52">
        <v>1057.1199999999999</v>
      </c>
      <c r="I480" s="52">
        <v>860.04</v>
      </c>
      <c r="J480" s="53">
        <v>0</v>
      </c>
    </row>
    <row r="481" spans="1:10" x14ac:dyDescent="0.2">
      <c r="A481" t="str">
        <f t="shared" si="7"/>
        <v>9110</v>
      </c>
      <c r="B481" s="42" t="s">
        <v>412</v>
      </c>
      <c r="C481" s="52">
        <v>0</v>
      </c>
      <c r="D481" s="52">
        <v>0</v>
      </c>
      <c r="E481" s="52">
        <v>0</v>
      </c>
      <c r="F481" s="52">
        <v>0</v>
      </c>
      <c r="G481" s="52">
        <v>0</v>
      </c>
      <c r="H481" s="52">
        <v>0</v>
      </c>
      <c r="I481" s="52">
        <v>0</v>
      </c>
      <c r="J481" s="53">
        <v>0</v>
      </c>
    </row>
    <row r="482" spans="1:10" x14ac:dyDescent="0.2">
      <c r="A482" t="str">
        <f t="shared" si="7"/>
        <v>9110</v>
      </c>
      <c r="B482" s="42" t="s">
        <v>413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3">
        <v>0</v>
      </c>
    </row>
    <row r="483" spans="1:10" x14ac:dyDescent="0.2">
      <c r="A483" t="str">
        <f t="shared" si="7"/>
        <v>9110</v>
      </c>
      <c r="B483" s="42" t="s">
        <v>414</v>
      </c>
      <c r="C483" s="52">
        <v>4.51</v>
      </c>
      <c r="D483" s="52">
        <v>0</v>
      </c>
      <c r="E483" s="52">
        <v>51.3</v>
      </c>
      <c r="F483" s="52">
        <v>0</v>
      </c>
      <c r="G483" s="52">
        <v>0</v>
      </c>
      <c r="H483" s="52">
        <v>0</v>
      </c>
      <c r="I483" s="52">
        <v>0</v>
      </c>
      <c r="J483" s="53">
        <v>0</v>
      </c>
    </row>
    <row r="484" spans="1:10" x14ac:dyDescent="0.2">
      <c r="A484" t="str">
        <f t="shared" si="7"/>
        <v>9120</v>
      </c>
      <c r="B484" s="42" t="s">
        <v>415</v>
      </c>
      <c r="C484" s="52">
        <v>0</v>
      </c>
      <c r="D484" s="52">
        <v>0</v>
      </c>
      <c r="E484" s="52">
        <v>229.21</v>
      </c>
      <c r="F484" s="52">
        <v>175.78</v>
      </c>
      <c r="G484" s="52">
        <v>268.25</v>
      </c>
      <c r="H484" s="52">
        <v>330.01</v>
      </c>
      <c r="I484" s="52">
        <v>0</v>
      </c>
      <c r="J484" s="53">
        <v>0</v>
      </c>
    </row>
    <row r="485" spans="1:10" x14ac:dyDescent="0.2">
      <c r="A485" t="str">
        <f t="shared" si="7"/>
        <v>9120</v>
      </c>
      <c r="B485" s="42" t="s">
        <v>416</v>
      </c>
      <c r="C485" s="52">
        <v>0</v>
      </c>
      <c r="D485" s="52">
        <v>0</v>
      </c>
      <c r="E485" s="52">
        <v>0</v>
      </c>
      <c r="F485" s="52">
        <v>0</v>
      </c>
      <c r="G485" s="52">
        <v>0</v>
      </c>
      <c r="H485" s="52">
        <v>0</v>
      </c>
      <c r="I485" s="52">
        <v>0</v>
      </c>
      <c r="J485" s="53">
        <v>0</v>
      </c>
    </row>
    <row r="486" spans="1:10" x14ac:dyDescent="0.2">
      <c r="A486" t="str">
        <f t="shared" si="7"/>
        <v>9120</v>
      </c>
      <c r="B486" s="42" t="s">
        <v>417</v>
      </c>
      <c r="C486" s="52">
        <v>5748.69</v>
      </c>
      <c r="D486" s="52">
        <v>2672.5</v>
      </c>
      <c r="E486" s="52">
        <v>922.75</v>
      </c>
      <c r="F486" s="52">
        <v>1667.7</v>
      </c>
      <c r="G486" s="52">
        <v>1618.54</v>
      </c>
      <c r="H486" s="52">
        <v>2785.95</v>
      </c>
      <c r="I486" s="52">
        <v>1118.1300000000001</v>
      </c>
      <c r="J486" s="53">
        <v>0</v>
      </c>
    </row>
    <row r="487" spans="1:10" x14ac:dyDescent="0.2">
      <c r="A487" t="str">
        <f t="shared" si="7"/>
        <v>9120</v>
      </c>
      <c r="B487" s="42" t="s">
        <v>418</v>
      </c>
      <c r="C487" s="52">
        <v>4785.63</v>
      </c>
      <c r="D487" s="52">
        <v>5048.76</v>
      </c>
      <c r="E487" s="52">
        <v>10892.1</v>
      </c>
      <c r="F487" s="52">
        <v>7790.25</v>
      </c>
      <c r="G487" s="52">
        <v>4600.58</v>
      </c>
      <c r="H487" s="52">
        <v>2008.3</v>
      </c>
      <c r="I487" s="52">
        <v>6366.36</v>
      </c>
      <c r="J487" s="53">
        <v>0</v>
      </c>
    </row>
    <row r="488" spans="1:10" x14ac:dyDescent="0.2">
      <c r="A488" t="str">
        <f t="shared" si="7"/>
        <v>9120</v>
      </c>
      <c r="B488" s="42" t="s">
        <v>419</v>
      </c>
      <c r="C488" s="52">
        <v>0</v>
      </c>
      <c r="D488" s="52">
        <v>0</v>
      </c>
      <c r="E488" s="52">
        <v>0</v>
      </c>
      <c r="F488" s="52">
        <v>0</v>
      </c>
      <c r="G488" s="52">
        <v>0</v>
      </c>
      <c r="H488" s="52">
        <v>0</v>
      </c>
      <c r="I488" s="52">
        <v>0</v>
      </c>
      <c r="J488" s="53">
        <v>0</v>
      </c>
    </row>
    <row r="489" spans="1:10" x14ac:dyDescent="0.2">
      <c r="A489" t="str">
        <f t="shared" si="7"/>
        <v>9130</v>
      </c>
      <c r="B489" s="42" t="s">
        <v>420</v>
      </c>
      <c r="C489" s="52">
        <v>0</v>
      </c>
      <c r="D489" s="52">
        <v>2000</v>
      </c>
      <c r="E489" s="52">
        <v>0</v>
      </c>
      <c r="F489" s="52">
        <v>1878.14</v>
      </c>
      <c r="G489" s="52">
        <v>961.84</v>
      </c>
      <c r="H489" s="52">
        <v>0</v>
      </c>
      <c r="I489" s="52">
        <v>106</v>
      </c>
      <c r="J489" s="53">
        <v>0</v>
      </c>
    </row>
    <row r="490" spans="1:10" x14ac:dyDescent="0.2">
      <c r="A490" t="str">
        <f t="shared" si="7"/>
        <v>9130</v>
      </c>
      <c r="B490" s="42" t="s">
        <v>421</v>
      </c>
      <c r="C490" s="52">
        <v>718.96</v>
      </c>
      <c r="D490" s="52">
        <v>3655</v>
      </c>
      <c r="E490" s="52">
        <v>2050</v>
      </c>
      <c r="F490" s="52">
        <v>749</v>
      </c>
      <c r="G490" s="52">
        <v>2143</v>
      </c>
      <c r="H490" s="52">
        <v>3025</v>
      </c>
      <c r="I490" s="52">
        <v>599</v>
      </c>
      <c r="J490" s="53">
        <v>0</v>
      </c>
    </row>
    <row r="491" spans="1:10" x14ac:dyDescent="0.2">
      <c r="A491" t="str">
        <f t="shared" si="7"/>
        <v>9130</v>
      </c>
      <c r="B491" s="42" t="s">
        <v>422</v>
      </c>
      <c r="C491" s="52">
        <v>392.2</v>
      </c>
      <c r="D491" s="52">
        <v>429.3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3">
        <v>0</v>
      </c>
    </row>
    <row r="492" spans="1:10" x14ac:dyDescent="0.2">
      <c r="A492" t="str">
        <f t="shared" si="7"/>
        <v>9200</v>
      </c>
      <c r="B492" s="42" t="s">
        <v>423</v>
      </c>
      <c r="C492" s="52">
        <v>11627.39</v>
      </c>
      <c r="D492" s="52">
        <v>10605.91</v>
      </c>
      <c r="E492" s="52">
        <v>16945.88</v>
      </c>
      <c r="F492" s="52">
        <v>10605.9</v>
      </c>
      <c r="G492" s="52">
        <v>10605.9</v>
      </c>
      <c r="H492" s="52">
        <v>11096.18</v>
      </c>
      <c r="I492" s="52">
        <v>13455.669999999998</v>
      </c>
      <c r="J492" s="53">
        <v>0</v>
      </c>
    </row>
    <row r="493" spans="1:10" x14ac:dyDescent="0.2">
      <c r="A493" t="str">
        <f t="shared" si="7"/>
        <v>9200</v>
      </c>
      <c r="B493" s="42" t="s">
        <v>424</v>
      </c>
      <c r="C493" s="52">
        <v>1663.5500000000002</v>
      </c>
      <c r="D493" s="52">
        <v>-612.88000000000011</v>
      </c>
      <c r="E493" s="52">
        <v>-3539.24</v>
      </c>
      <c r="F493" s="52">
        <v>-172.83</v>
      </c>
      <c r="G493" s="52">
        <v>1590.88</v>
      </c>
      <c r="H493" s="52">
        <v>1305.73</v>
      </c>
      <c r="I493" s="52">
        <v>-5548.09</v>
      </c>
      <c r="J493" s="53">
        <v>0</v>
      </c>
    </row>
    <row r="494" spans="1:10" x14ac:dyDescent="0.2">
      <c r="A494" t="str">
        <f t="shared" si="7"/>
        <v>9210</v>
      </c>
      <c r="B494" s="42" t="s">
        <v>425</v>
      </c>
      <c r="C494" s="52">
        <v>203.6</v>
      </c>
      <c r="D494" s="52">
        <v>0</v>
      </c>
      <c r="E494" s="52">
        <v>-203.6</v>
      </c>
      <c r="F494" s="52">
        <v>445.88</v>
      </c>
      <c r="G494" s="52">
        <v>0</v>
      </c>
      <c r="H494" s="52">
        <v>0</v>
      </c>
      <c r="I494" s="52">
        <v>400</v>
      </c>
      <c r="J494" s="53">
        <v>0</v>
      </c>
    </row>
    <row r="495" spans="1:10" x14ac:dyDescent="0.2">
      <c r="A495" t="str">
        <f t="shared" si="7"/>
        <v>9210</v>
      </c>
      <c r="B495" s="42" t="s">
        <v>426</v>
      </c>
      <c r="C495" s="52">
        <v>0</v>
      </c>
      <c r="D495" s="52">
        <v>0</v>
      </c>
      <c r="E495" s="52">
        <v>0</v>
      </c>
      <c r="F495" s="52">
        <v>0</v>
      </c>
      <c r="G495" s="52">
        <v>0</v>
      </c>
      <c r="H495" s="52">
        <v>0</v>
      </c>
      <c r="I495" s="52">
        <v>0</v>
      </c>
      <c r="J495" s="53">
        <v>0</v>
      </c>
    </row>
    <row r="496" spans="1:10" x14ac:dyDescent="0.2">
      <c r="A496" t="str">
        <f t="shared" si="7"/>
        <v>9210</v>
      </c>
      <c r="B496" s="42" t="s">
        <v>427</v>
      </c>
      <c r="C496" s="52">
        <v>44.65</v>
      </c>
      <c r="D496" s="52">
        <v>0</v>
      </c>
      <c r="E496" s="52">
        <v>0</v>
      </c>
      <c r="F496" s="52">
        <v>0</v>
      </c>
      <c r="G496" s="52">
        <v>43.89</v>
      </c>
      <c r="H496" s="52">
        <v>35.619999999999997</v>
      </c>
      <c r="I496" s="52">
        <v>0</v>
      </c>
      <c r="J496" s="53">
        <v>0</v>
      </c>
    </row>
    <row r="497" spans="1:10" x14ac:dyDescent="0.2">
      <c r="A497" t="str">
        <f t="shared" si="7"/>
        <v>9210</v>
      </c>
      <c r="B497" s="42" t="s">
        <v>428</v>
      </c>
      <c r="C497" s="52">
        <v>0</v>
      </c>
      <c r="D497" s="52">
        <v>0</v>
      </c>
      <c r="E497" s="52">
        <v>0</v>
      </c>
      <c r="F497" s="52">
        <v>0</v>
      </c>
      <c r="G497" s="52">
        <v>126.3</v>
      </c>
      <c r="H497" s="52">
        <v>0</v>
      </c>
      <c r="I497" s="52">
        <v>0</v>
      </c>
      <c r="J497" s="53">
        <v>0</v>
      </c>
    </row>
    <row r="498" spans="1:10" x14ac:dyDescent="0.2">
      <c r="A498" t="str">
        <f t="shared" si="7"/>
        <v>9210</v>
      </c>
      <c r="B498" s="42" t="s">
        <v>429</v>
      </c>
      <c r="C498" s="52">
        <v>0</v>
      </c>
      <c r="D498" s="52">
        <v>0</v>
      </c>
      <c r="E498" s="52">
        <v>0</v>
      </c>
      <c r="F498" s="52">
        <v>0</v>
      </c>
      <c r="G498" s="52">
        <v>108.05</v>
      </c>
      <c r="H498" s="52">
        <v>0</v>
      </c>
      <c r="I498" s="52">
        <v>0</v>
      </c>
      <c r="J498" s="53">
        <v>0</v>
      </c>
    </row>
    <row r="499" spans="1:10" x14ac:dyDescent="0.2">
      <c r="A499" t="str">
        <f t="shared" si="7"/>
        <v>9210</v>
      </c>
      <c r="B499" s="42" t="s">
        <v>430</v>
      </c>
      <c r="C499" s="52">
        <v>14.75</v>
      </c>
      <c r="D499" s="52">
        <v>0</v>
      </c>
      <c r="E499" s="52">
        <v>0</v>
      </c>
      <c r="F499" s="52">
        <v>0</v>
      </c>
      <c r="G499" s="52">
        <v>0</v>
      </c>
      <c r="H499" s="52">
        <v>0</v>
      </c>
      <c r="I499" s="52">
        <v>0</v>
      </c>
      <c r="J499" s="53">
        <v>0</v>
      </c>
    </row>
    <row r="500" spans="1:10" x14ac:dyDescent="0.2">
      <c r="A500" t="str">
        <f t="shared" si="7"/>
        <v>9210</v>
      </c>
      <c r="B500" s="42" t="s">
        <v>431</v>
      </c>
      <c r="C500" s="52">
        <v>0</v>
      </c>
      <c r="D500" s="52">
        <v>0</v>
      </c>
      <c r="E500" s="52">
        <v>0</v>
      </c>
      <c r="F500" s="52">
        <v>0</v>
      </c>
      <c r="G500" s="52">
        <v>0</v>
      </c>
      <c r="H500" s="52">
        <v>0</v>
      </c>
      <c r="I500" s="52">
        <v>0</v>
      </c>
      <c r="J500" s="53">
        <v>0</v>
      </c>
    </row>
    <row r="501" spans="1:10" x14ac:dyDescent="0.2">
      <c r="A501" t="str">
        <f t="shared" si="7"/>
        <v>9210</v>
      </c>
      <c r="B501" s="42" t="s">
        <v>432</v>
      </c>
      <c r="C501" s="52">
        <v>-50</v>
      </c>
      <c r="D501" s="52">
        <v>-50</v>
      </c>
      <c r="E501" s="52">
        <v>-50</v>
      </c>
      <c r="F501" s="52">
        <v>-48.12</v>
      </c>
      <c r="G501" s="52">
        <v>-50</v>
      </c>
      <c r="H501" s="52">
        <v>-54.63</v>
      </c>
      <c r="I501" s="52">
        <v>0</v>
      </c>
      <c r="J501" s="53">
        <v>0</v>
      </c>
    </row>
    <row r="502" spans="1:10" x14ac:dyDescent="0.2">
      <c r="A502" t="str">
        <f t="shared" si="7"/>
        <v>9220</v>
      </c>
      <c r="B502" s="42" t="s">
        <v>98</v>
      </c>
      <c r="C502" s="52">
        <v>552947.63</v>
      </c>
      <c r="D502" s="52">
        <v>576174.66</v>
      </c>
      <c r="E502" s="52">
        <v>509114.79</v>
      </c>
      <c r="F502" s="52">
        <v>497436.09</v>
      </c>
      <c r="G502" s="52">
        <v>645109.56999999995</v>
      </c>
      <c r="H502" s="52">
        <v>213201.64</v>
      </c>
      <c r="I502" s="52">
        <v>0</v>
      </c>
      <c r="J502" s="53">
        <v>0</v>
      </c>
    </row>
    <row r="503" spans="1:10" x14ac:dyDescent="0.2">
      <c r="A503" t="str">
        <f t="shared" si="7"/>
        <v>9220</v>
      </c>
      <c r="B503" s="42" t="s">
        <v>96</v>
      </c>
      <c r="C503" s="52">
        <v>417701.29</v>
      </c>
      <c r="D503" s="52">
        <v>348831.44</v>
      </c>
      <c r="E503" s="52">
        <v>239805.7</v>
      </c>
      <c r="F503" s="52">
        <v>356086.28</v>
      </c>
      <c r="G503" s="52">
        <v>354021.07</v>
      </c>
      <c r="H503" s="52">
        <v>242536.34</v>
      </c>
      <c r="I503" s="52">
        <v>0</v>
      </c>
      <c r="J503" s="53">
        <v>0</v>
      </c>
    </row>
    <row r="504" spans="1:10" x14ac:dyDescent="0.2">
      <c r="A504" t="str">
        <f t="shared" si="7"/>
        <v>9220</v>
      </c>
      <c r="B504" s="42" t="s">
        <v>97</v>
      </c>
      <c r="C504" s="52">
        <v>194374.82</v>
      </c>
      <c r="D504" s="52">
        <v>169810.53</v>
      </c>
      <c r="E504" s="52">
        <v>197911.43</v>
      </c>
      <c r="F504" s="52">
        <v>172667.97</v>
      </c>
      <c r="G504" s="52">
        <v>199745.2</v>
      </c>
      <c r="H504" s="52">
        <v>185164.35</v>
      </c>
      <c r="I504" s="52">
        <v>0</v>
      </c>
      <c r="J504" s="53">
        <v>0</v>
      </c>
    </row>
    <row r="505" spans="1:10" x14ac:dyDescent="0.2">
      <c r="A505" t="str">
        <f t="shared" si="7"/>
        <v>9230</v>
      </c>
      <c r="B505" s="42" t="s">
        <v>433</v>
      </c>
      <c r="C505" s="52">
        <v>0</v>
      </c>
      <c r="D505" s="52">
        <v>0</v>
      </c>
      <c r="E505" s="52">
        <v>0</v>
      </c>
      <c r="F505" s="52">
        <v>0</v>
      </c>
      <c r="G505" s="52">
        <v>0</v>
      </c>
      <c r="H505" s="52">
        <v>0</v>
      </c>
      <c r="I505" s="52">
        <v>0</v>
      </c>
      <c r="J505" s="53">
        <v>0</v>
      </c>
    </row>
    <row r="506" spans="1:10" x14ac:dyDescent="0.2">
      <c r="A506" t="str">
        <f t="shared" si="7"/>
        <v>9230</v>
      </c>
      <c r="B506" s="42" t="s">
        <v>434</v>
      </c>
      <c r="C506" s="52">
        <v>7268.05</v>
      </c>
      <c r="D506" s="52">
        <v>5262.9</v>
      </c>
      <c r="E506" s="52">
        <v>0</v>
      </c>
      <c r="F506" s="52">
        <v>10119.08</v>
      </c>
      <c r="G506" s="52">
        <v>9741.08</v>
      </c>
      <c r="H506" s="52">
        <v>5019.95</v>
      </c>
      <c r="I506" s="52">
        <v>378</v>
      </c>
      <c r="J506" s="53">
        <v>0</v>
      </c>
    </row>
    <row r="507" spans="1:10" x14ac:dyDescent="0.2">
      <c r="A507" t="str">
        <f t="shared" si="7"/>
        <v>9230</v>
      </c>
      <c r="B507" s="42" t="s">
        <v>435</v>
      </c>
      <c r="C507" s="52">
        <v>0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3">
        <v>0</v>
      </c>
    </row>
    <row r="508" spans="1:10" x14ac:dyDescent="0.2">
      <c r="A508" t="str">
        <f t="shared" si="7"/>
        <v>9240</v>
      </c>
      <c r="B508" s="42" t="s">
        <v>436</v>
      </c>
      <c r="C508" s="52">
        <v>32018.91</v>
      </c>
      <c r="D508" s="52">
        <v>32018.91</v>
      </c>
      <c r="E508" s="52">
        <v>32514.38</v>
      </c>
      <c r="F508" s="52">
        <v>32514.38</v>
      </c>
      <c r="G508" s="52">
        <v>32514.38</v>
      </c>
      <c r="H508" s="52">
        <v>32514.38</v>
      </c>
      <c r="I508" s="52">
        <v>0</v>
      </c>
      <c r="J508" s="53">
        <v>0</v>
      </c>
    </row>
    <row r="509" spans="1:10" x14ac:dyDescent="0.2">
      <c r="A509" t="str">
        <f t="shared" si="7"/>
        <v>9240</v>
      </c>
      <c r="B509" s="42" t="s">
        <v>437</v>
      </c>
      <c r="C509" s="52">
        <v>-18028.13</v>
      </c>
      <c r="D509" s="52">
        <v>-18097.16</v>
      </c>
      <c r="E509" s="52">
        <v>-18346.96</v>
      </c>
      <c r="F509" s="52">
        <v>-18574.89</v>
      </c>
      <c r="G509" s="52">
        <v>-18283.63</v>
      </c>
      <c r="H509" s="52">
        <v>-18712.330000000002</v>
      </c>
      <c r="I509" s="52">
        <v>0</v>
      </c>
      <c r="J509" s="53">
        <v>0</v>
      </c>
    </row>
    <row r="510" spans="1:10" x14ac:dyDescent="0.2">
      <c r="A510" t="str">
        <f t="shared" si="7"/>
        <v>9250</v>
      </c>
      <c r="B510" s="42" t="s">
        <v>438</v>
      </c>
      <c r="C510" s="52">
        <v>0</v>
      </c>
      <c r="D510" s="52">
        <v>3.95</v>
      </c>
      <c r="E510" s="52">
        <v>0</v>
      </c>
      <c r="F510" s="52">
        <v>14.49</v>
      </c>
      <c r="G510" s="52">
        <v>0</v>
      </c>
      <c r="H510" s="52">
        <v>3.95</v>
      </c>
      <c r="I510" s="52">
        <v>0</v>
      </c>
      <c r="J510" s="53">
        <v>0</v>
      </c>
    </row>
    <row r="511" spans="1:10" x14ac:dyDescent="0.2">
      <c r="A511" t="str">
        <f t="shared" si="7"/>
        <v>9250</v>
      </c>
      <c r="B511" s="42" t="s">
        <v>439</v>
      </c>
      <c r="C511" s="52">
        <v>901</v>
      </c>
      <c r="D511" s="52">
        <v>0</v>
      </c>
      <c r="E511" s="52">
        <v>1086</v>
      </c>
      <c r="F511" s="52">
        <v>4567.1000000000004</v>
      </c>
      <c r="G511" s="52">
        <v>0</v>
      </c>
      <c r="H511" s="52">
        <v>0</v>
      </c>
      <c r="I511" s="52">
        <v>0</v>
      </c>
      <c r="J511" s="53">
        <v>0</v>
      </c>
    </row>
    <row r="512" spans="1:10" x14ac:dyDescent="0.2">
      <c r="A512" t="str">
        <f t="shared" si="7"/>
        <v>9250</v>
      </c>
      <c r="B512" s="42" t="s">
        <v>440</v>
      </c>
      <c r="C512" s="52">
        <v>946.58999999999992</v>
      </c>
      <c r="D512" s="52">
        <v>521.39</v>
      </c>
      <c r="E512" s="52">
        <v>1055.45</v>
      </c>
      <c r="F512" s="52">
        <v>942.11</v>
      </c>
      <c r="G512" s="52">
        <v>380.69</v>
      </c>
      <c r="H512" s="52">
        <v>0</v>
      </c>
      <c r="I512" s="52">
        <v>471.11</v>
      </c>
      <c r="J512" s="53">
        <v>0</v>
      </c>
    </row>
    <row r="513" spans="1:10" x14ac:dyDescent="0.2">
      <c r="A513" t="str">
        <f t="shared" si="7"/>
        <v>9260</v>
      </c>
      <c r="B513" s="42" t="s">
        <v>441</v>
      </c>
      <c r="C513" s="52">
        <v>33858.149999999994</v>
      </c>
      <c r="D513" s="52">
        <v>28754.300000000003</v>
      </c>
      <c r="E513" s="52">
        <v>34373.72</v>
      </c>
      <c r="F513" s="52">
        <v>28470.489999999994</v>
      </c>
      <c r="G513" s="52">
        <v>33511.239999999991</v>
      </c>
      <c r="H513" s="52">
        <v>31369.140000000003</v>
      </c>
      <c r="I513" s="52">
        <v>0</v>
      </c>
      <c r="J513" s="53">
        <v>0</v>
      </c>
    </row>
    <row r="514" spans="1:10" x14ac:dyDescent="0.2">
      <c r="A514" t="str">
        <f t="shared" si="7"/>
        <v>9260</v>
      </c>
      <c r="B514" s="42" t="s">
        <v>442</v>
      </c>
      <c r="C514" s="52">
        <v>22292.899999999998</v>
      </c>
      <c r="D514" s="52">
        <v>18933.48</v>
      </c>
      <c r="E514" s="52">
        <v>22632.920000000006</v>
      </c>
      <c r="F514" s="52">
        <v>18746.789999999997</v>
      </c>
      <c r="G514" s="52">
        <v>22065.489999999998</v>
      </c>
      <c r="H514" s="52">
        <v>20655.41</v>
      </c>
      <c r="I514" s="52">
        <v>0</v>
      </c>
      <c r="J514" s="53">
        <v>0</v>
      </c>
    </row>
    <row r="515" spans="1:10" x14ac:dyDescent="0.2">
      <c r="A515" t="str">
        <f t="shared" si="7"/>
        <v>9260</v>
      </c>
      <c r="B515" s="42" t="s">
        <v>443</v>
      </c>
      <c r="C515" s="52">
        <v>85879.51</v>
      </c>
      <c r="D515" s="52">
        <v>72954.41</v>
      </c>
      <c r="E515" s="52">
        <v>87197.790000000008</v>
      </c>
      <c r="F515" s="52">
        <v>72237.53</v>
      </c>
      <c r="G515" s="52">
        <v>85018.8</v>
      </c>
      <c r="H515" s="52">
        <v>79592.219999999987</v>
      </c>
      <c r="I515" s="52">
        <v>0</v>
      </c>
      <c r="J515" s="53">
        <v>0</v>
      </c>
    </row>
    <row r="516" spans="1:10" x14ac:dyDescent="0.2">
      <c r="A516" t="str">
        <f t="shared" si="7"/>
        <v>9260</v>
      </c>
      <c r="B516" s="42" t="s">
        <v>444</v>
      </c>
      <c r="C516" s="52">
        <v>0</v>
      </c>
      <c r="D516" s="52">
        <v>30.61</v>
      </c>
      <c r="E516" s="52">
        <v>0</v>
      </c>
      <c r="F516" s="52">
        <v>112.24</v>
      </c>
      <c r="G516" s="52">
        <v>0</v>
      </c>
      <c r="H516" s="52">
        <v>30.61</v>
      </c>
      <c r="I516" s="52">
        <v>0</v>
      </c>
      <c r="J516" s="53">
        <v>0</v>
      </c>
    </row>
    <row r="517" spans="1:10" x14ac:dyDescent="0.2">
      <c r="A517" t="str">
        <f t="shared" si="7"/>
        <v>9260</v>
      </c>
      <c r="B517" s="42" t="s">
        <v>445</v>
      </c>
      <c r="C517" s="52">
        <v>18307.919999999998</v>
      </c>
      <c r="D517" s="52">
        <v>15550.67</v>
      </c>
      <c r="E517" s="52">
        <v>18588.019999999997</v>
      </c>
      <c r="F517" s="52">
        <v>15397.62</v>
      </c>
      <c r="G517" s="52">
        <v>18122.689999999999</v>
      </c>
      <c r="H517" s="52">
        <v>16965.290000000005</v>
      </c>
      <c r="I517" s="52">
        <v>0</v>
      </c>
      <c r="J517" s="53">
        <v>0</v>
      </c>
    </row>
    <row r="518" spans="1:10" x14ac:dyDescent="0.2">
      <c r="A518" t="str">
        <f t="shared" si="7"/>
        <v>9260</v>
      </c>
      <c r="B518" s="42" t="s">
        <v>446</v>
      </c>
      <c r="C518" s="52">
        <v>-0.11</v>
      </c>
      <c r="D518" s="52">
        <v>6.52</v>
      </c>
      <c r="E518" s="52">
        <v>0</v>
      </c>
      <c r="F518" s="52">
        <v>23.9</v>
      </c>
      <c r="G518" s="52">
        <v>0</v>
      </c>
      <c r="H518" s="52">
        <v>6.52</v>
      </c>
      <c r="I518" s="52">
        <v>0</v>
      </c>
      <c r="J518" s="53">
        <v>0</v>
      </c>
    </row>
    <row r="519" spans="1:10" x14ac:dyDescent="0.2">
      <c r="A519" t="str">
        <f t="shared" si="7"/>
        <v>9260</v>
      </c>
      <c r="B519" s="42" t="s">
        <v>447</v>
      </c>
      <c r="C519" s="52">
        <v>447.95</v>
      </c>
      <c r="D519" s="52">
        <v>380.58</v>
      </c>
      <c r="E519" s="52">
        <v>454.84000000000003</v>
      </c>
      <c r="F519" s="52">
        <v>376.84000000000009</v>
      </c>
      <c r="G519" s="52">
        <v>443.50999999999993</v>
      </c>
      <c r="H519" s="52">
        <v>415.19000000000005</v>
      </c>
      <c r="I519" s="52">
        <v>0</v>
      </c>
      <c r="J519" s="53">
        <v>0</v>
      </c>
    </row>
    <row r="520" spans="1:10" x14ac:dyDescent="0.2">
      <c r="A520" t="str">
        <f t="shared" si="7"/>
        <v>9260</v>
      </c>
      <c r="B520" s="42" t="s">
        <v>448</v>
      </c>
      <c r="C520" s="52">
        <v>0</v>
      </c>
      <c r="D520" s="52">
        <v>0.19</v>
      </c>
      <c r="E520" s="52">
        <v>0</v>
      </c>
      <c r="F520" s="52">
        <v>0.71</v>
      </c>
      <c r="G520" s="52">
        <v>0</v>
      </c>
      <c r="H520" s="52">
        <v>0.19</v>
      </c>
      <c r="I520" s="52">
        <v>0</v>
      </c>
      <c r="J520" s="53">
        <v>0</v>
      </c>
    </row>
    <row r="521" spans="1:10" x14ac:dyDescent="0.2">
      <c r="A521" t="str">
        <f t="shared" si="7"/>
        <v>9260</v>
      </c>
      <c r="B521" s="42" t="s">
        <v>449</v>
      </c>
      <c r="C521" s="52">
        <v>2734.3799999999997</v>
      </c>
      <c r="D521" s="52">
        <v>2325.8599999999997</v>
      </c>
      <c r="E521" s="52">
        <v>2777.8899999999994</v>
      </c>
      <c r="F521" s="52">
        <v>2303.4999999999995</v>
      </c>
      <c r="G521" s="52">
        <v>2709.81</v>
      </c>
      <c r="H521" s="52">
        <v>2538.04</v>
      </c>
      <c r="I521" s="52">
        <v>0</v>
      </c>
      <c r="J521" s="53">
        <v>0</v>
      </c>
    </row>
    <row r="522" spans="1:10" x14ac:dyDescent="0.2">
      <c r="A522" t="str">
        <f t="shared" si="7"/>
        <v>9260</v>
      </c>
      <c r="B522" s="42" t="s">
        <v>450</v>
      </c>
      <c r="C522" s="52">
        <v>-7.46</v>
      </c>
      <c r="D522" s="52">
        <v>0.92</v>
      </c>
      <c r="E522" s="52">
        <v>0</v>
      </c>
      <c r="F522" s="52">
        <v>3.39</v>
      </c>
      <c r="G522" s="52">
        <v>0</v>
      </c>
      <c r="H522" s="52">
        <v>0.93</v>
      </c>
      <c r="I522" s="52">
        <v>0</v>
      </c>
      <c r="J522" s="53">
        <v>0</v>
      </c>
    </row>
    <row r="523" spans="1:10" x14ac:dyDescent="0.2">
      <c r="A523" t="str">
        <f t="shared" si="7"/>
        <v>9260</v>
      </c>
      <c r="B523" s="42" t="s">
        <v>451</v>
      </c>
      <c r="C523" s="52">
        <v>1791.8300000000002</v>
      </c>
      <c r="D523" s="52">
        <v>1522.3100000000002</v>
      </c>
      <c r="E523" s="52">
        <v>1819.44</v>
      </c>
      <c r="F523" s="52">
        <v>1507.3600000000001</v>
      </c>
      <c r="G523" s="52">
        <v>1774.02</v>
      </c>
      <c r="H523" s="52">
        <v>1660.8600000000004</v>
      </c>
      <c r="I523" s="52">
        <v>0</v>
      </c>
      <c r="J523" s="53">
        <v>0</v>
      </c>
    </row>
    <row r="524" spans="1:10" x14ac:dyDescent="0.2">
      <c r="A524" t="str">
        <f t="shared" ref="A524:A547" si="8">LEFT(RIGHT(B524,10),4)</f>
        <v>9260</v>
      </c>
      <c r="B524" s="42" t="s">
        <v>452</v>
      </c>
      <c r="C524" s="52">
        <v>0</v>
      </c>
      <c r="D524" s="52">
        <v>0.64</v>
      </c>
      <c r="E524" s="52">
        <v>0</v>
      </c>
      <c r="F524" s="52">
        <v>-0.6</v>
      </c>
      <c r="G524" s="52">
        <v>0</v>
      </c>
      <c r="H524" s="52">
        <v>0.63</v>
      </c>
      <c r="I524" s="52">
        <v>0</v>
      </c>
      <c r="J524" s="53">
        <v>0</v>
      </c>
    </row>
    <row r="525" spans="1:10" x14ac:dyDescent="0.2">
      <c r="A525" t="str">
        <f t="shared" si="8"/>
        <v>9260</v>
      </c>
      <c r="B525" s="42" t="s">
        <v>453</v>
      </c>
      <c r="C525" s="52">
        <v>2239.8000000000002</v>
      </c>
      <c r="D525" s="52">
        <v>1902.8899999999999</v>
      </c>
      <c r="E525" s="52">
        <v>2274.27</v>
      </c>
      <c r="F525" s="52">
        <v>1884.2200000000003</v>
      </c>
      <c r="G525" s="52">
        <v>2217.5199999999995</v>
      </c>
      <c r="H525" s="52">
        <v>2076.04</v>
      </c>
      <c r="I525" s="52">
        <v>0</v>
      </c>
      <c r="J525" s="53">
        <v>0</v>
      </c>
    </row>
    <row r="526" spans="1:10" x14ac:dyDescent="0.2">
      <c r="A526" t="str">
        <f t="shared" si="8"/>
        <v>9260</v>
      </c>
      <c r="B526" s="42" t="s">
        <v>454</v>
      </c>
      <c r="C526" s="52">
        <v>0</v>
      </c>
      <c r="D526" s="52">
        <v>0.86</v>
      </c>
      <c r="E526" s="52">
        <v>0</v>
      </c>
      <c r="F526" s="52">
        <v>3.15</v>
      </c>
      <c r="G526" s="52">
        <v>0</v>
      </c>
      <c r="H526" s="52">
        <v>0.86</v>
      </c>
      <c r="I526" s="52">
        <v>0</v>
      </c>
      <c r="J526" s="53">
        <v>0</v>
      </c>
    </row>
    <row r="527" spans="1:10" x14ac:dyDescent="0.2">
      <c r="A527" t="str">
        <f t="shared" si="8"/>
        <v>9260</v>
      </c>
      <c r="B527" s="42" t="s">
        <v>455</v>
      </c>
      <c r="C527" s="52">
        <v>0</v>
      </c>
      <c r="D527" s="52">
        <v>12.05</v>
      </c>
      <c r="E527" s="52">
        <v>0</v>
      </c>
      <c r="F527" s="52">
        <v>44.18</v>
      </c>
      <c r="G527" s="52">
        <v>0</v>
      </c>
      <c r="H527" s="52">
        <v>12.05</v>
      </c>
      <c r="I527" s="52">
        <v>0</v>
      </c>
      <c r="J527" s="53">
        <v>0</v>
      </c>
    </row>
    <row r="528" spans="1:10" x14ac:dyDescent="0.2">
      <c r="A528" t="str">
        <f t="shared" si="8"/>
        <v>9260</v>
      </c>
      <c r="B528" s="42" t="s">
        <v>456</v>
      </c>
      <c r="C528" s="52">
        <v>9.42</v>
      </c>
      <c r="D528" s="52">
        <v>7.98</v>
      </c>
      <c r="E528" s="52">
        <v>0</v>
      </c>
      <c r="F528" s="52">
        <v>29.27</v>
      </c>
      <c r="G528" s="52">
        <v>0</v>
      </c>
      <c r="H528" s="52">
        <v>7.98</v>
      </c>
      <c r="I528" s="52">
        <v>0</v>
      </c>
      <c r="J528" s="53">
        <v>0</v>
      </c>
    </row>
    <row r="529" spans="1:10" x14ac:dyDescent="0.2">
      <c r="A529" t="str">
        <f t="shared" si="8"/>
        <v>9260</v>
      </c>
      <c r="B529" s="42" t="s">
        <v>457</v>
      </c>
      <c r="C529" s="52">
        <v>0</v>
      </c>
      <c r="D529" s="52">
        <v>0</v>
      </c>
      <c r="E529" s="52">
        <v>968.1</v>
      </c>
      <c r="F529" s="52">
        <v>0</v>
      </c>
      <c r="G529" s="52">
        <v>303.61</v>
      </c>
      <c r="H529" s="52">
        <v>0</v>
      </c>
      <c r="I529" s="52">
        <v>0</v>
      </c>
      <c r="J529" s="53">
        <v>0</v>
      </c>
    </row>
    <row r="530" spans="1:10" x14ac:dyDescent="0.2">
      <c r="A530" t="str">
        <f t="shared" si="8"/>
        <v>9260</v>
      </c>
      <c r="B530" s="42" t="s">
        <v>458</v>
      </c>
      <c r="C530" s="52">
        <v>0</v>
      </c>
      <c r="D530" s="52">
        <v>0</v>
      </c>
      <c r="E530" s="52">
        <v>0</v>
      </c>
      <c r="F530" s="52">
        <v>0</v>
      </c>
      <c r="G530" s="52">
        <v>0</v>
      </c>
      <c r="H530" s="52">
        <v>0</v>
      </c>
      <c r="I530" s="52">
        <v>0</v>
      </c>
      <c r="J530" s="53">
        <v>0</v>
      </c>
    </row>
    <row r="531" spans="1:10" x14ac:dyDescent="0.2">
      <c r="A531" t="str">
        <f t="shared" si="8"/>
        <v>9260</v>
      </c>
      <c r="B531" s="42" t="s">
        <v>459</v>
      </c>
      <c r="C531" s="52">
        <v>0</v>
      </c>
      <c r="D531" s="52">
        <v>0</v>
      </c>
      <c r="E531" s="52">
        <v>296.58999999999997</v>
      </c>
      <c r="F531" s="52">
        <v>0</v>
      </c>
      <c r="G531" s="52">
        <v>0</v>
      </c>
      <c r="H531" s="52">
        <v>0</v>
      </c>
      <c r="I531" s="52">
        <v>0</v>
      </c>
      <c r="J531" s="53">
        <v>0</v>
      </c>
    </row>
    <row r="532" spans="1:10" x14ac:dyDescent="0.2">
      <c r="A532" t="str">
        <f t="shared" si="8"/>
        <v>9260</v>
      </c>
      <c r="B532" s="42" t="s">
        <v>460</v>
      </c>
      <c r="C532" s="52">
        <v>0</v>
      </c>
      <c r="D532" s="52">
        <v>0</v>
      </c>
      <c r="E532" s="52">
        <v>0</v>
      </c>
      <c r="F532" s="52">
        <v>0</v>
      </c>
      <c r="G532" s="52">
        <v>0</v>
      </c>
      <c r="H532" s="52">
        <v>0</v>
      </c>
      <c r="I532" s="52">
        <v>0</v>
      </c>
      <c r="J532" s="53">
        <v>0</v>
      </c>
    </row>
    <row r="533" spans="1:10" x14ac:dyDescent="0.2">
      <c r="A533" t="str">
        <f t="shared" si="8"/>
        <v>9260</v>
      </c>
      <c r="B533" s="42" t="s">
        <v>461</v>
      </c>
      <c r="C533" s="52">
        <v>3416.41</v>
      </c>
      <c r="D533" s="52">
        <v>5422.6</v>
      </c>
      <c r="E533" s="52">
        <v>4224.28</v>
      </c>
      <c r="F533" s="52">
        <v>1193.8000000000002</v>
      </c>
      <c r="G533" s="52">
        <v>3049.5699999999997</v>
      </c>
      <c r="H533" s="52">
        <v>776.69</v>
      </c>
      <c r="I533" s="52">
        <v>1172.56</v>
      </c>
      <c r="J533" s="53">
        <v>0</v>
      </c>
    </row>
    <row r="534" spans="1:10" x14ac:dyDescent="0.2">
      <c r="A534" t="str">
        <f t="shared" si="8"/>
        <v>9260</v>
      </c>
      <c r="B534" s="42" t="s">
        <v>462</v>
      </c>
      <c r="C534" s="52">
        <v>-2033.47</v>
      </c>
      <c r="D534" s="52">
        <v>-3185.57</v>
      </c>
      <c r="E534" s="52">
        <v>-2532.4599999999996</v>
      </c>
      <c r="F534" s="52">
        <v>-821.47</v>
      </c>
      <c r="G534" s="52">
        <v>-1889.96</v>
      </c>
      <c r="H534" s="52">
        <v>-505.49</v>
      </c>
      <c r="I534" s="52">
        <v>0</v>
      </c>
      <c r="J534" s="53">
        <v>0</v>
      </c>
    </row>
    <row r="535" spans="1:10" x14ac:dyDescent="0.2">
      <c r="A535" t="str">
        <f t="shared" si="8"/>
        <v>9260</v>
      </c>
      <c r="B535" s="42" t="s">
        <v>463</v>
      </c>
      <c r="C535" s="52">
        <v>766.77</v>
      </c>
      <c r="D535" s="52">
        <v>692.57</v>
      </c>
      <c r="E535" s="52">
        <v>3544.04</v>
      </c>
      <c r="F535" s="52">
        <v>858.99</v>
      </c>
      <c r="G535" s="52">
        <v>3751.75</v>
      </c>
      <c r="H535" s="52">
        <v>-430.24</v>
      </c>
      <c r="I535" s="52">
        <v>0</v>
      </c>
      <c r="J535" s="53">
        <v>0</v>
      </c>
    </row>
    <row r="536" spans="1:10" x14ac:dyDescent="0.2">
      <c r="A536" t="str">
        <f t="shared" si="8"/>
        <v>9260</v>
      </c>
      <c r="B536" s="42" t="s">
        <v>464</v>
      </c>
      <c r="C536" s="52">
        <v>921.49</v>
      </c>
      <c r="D536" s="52">
        <v>832.32</v>
      </c>
      <c r="E536" s="52">
        <v>921.49</v>
      </c>
      <c r="F536" s="52">
        <v>12865.53</v>
      </c>
      <c r="G536" s="52">
        <v>11337.2</v>
      </c>
      <c r="H536" s="52">
        <v>0</v>
      </c>
      <c r="I536" s="52">
        <v>0</v>
      </c>
      <c r="J536" s="53">
        <v>0</v>
      </c>
    </row>
    <row r="537" spans="1:10" x14ac:dyDescent="0.2">
      <c r="A537" t="str">
        <f t="shared" si="8"/>
        <v>9260</v>
      </c>
      <c r="B537" s="42" t="s">
        <v>465</v>
      </c>
      <c r="C537" s="52">
        <v>105.44</v>
      </c>
      <c r="D537" s="52">
        <v>95.24</v>
      </c>
      <c r="E537" s="52">
        <v>105.45</v>
      </c>
      <c r="F537" s="52">
        <v>1395.7</v>
      </c>
      <c r="G537" s="52">
        <v>0</v>
      </c>
      <c r="H537" s="52">
        <v>0</v>
      </c>
      <c r="I537" s="52">
        <v>0</v>
      </c>
      <c r="J537" s="53">
        <v>0</v>
      </c>
    </row>
    <row r="538" spans="1:10" x14ac:dyDescent="0.2">
      <c r="A538" t="str">
        <f t="shared" si="8"/>
        <v>9260</v>
      </c>
      <c r="B538" s="42" t="s">
        <v>466</v>
      </c>
      <c r="C538" s="52">
        <v>3793.32</v>
      </c>
      <c r="D538" s="52">
        <v>6008.37</v>
      </c>
      <c r="E538" s="52">
        <v>7544.84</v>
      </c>
      <c r="F538" s="52">
        <v>3890.7799999999997</v>
      </c>
      <c r="G538" s="52">
        <v>6041.25</v>
      </c>
      <c r="H538" s="52">
        <v>5769.82</v>
      </c>
      <c r="I538" s="52">
        <v>-526.29000000000019</v>
      </c>
      <c r="J538" s="53">
        <v>0</v>
      </c>
    </row>
    <row r="539" spans="1:10" x14ac:dyDescent="0.2">
      <c r="A539" t="str">
        <f t="shared" si="8"/>
        <v>9270</v>
      </c>
      <c r="B539" s="42" t="s">
        <v>467</v>
      </c>
      <c r="C539" s="52">
        <v>0</v>
      </c>
      <c r="D539" s="52">
        <v>0</v>
      </c>
      <c r="E539" s="52">
        <v>842.28</v>
      </c>
      <c r="F539" s="52">
        <v>0</v>
      </c>
      <c r="G539" s="52">
        <v>0</v>
      </c>
      <c r="H539" s="52">
        <v>0</v>
      </c>
      <c r="I539" s="52">
        <v>0</v>
      </c>
      <c r="J539" s="53">
        <v>0</v>
      </c>
    </row>
    <row r="540" spans="1:10" x14ac:dyDescent="0.2">
      <c r="A540" t="str">
        <f t="shared" si="8"/>
        <v>9280</v>
      </c>
      <c r="B540" s="42" t="s">
        <v>468</v>
      </c>
      <c r="C540" s="52">
        <v>0</v>
      </c>
      <c r="D540" s="52">
        <v>0</v>
      </c>
      <c r="E540" s="52">
        <v>0</v>
      </c>
      <c r="F540" s="52">
        <v>0</v>
      </c>
      <c r="G540" s="52">
        <v>0</v>
      </c>
      <c r="H540" s="52">
        <v>0</v>
      </c>
      <c r="I540" s="52">
        <v>0</v>
      </c>
      <c r="J540" s="53">
        <v>0</v>
      </c>
    </row>
    <row r="541" spans="1:10" x14ac:dyDescent="0.2">
      <c r="A541" t="str">
        <f t="shared" si="8"/>
        <v>9280</v>
      </c>
      <c r="B541" s="42" t="s">
        <v>469</v>
      </c>
      <c r="C541" s="52">
        <v>0</v>
      </c>
      <c r="D541" s="52">
        <v>0</v>
      </c>
      <c r="E541" s="52">
        <v>0</v>
      </c>
      <c r="F541" s="52">
        <v>0</v>
      </c>
      <c r="G541" s="52">
        <v>0</v>
      </c>
      <c r="H541" s="52">
        <v>0</v>
      </c>
      <c r="I541" s="52">
        <v>0</v>
      </c>
      <c r="J541" s="53">
        <v>0</v>
      </c>
    </row>
    <row r="542" spans="1:10" x14ac:dyDescent="0.2">
      <c r="A542" t="str">
        <f t="shared" si="8"/>
        <v>9280</v>
      </c>
      <c r="B542" s="42" t="s">
        <v>470</v>
      </c>
      <c r="C542" s="52">
        <v>0</v>
      </c>
      <c r="D542" s="52">
        <v>0</v>
      </c>
      <c r="E542" s="52">
        <v>0</v>
      </c>
      <c r="F542" s="52">
        <v>0</v>
      </c>
      <c r="G542" s="52">
        <v>0</v>
      </c>
      <c r="H542" s="52">
        <v>0</v>
      </c>
      <c r="I542" s="52">
        <v>0</v>
      </c>
      <c r="J542" s="53">
        <v>0</v>
      </c>
    </row>
    <row r="543" spans="1:10" x14ac:dyDescent="0.2">
      <c r="A543" t="str">
        <f t="shared" si="8"/>
        <v>9302</v>
      </c>
      <c r="B543" s="42" t="s">
        <v>471</v>
      </c>
      <c r="C543" s="52">
        <v>0</v>
      </c>
      <c r="D543" s="52">
        <v>0</v>
      </c>
      <c r="E543" s="52">
        <v>0</v>
      </c>
      <c r="F543" s="52">
        <v>0</v>
      </c>
      <c r="G543" s="52">
        <v>0</v>
      </c>
      <c r="H543" s="52">
        <v>0</v>
      </c>
      <c r="I543" s="52">
        <v>0</v>
      </c>
      <c r="J543" s="53">
        <v>0</v>
      </c>
    </row>
    <row r="544" spans="1:10" x14ac:dyDescent="0.2">
      <c r="A544" t="str">
        <f t="shared" si="8"/>
        <v>9302</v>
      </c>
      <c r="B544" s="42" t="s">
        <v>472</v>
      </c>
      <c r="C544" s="52">
        <v>0</v>
      </c>
      <c r="D544" s="52">
        <v>135</v>
      </c>
      <c r="E544" s="52">
        <v>0</v>
      </c>
      <c r="F544" s="52">
        <v>0</v>
      </c>
      <c r="G544" s="52">
        <v>620</v>
      </c>
      <c r="H544" s="52">
        <v>235</v>
      </c>
      <c r="I544" s="52">
        <v>0</v>
      </c>
      <c r="J544" s="53">
        <v>0</v>
      </c>
    </row>
    <row r="545" spans="1:10" x14ac:dyDescent="0.2">
      <c r="A545" t="str">
        <f t="shared" si="8"/>
        <v>9302</v>
      </c>
      <c r="B545" s="42" t="s">
        <v>473</v>
      </c>
      <c r="C545" s="52">
        <v>12347.07</v>
      </c>
      <c r="D545" s="52">
        <v>6997.07</v>
      </c>
      <c r="E545" s="52">
        <v>8449.07</v>
      </c>
      <c r="F545" s="52">
        <v>4277.07</v>
      </c>
      <c r="G545" s="52">
        <v>13870.15</v>
      </c>
      <c r="H545" s="52">
        <v>4247.07</v>
      </c>
      <c r="I545" s="52">
        <v>0</v>
      </c>
      <c r="J545" s="53">
        <v>0</v>
      </c>
    </row>
    <row r="546" spans="1:10" x14ac:dyDescent="0.2">
      <c r="A546" t="str">
        <f t="shared" si="8"/>
        <v>9310</v>
      </c>
      <c r="B546" s="42" t="s">
        <v>474</v>
      </c>
      <c r="C546" s="52">
        <v>1283.2</v>
      </c>
      <c r="D546" s="52">
        <v>1283.2</v>
      </c>
      <c r="E546" s="52">
        <v>1283.2</v>
      </c>
      <c r="F546" s="52">
        <v>1283.2</v>
      </c>
      <c r="G546" s="52">
        <v>1304.52</v>
      </c>
      <c r="H546" s="52">
        <v>1304.52</v>
      </c>
      <c r="I546" s="52">
        <v>1321.32</v>
      </c>
      <c r="J546" s="53">
        <v>0</v>
      </c>
    </row>
    <row r="547" spans="1:10" x14ac:dyDescent="0.2">
      <c r="A547" t="str">
        <f t="shared" si="8"/>
        <v>9320</v>
      </c>
      <c r="B547" s="42" t="s">
        <v>521</v>
      </c>
      <c r="C547" s="52">
        <v>0</v>
      </c>
      <c r="D547" s="52">
        <v>0</v>
      </c>
      <c r="E547" s="52">
        <v>0</v>
      </c>
      <c r="F547" s="52">
        <v>0</v>
      </c>
      <c r="G547" s="52">
        <v>0</v>
      </c>
      <c r="H547" s="52">
        <v>0</v>
      </c>
      <c r="I547" s="52">
        <v>0</v>
      </c>
      <c r="J547" s="53">
        <v>0</v>
      </c>
    </row>
    <row r="548" spans="1:10" x14ac:dyDescent="0.2">
      <c r="A548" t="str">
        <f t="shared" ref="A548" si="9">LEFT(RIGHT(B549,10),4)</f>
        <v/>
      </c>
      <c r="B548" s="42" t="s">
        <v>24</v>
      </c>
      <c r="C548" s="52">
        <v>7230106.3299999973</v>
      </c>
      <c r="D548" s="52">
        <v>5379481.7800000003</v>
      </c>
      <c r="E548" s="52">
        <v>3586911.6300000008</v>
      </c>
      <c r="F548" s="52">
        <v>2884488.9300000034</v>
      </c>
      <c r="G548" s="52">
        <v>1367486.5200000009</v>
      </c>
      <c r="H548" s="52">
        <v>1883307.2300000002</v>
      </c>
      <c r="I548" s="52">
        <v>365447.95000000048</v>
      </c>
      <c r="J548" s="53">
        <v>0</v>
      </c>
    </row>
  </sheetData>
  <sortState ref="A12:J547">
    <sortCondition ref="A12:A547"/>
  </sortState>
  <printOptions horizontalCentered="1"/>
  <pageMargins left="0.5" right="0.46" top="0.72" bottom="0.56000000000000005" header="0.25" footer="0.25"/>
  <pageSetup scale="10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="60" zoomScaleNormal="100" workbookViewId="0">
      <pane xSplit="1" ySplit="3" topLeftCell="C13" activePane="bottomRight" state="frozen"/>
      <selection pane="topRight" activeCell="B1" sqref="B1"/>
      <selection pane="bottomLeft" activeCell="A4" sqref="A4"/>
      <selection pane="bottomRight" activeCell="Q17" sqref="Q17"/>
    </sheetView>
  </sheetViews>
  <sheetFormatPr defaultRowHeight="15" x14ac:dyDescent="0.25"/>
  <cols>
    <col min="1" max="1" width="56.140625" style="65" bestFit="1" customWidth="1"/>
    <col min="2" max="2" width="21.140625" style="65" bestFit="1" customWidth="1"/>
    <col min="3" max="3" width="19.85546875" style="65" bestFit="1" customWidth="1"/>
    <col min="4" max="4" width="13.85546875" style="65" bestFit="1" customWidth="1"/>
    <col min="5" max="5" width="12.7109375" style="65" bestFit="1" customWidth="1"/>
    <col min="6" max="6" width="12.42578125" style="65" bestFit="1" customWidth="1"/>
    <col min="7" max="8" width="12.7109375" style="65" bestFit="1" customWidth="1"/>
    <col min="9" max="9" width="12.28515625" style="65" bestFit="1" customWidth="1"/>
    <col min="10" max="10" width="12.85546875" style="65" bestFit="1" customWidth="1"/>
    <col min="11" max="11" width="12.5703125" style="65" bestFit="1" customWidth="1"/>
    <col min="12" max="12" width="11.85546875" style="65" bestFit="1" customWidth="1"/>
    <col min="13" max="14" width="12.7109375" style="65" bestFit="1" customWidth="1"/>
    <col min="15" max="16384" width="9.140625" style="65"/>
  </cols>
  <sheetData>
    <row r="1" spans="1:14" x14ac:dyDescent="0.25">
      <c r="A1" s="62" t="s">
        <v>2</v>
      </c>
      <c r="B1" s="63" t="s">
        <v>665</v>
      </c>
      <c r="C1" s="63" t="s">
        <v>666</v>
      </c>
      <c r="D1" s="63" t="s">
        <v>667</v>
      </c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2" t="s">
        <v>668</v>
      </c>
      <c r="B2" s="63" t="s">
        <v>669</v>
      </c>
      <c r="C2" s="63" t="s">
        <v>670</v>
      </c>
      <c r="D2" s="63" t="s">
        <v>671</v>
      </c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64"/>
      <c r="B3" s="66" t="s">
        <v>672</v>
      </c>
      <c r="C3" s="66" t="s">
        <v>673</v>
      </c>
      <c r="D3" s="66" t="s">
        <v>674</v>
      </c>
      <c r="E3" s="66" t="s">
        <v>675</v>
      </c>
      <c r="F3" s="66" t="s">
        <v>676</v>
      </c>
      <c r="G3" s="66" t="s">
        <v>677</v>
      </c>
      <c r="H3" s="66" t="s">
        <v>678</v>
      </c>
      <c r="I3" s="66" t="s">
        <v>679</v>
      </c>
      <c r="J3" s="66" t="s">
        <v>680</v>
      </c>
      <c r="K3" s="66" t="s">
        <v>681</v>
      </c>
      <c r="L3" s="66" t="s">
        <v>682</v>
      </c>
      <c r="M3" s="66" t="s">
        <v>683</v>
      </c>
      <c r="N3" s="66" t="s">
        <v>684</v>
      </c>
    </row>
    <row r="4" spans="1:14" x14ac:dyDescent="0.25">
      <c r="A4" s="67" t="s">
        <v>622</v>
      </c>
      <c r="B4" s="68">
        <v>137272544.1279</v>
      </c>
      <c r="C4" s="68">
        <v>8584593.5866</v>
      </c>
      <c r="D4" s="68">
        <v>12151997.1077</v>
      </c>
      <c r="E4" s="68">
        <v>18580542.454300001</v>
      </c>
      <c r="F4" s="68">
        <v>24552370.184900001</v>
      </c>
      <c r="G4" s="68">
        <v>19067517.915199999</v>
      </c>
      <c r="H4" s="68">
        <v>15574694.809800001</v>
      </c>
      <c r="I4" s="68">
        <v>10376611.8782</v>
      </c>
      <c r="J4" s="68">
        <v>5132931.3332000002</v>
      </c>
      <c r="K4" s="68">
        <v>6182044.6233000001</v>
      </c>
      <c r="L4" s="68">
        <v>5706985.3541000001</v>
      </c>
      <c r="M4" s="68">
        <v>5626073.3480000002</v>
      </c>
      <c r="N4" s="68">
        <v>5736181.5325999996</v>
      </c>
    </row>
    <row r="5" spans="1:14" x14ac:dyDescent="0.25">
      <c r="A5" s="67" t="s">
        <v>7</v>
      </c>
      <c r="B5" s="68">
        <v>17357663.662</v>
      </c>
      <c r="C5" s="68">
        <v>1277116.226</v>
      </c>
      <c r="D5" s="68">
        <v>1438681.7019</v>
      </c>
      <c r="E5" s="68">
        <v>1467445.4957999999</v>
      </c>
      <c r="F5" s="68">
        <v>1469908.1229999999</v>
      </c>
      <c r="G5" s="68">
        <v>1799564.2849000001</v>
      </c>
      <c r="H5" s="68">
        <v>1673952.0445999999</v>
      </c>
      <c r="I5" s="68">
        <v>1637163.1429999999</v>
      </c>
      <c r="J5" s="68">
        <v>1401452.9134</v>
      </c>
      <c r="K5" s="68">
        <v>1351834.7948</v>
      </c>
      <c r="L5" s="68">
        <v>1285052.4447999999</v>
      </c>
      <c r="M5" s="68">
        <v>1270169.3066</v>
      </c>
      <c r="N5" s="68">
        <v>1285323.1832000001</v>
      </c>
    </row>
    <row r="6" spans="1:14" x14ac:dyDescent="0.25">
      <c r="A6" s="67" t="s">
        <v>9</v>
      </c>
      <c r="B6" s="68">
        <v>781636.74159999995</v>
      </c>
      <c r="C6" s="68">
        <v>111134.86</v>
      </c>
      <c r="D6" s="68">
        <v>113355.66499999999</v>
      </c>
      <c r="E6" s="68">
        <v>64567</v>
      </c>
      <c r="F6" s="68">
        <v>56868.5</v>
      </c>
      <c r="G6" s="68">
        <v>49871</v>
      </c>
      <c r="H6" s="68">
        <v>58498.623299999999</v>
      </c>
      <c r="I6" s="68">
        <v>55032</v>
      </c>
      <c r="J6" s="68">
        <v>54205</v>
      </c>
      <c r="K6" s="68">
        <v>53153</v>
      </c>
      <c r="L6" s="68">
        <v>52376</v>
      </c>
      <c r="M6" s="68">
        <v>53230.0933</v>
      </c>
      <c r="N6" s="68">
        <v>59345</v>
      </c>
    </row>
    <row r="7" spans="1:14" x14ac:dyDescent="0.25">
      <c r="A7" s="67" t="s">
        <v>623</v>
      </c>
      <c r="B7" s="68">
        <v>1146858.8437000001</v>
      </c>
      <c r="C7" s="68">
        <v>51751.184500000003</v>
      </c>
      <c r="D7" s="68">
        <v>54841.645199999999</v>
      </c>
      <c r="E7" s="68">
        <v>118720.9629</v>
      </c>
      <c r="F7" s="68">
        <v>134027.5203</v>
      </c>
      <c r="G7" s="68">
        <v>200209.40280000001</v>
      </c>
      <c r="H7" s="68">
        <v>179754.35399999999</v>
      </c>
      <c r="I7" s="68">
        <v>112035.4972</v>
      </c>
      <c r="J7" s="68">
        <v>79235.758900000001</v>
      </c>
      <c r="K7" s="68">
        <v>58706.481500000002</v>
      </c>
      <c r="L7" s="68">
        <v>60002.2745</v>
      </c>
      <c r="M7" s="68">
        <v>47122.883099999999</v>
      </c>
      <c r="N7" s="68">
        <v>50450.878799999999</v>
      </c>
    </row>
    <row r="8" spans="1:14" x14ac:dyDescent="0.25">
      <c r="A8" s="69" t="s">
        <v>624</v>
      </c>
      <c r="B8" s="70">
        <v>156558703.3752</v>
      </c>
      <c r="C8" s="70">
        <v>10024595.857100001</v>
      </c>
      <c r="D8" s="70">
        <v>13758876.1198</v>
      </c>
      <c r="E8" s="70">
        <v>20231275.912999999</v>
      </c>
      <c r="F8" s="70">
        <v>26213174.328200001</v>
      </c>
      <c r="G8" s="70">
        <v>21117162.602899998</v>
      </c>
      <c r="H8" s="70">
        <v>17486899.831700001</v>
      </c>
      <c r="I8" s="70">
        <v>12180842.5184</v>
      </c>
      <c r="J8" s="70">
        <v>6667825.0055</v>
      </c>
      <c r="K8" s="70">
        <v>7645738.8996000001</v>
      </c>
      <c r="L8" s="70">
        <v>7104416.0734000001</v>
      </c>
      <c r="M8" s="70">
        <v>6996595.6310000001</v>
      </c>
      <c r="N8" s="70">
        <v>7131300.5946000004</v>
      </c>
    </row>
    <row r="9" spans="1:14" x14ac:dyDescent="0.25">
      <c r="A9" s="67" t="s">
        <v>625</v>
      </c>
      <c r="B9" s="68">
        <v>64443193.254000001</v>
      </c>
      <c r="C9" s="68">
        <v>3396159.9449</v>
      </c>
      <c r="D9" s="68">
        <v>5891942.0323999999</v>
      </c>
      <c r="E9" s="68">
        <v>10386387.7169</v>
      </c>
      <c r="F9" s="68">
        <v>14665643.862500001</v>
      </c>
      <c r="G9" s="68">
        <v>10736877.616699999</v>
      </c>
      <c r="H9" s="68">
        <v>8244858.2866000002</v>
      </c>
      <c r="I9" s="68">
        <v>4590868.9113999996</v>
      </c>
      <c r="J9" s="68">
        <v>849686.09589999996</v>
      </c>
      <c r="K9" s="68">
        <v>1645218.9696</v>
      </c>
      <c r="L9" s="68">
        <v>1331017.3448999999</v>
      </c>
      <c r="M9" s="68">
        <v>1329567.0943</v>
      </c>
      <c r="N9" s="68">
        <v>1374965.3779</v>
      </c>
    </row>
    <row r="10" spans="1:14" x14ac:dyDescent="0.25">
      <c r="A10" s="69" t="s">
        <v>14</v>
      </c>
      <c r="B10" s="70">
        <v>92115510.121199995</v>
      </c>
      <c r="C10" s="70">
        <v>6628435.9122000001</v>
      </c>
      <c r="D10" s="70">
        <v>7866934.0873999996</v>
      </c>
      <c r="E10" s="70">
        <v>9844888.1961000003</v>
      </c>
      <c r="F10" s="70">
        <v>11547530.465700001</v>
      </c>
      <c r="G10" s="70">
        <v>10380284.986199999</v>
      </c>
      <c r="H10" s="70">
        <v>9242041.5450999998</v>
      </c>
      <c r="I10" s="70">
        <v>7589973.6069999998</v>
      </c>
      <c r="J10" s="70">
        <v>5818138.9095999999</v>
      </c>
      <c r="K10" s="70">
        <v>6000519.9299999997</v>
      </c>
      <c r="L10" s="70">
        <v>5773398.7285000002</v>
      </c>
      <c r="M10" s="70">
        <v>5667028.5367000001</v>
      </c>
      <c r="N10" s="70">
        <v>5756335.2166999998</v>
      </c>
    </row>
    <row r="11" spans="1:14" x14ac:dyDescent="0.25">
      <c r="A11" s="67" t="s">
        <v>626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x14ac:dyDescent="0.25">
      <c r="A12" s="67" t="s">
        <v>15</v>
      </c>
      <c r="B12" s="68">
        <v>12911953.634199999</v>
      </c>
      <c r="C12" s="68">
        <v>1070872.2986000001</v>
      </c>
      <c r="D12" s="68">
        <v>1094715.1572</v>
      </c>
      <c r="E12" s="68">
        <v>1081020.2709999999</v>
      </c>
      <c r="F12" s="68">
        <v>1083501.7393</v>
      </c>
      <c r="G12" s="68">
        <v>1028991.6250999999</v>
      </c>
      <c r="H12" s="68">
        <v>1101305.8539</v>
      </c>
      <c r="I12" s="68">
        <v>1019686.1054999999</v>
      </c>
      <c r="J12" s="68">
        <v>1105472.1488000001</v>
      </c>
      <c r="K12" s="68">
        <v>1077430.5501999999</v>
      </c>
      <c r="L12" s="68">
        <v>1073093.9532000001</v>
      </c>
      <c r="M12" s="68">
        <v>1109874.6107999999</v>
      </c>
      <c r="N12" s="68">
        <v>1065989.3206</v>
      </c>
    </row>
    <row r="13" spans="1:14" x14ac:dyDescent="0.25">
      <c r="A13" s="67" t="s">
        <v>627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x14ac:dyDescent="0.25">
      <c r="A14" s="67" t="s">
        <v>628</v>
      </c>
      <c r="B14" s="68">
        <v>14745397.0042</v>
      </c>
      <c r="C14" s="68">
        <v>1142198.0858</v>
      </c>
      <c r="D14" s="68">
        <v>1203573.9542</v>
      </c>
      <c r="E14" s="68">
        <v>1232601.4849</v>
      </c>
      <c r="F14" s="68">
        <v>1235427.3788000001</v>
      </c>
      <c r="G14" s="68">
        <v>1200060.9446</v>
      </c>
      <c r="H14" s="68">
        <v>1351831.7720999999</v>
      </c>
      <c r="I14" s="68">
        <v>1366853.7015</v>
      </c>
      <c r="J14" s="68">
        <v>1249977.4983999999</v>
      </c>
      <c r="K14" s="68">
        <v>1194412.4209</v>
      </c>
      <c r="L14" s="68">
        <v>1273366.0518</v>
      </c>
      <c r="M14" s="68">
        <v>1159799.7742999999</v>
      </c>
      <c r="N14" s="68">
        <v>1135293.9369000001</v>
      </c>
    </row>
    <row r="15" spans="1:14" x14ac:dyDescent="0.25">
      <c r="A15" s="69" t="s">
        <v>629</v>
      </c>
      <c r="B15" s="70">
        <v>27657350.6384</v>
      </c>
      <c r="C15" s="70">
        <v>2213070.3843999999</v>
      </c>
      <c r="D15" s="70">
        <v>2298289.1113999998</v>
      </c>
      <c r="E15" s="70">
        <v>2313621.7559000002</v>
      </c>
      <c r="F15" s="70">
        <v>2318929.1181000001</v>
      </c>
      <c r="G15" s="70">
        <v>2229052.5696999999</v>
      </c>
      <c r="H15" s="70">
        <v>2453137.6260000002</v>
      </c>
      <c r="I15" s="70">
        <v>2386539.807</v>
      </c>
      <c r="J15" s="70">
        <v>2355449.6472</v>
      </c>
      <c r="K15" s="70">
        <v>2271842.9711000002</v>
      </c>
      <c r="L15" s="70">
        <v>2346460.0049999999</v>
      </c>
      <c r="M15" s="70">
        <v>2269674.3851000001</v>
      </c>
      <c r="N15" s="70">
        <v>2201283.2574999998</v>
      </c>
    </row>
    <row r="16" spans="1:14" x14ac:dyDescent="0.25">
      <c r="A16" s="67" t="s">
        <v>630</v>
      </c>
      <c r="B16" s="68">
        <v>18069662.612500101</v>
      </c>
      <c r="C16" s="68">
        <v>1432187.4047916899</v>
      </c>
      <c r="D16" s="68">
        <v>1440177.3947916799</v>
      </c>
      <c r="E16" s="68">
        <v>1445721.13979168</v>
      </c>
      <c r="F16" s="68">
        <v>1456807.84979168</v>
      </c>
      <c r="G16" s="68">
        <v>1469523.9997916799</v>
      </c>
      <c r="H16" s="68">
        <v>1478057.1797916801</v>
      </c>
      <c r="I16" s="68">
        <v>1494850.64979168</v>
      </c>
      <c r="J16" s="68">
        <v>1517287.7697916799</v>
      </c>
      <c r="K16" s="68">
        <v>1529040.0397916699</v>
      </c>
      <c r="L16" s="68">
        <v>1559465.0197916699</v>
      </c>
      <c r="M16" s="68">
        <v>1604120.31979167</v>
      </c>
      <c r="N16" s="68">
        <v>1642423.8447916401</v>
      </c>
    </row>
    <row r="17" spans="1:14" x14ac:dyDescent="0.25">
      <c r="A17" s="67" t="s">
        <v>631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x14ac:dyDescent="0.25">
      <c r="A18" s="67" t="s">
        <v>632</v>
      </c>
      <c r="B18" s="68">
        <v>1286358.1876024699</v>
      </c>
      <c r="C18" s="68">
        <v>104971.002076323</v>
      </c>
      <c r="D18" s="68">
        <v>104781.683261463</v>
      </c>
      <c r="E18" s="68">
        <v>105262.575363023</v>
      </c>
      <c r="F18" s="68">
        <v>105432.869198163</v>
      </c>
      <c r="G18" s="68">
        <v>105624.449963223</v>
      </c>
      <c r="H18" s="68">
        <v>105682.246876915</v>
      </c>
      <c r="I18" s="68">
        <v>107223.537868086</v>
      </c>
      <c r="J18" s="68">
        <v>107530.066878286</v>
      </c>
      <c r="K18" s="68">
        <v>107884.774005606</v>
      </c>
      <c r="L18" s="68">
        <v>109893.379878326</v>
      </c>
      <c r="M18" s="68">
        <v>111461.596394006</v>
      </c>
      <c r="N18" s="68">
        <v>110610.005839046</v>
      </c>
    </row>
    <row r="19" spans="1:14" x14ac:dyDescent="0.25">
      <c r="A19" s="69" t="s">
        <v>633</v>
      </c>
      <c r="B19" s="70">
        <v>19356020.8004</v>
      </c>
      <c r="C19" s="70">
        <v>1537158.4069000001</v>
      </c>
      <c r="D19" s="70">
        <v>1544959.0781</v>
      </c>
      <c r="E19" s="70">
        <v>1550983.7152</v>
      </c>
      <c r="F19" s="70">
        <v>1562240.719</v>
      </c>
      <c r="G19" s="70">
        <v>1575148.4498000001</v>
      </c>
      <c r="H19" s="70">
        <v>1583739.4267</v>
      </c>
      <c r="I19" s="70">
        <v>1602074.1876999999</v>
      </c>
      <c r="J19" s="70">
        <v>1624817.8367000001</v>
      </c>
      <c r="K19" s="70">
        <v>1636924.8137999999</v>
      </c>
      <c r="L19" s="70">
        <v>1669358.3997</v>
      </c>
      <c r="M19" s="70">
        <v>1715581.9162000001</v>
      </c>
      <c r="N19" s="70">
        <v>1753033.8506</v>
      </c>
    </row>
    <row r="20" spans="1:14" x14ac:dyDescent="0.25">
      <c r="A20" s="67" t="s">
        <v>634</v>
      </c>
      <c r="B20" s="68">
        <v>446040</v>
      </c>
      <c r="C20" s="68">
        <v>52551</v>
      </c>
      <c r="D20" s="68">
        <v>62998</v>
      </c>
      <c r="E20" s="68">
        <v>17558</v>
      </c>
      <c r="F20" s="68">
        <v>53325</v>
      </c>
      <c r="G20" s="68">
        <v>32601</v>
      </c>
      <c r="H20" s="68">
        <v>19996</v>
      </c>
      <c r="I20" s="68">
        <v>55183</v>
      </c>
      <c r="J20" s="68">
        <v>21245</v>
      </c>
      <c r="K20" s="68">
        <v>28014</v>
      </c>
      <c r="L20" s="68">
        <v>41866</v>
      </c>
      <c r="M20" s="68">
        <v>16095</v>
      </c>
      <c r="N20" s="68">
        <v>44608</v>
      </c>
    </row>
    <row r="21" spans="1:14" x14ac:dyDescent="0.25">
      <c r="A21" s="67" t="s">
        <v>635</v>
      </c>
      <c r="B21" s="68">
        <v>2978388</v>
      </c>
      <c r="C21" s="68">
        <v>248199</v>
      </c>
      <c r="D21" s="68">
        <v>248199</v>
      </c>
      <c r="E21" s="68">
        <v>248199</v>
      </c>
      <c r="F21" s="68">
        <v>248199</v>
      </c>
      <c r="G21" s="68">
        <v>248199</v>
      </c>
      <c r="H21" s="68">
        <v>248199</v>
      </c>
      <c r="I21" s="68">
        <v>248199</v>
      </c>
      <c r="J21" s="68">
        <v>248199</v>
      </c>
      <c r="K21" s="68">
        <v>248199</v>
      </c>
      <c r="L21" s="68">
        <v>248199</v>
      </c>
      <c r="M21" s="68">
        <v>248199</v>
      </c>
      <c r="N21" s="68">
        <v>248199</v>
      </c>
    </row>
    <row r="22" spans="1:14" x14ac:dyDescent="0.25">
      <c r="A22" s="67" t="s">
        <v>636</v>
      </c>
      <c r="B22" s="68">
        <v>80344</v>
      </c>
      <c r="C22" s="68">
        <v>9978</v>
      </c>
      <c r="D22" s="68">
        <v>65</v>
      </c>
      <c r="E22" s="68">
        <v>874</v>
      </c>
      <c r="F22" s="68">
        <v>17419</v>
      </c>
      <c r="G22" s="68">
        <v>226</v>
      </c>
      <c r="H22" s="68">
        <v>71</v>
      </c>
      <c r="I22" s="68">
        <v>34372</v>
      </c>
      <c r="J22" s="68">
        <v>36</v>
      </c>
      <c r="K22" s="68">
        <v>0</v>
      </c>
      <c r="L22" s="68">
        <v>17026</v>
      </c>
      <c r="M22" s="68">
        <v>192</v>
      </c>
      <c r="N22" s="68">
        <v>85</v>
      </c>
    </row>
    <row r="23" spans="1:14" x14ac:dyDescent="0.25">
      <c r="A23" s="67" t="s">
        <v>637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x14ac:dyDescent="0.25">
      <c r="A24" s="67" t="s">
        <v>638</v>
      </c>
      <c r="B24" s="68">
        <v>861373</v>
      </c>
      <c r="C24" s="68">
        <v>63711</v>
      </c>
      <c r="D24" s="68">
        <v>63267</v>
      </c>
      <c r="E24" s="68">
        <v>63267</v>
      </c>
      <c r="F24" s="68">
        <v>63613</v>
      </c>
      <c r="G24" s="68">
        <v>63267</v>
      </c>
      <c r="H24" s="68">
        <v>63267</v>
      </c>
      <c r="I24" s="68">
        <v>124203</v>
      </c>
      <c r="J24" s="68">
        <v>63267</v>
      </c>
      <c r="K24" s="68">
        <v>63267</v>
      </c>
      <c r="L24" s="68">
        <v>61276</v>
      </c>
      <c r="M24" s="68">
        <v>60887</v>
      </c>
      <c r="N24" s="68">
        <v>108081</v>
      </c>
    </row>
    <row r="25" spans="1:14" x14ac:dyDescent="0.25">
      <c r="A25" s="69" t="s">
        <v>19</v>
      </c>
      <c r="B25" s="70">
        <v>4366145</v>
      </c>
      <c r="C25" s="70">
        <v>374439</v>
      </c>
      <c r="D25" s="70">
        <v>374529</v>
      </c>
      <c r="E25" s="70">
        <v>329898</v>
      </c>
      <c r="F25" s="70">
        <v>382556</v>
      </c>
      <c r="G25" s="70">
        <v>344293</v>
      </c>
      <c r="H25" s="70">
        <v>331533</v>
      </c>
      <c r="I25" s="70">
        <v>461957</v>
      </c>
      <c r="J25" s="70">
        <v>332747</v>
      </c>
      <c r="K25" s="70">
        <v>339480</v>
      </c>
      <c r="L25" s="70">
        <v>368367</v>
      </c>
      <c r="M25" s="70">
        <v>325373</v>
      </c>
      <c r="N25" s="70">
        <v>400973</v>
      </c>
    </row>
    <row r="26" spans="1:14" x14ac:dyDescent="0.25">
      <c r="A26" s="69" t="s">
        <v>20</v>
      </c>
      <c r="B26" s="70">
        <v>51379516.4388</v>
      </c>
      <c r="C26" s="70">
        <v>4124667.7913000002</v>
      </c>
      <c r="D26" s="70">
        <v>4217777.1895000003</v>
      </c>
      <c r="E26" s="70">
        <v>4194503.4710999997</v>
      </c>
      <c r="F26" s="70">
        <v>4263725.8371000001</v>
      </c>
      <c r="G26" s="70">
        <v>4148494.0194999999</v>
      </c>
      <c r="H26" s="70">
        <v>4368410.0526999999</v>
      </c>
      <c r="I26" s="70">
        <v>4450570.9946999997</v>
      </c>
      <c r="J26" s="70">
        <v>4313014.4839000003</v>
      </c>
      <c r="K26" s="70">
        <v>4248247.7849000003</v>
      </c>
      <c r="L26" s="70">
        <v>4384185.4046999998</v>
      </c>
      <c r="M26" s="70">
        <v>4310629.3013000004</v>
      </c>
      <c r="N26" s="70">
        <v>4355290.1080999998</v>
      </c>
    </row>
    <row r="27" spans="1:14" x14ac:dyDescent="0.25">
      <c r="A27" s="69" t="s">
        <v>639</v>
      </c>
      <c r="B27" s="70">
        <v>40735993.682400003</v>
      </c>
      <c r="C27" s="70">
        <v>2503768.1209</v>
      </c>
      <c r="D27" s="70">
        <v>3649156.8979000002</v>
      </c>
      <c r="E27" s="70">
        <v>5650384.7249999996</v>
      </c>
      <c r="F27" s="70">
        <v>7283804.6286000004</v>
      </c>
      <c r="G27" s="70">
        <v>6231790.9666999998</v>
      </c>
      <c r="H27" s="70">
        <v>4873631.4923999999</v>
      </c>
      <c r="I27" s="70">
        <v>3139402.6123000002</v>
      </c>
      <c r="J27" s="70">
        <v>1505124.4257</v>
      </c>
      <c r="K27" s="70">
        <v>1752272.1451000001</v>
      </c>
      <c r="L27" s="70">
        <v>1389213.3237999999</v>
      </c>
      <c r="M27" s="70">
        <v>1356399.2353999999</v>
      </c>
      <c r="N27" s="70">
        <v>1401045.1085999999</v>
      </c>
    </row>
    <row r="28" spans="1:14" x14ac:dyDescent="0.25">
      <c r="A28" s="67" t="s">
        <v>640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25">
      <c r="A29" s="67" t="s">
        <v>641</v>
      </c>
      <c r="B29" s="68">
        <v>50482</v>
      </c>
      <c r="C29" s="68">
        <v>3543</v>
      </c>
      <c r="D29" s="68">
        <v>3601</v>
      </c>
      <c r="E29" s="68">
        <v>3575</v>
      </c>
      <c r="F29" s="68">
        <v>3646</v>
      </c>
      <c r="G29" s="68">
        <v>3776</v>
      </c>
      <c r="H29" s="68">
        <v>4110</v>
      </c>
      <c r="I29" s="68">
        <v>4351</v>
      </c>
      <c r="J29" s="68">
        <v>4521</v>
      </c>
      <c r="K29" s="68">
        <v>4607</v>
      </c>
      <c r="L29" s="68">
        <v>4844</v>
      </c>
      <c r="M29" s="68">
        <v>5103</v>
      </c>
      <c r="N29" s="68">
        <v>4805</v>
      </c>
    </row>
    <row r="30" spans="1:14" x14ac:dyDescent="0.25">
      <c r="A30" s="67" t="s">
        <v>642</v>
      </c>
      <c r="B30" s="68">
        <v>2500000.12</v>
      </c>
      <c r="C30" s="68">
        <v>259233</v>
      </c>
      <c r="D30" s="68">
        <v>160012</v>
      </c>
      <c r="E30" s="68">
        <v>219694</v>
      </c>
      <c r="F30" s="68">
        <v>162580</v>
      </c>
      <c r="G30" s="68">
        <v>159045</v>
      </c>
      <c r="H30" s="68">
        <v>128567.21</v>
      </c>
      <c r="I30" s="68">
        <v>272173.48</v>
      </c>
      <c r="J30" s="68">
        <v>223362.12</v>
      </c>
      <c r="K30" s="68">
        <v>226759.45</v>
      </c>
      <c r="L30" s="68">
        <v>219439.61</v>
      </c>
      <c r="M30" s="68">
        <v>239717.25</v>
      </c>
      <c r="N30" s="68">
        <v>229417</v>
      </c>
    </row>
    <row r="31" spans="1:14" x14ac:dyDescent="0.25">
      <c r="A31" s="67" t="s">
        <v>643</v>
      </c>
      <c r="B31" s="68">
        <v>70498</v>
      </c>
      <c r="C31" s="68">
        <v>5879</v>
      </c>
      <c r="D31" s="68">
        <v>5904</v>
      </c>
      <c r="E31" s="68">
        <v>5929</v>
      </c>
      <c r="F31" s="68">
        <v>5929</v>
      </c>
      <c r="G31" s="68">
        <v>5929</v>
      </c>
      <c r="H31" s="68">
        <v>5929</v>
      </c>
      <c r="I31" s="68">
        <v>5954</v>
      </c>
      <c r="J31" s="68">
        <v>5954</v>
      </c>
      <c r="K31" s="68">
        <v>5779</v>
      </c>
      <c r="L31" s="68">
        <v>5704</v>
      </c>
      <c r="M31" s="68">
        <v>5779</v>
      </c>
      <c r="N31" s="68">
        <v>5829</v>
      </c>
    </row>
    <row r="32" spans="1:14" x14ac:dyDescent="0.25">
      <c r="A32" s="67" t="s">
        <v>644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x14ac:dyDescent="0.25">
      <c r="A33" s="69" t="s">
        <v>645</v>
      </c>
      <c r="B33" s="70">
        <v>2620980.12</v>
      </c>
      <c r="C33" s="70">
        <v>268655</v>
      </c>
      <c r="D33" s="70">
        <v>169517</v>
      </c>
      <c r="E33" s="70">
        <v>229198</v>
      </c>
      <c r="F33" s="70">
        <v>172155</v>
      </c>
      <c r="G33" s="70">
        <v>168750</v>
      </c>
      <c r="H33" s="70">
        <v>138606.21</v>
      </c>
      <c r="I33" s="70">
        <v>282478.48</v>
      </c>
      <c r="J33" s="70">
        <v>233837.12</v>
      </c>
      <c r="K33" s="70">
        <v>237145.45</v>
      </c>
      <c r="L33" s="70">
        <v>229987.61</v>
      </c>
      <c r="M33" s="70">
        <v>250599.25</v>
      </c>
      <c r="N33" s="70">
        <v>240051</v>
      </c>
    </row>
    <row r="34" spans="1:14" x14ac:dyDescent="0.25">
      <c r="A34" s="67" t="s">
        <v>646</v>
      </c>
      <c r="B34" s="68">
        <v>7662490</v>
      </c>
      <c r="C34" s="68">
        <v>615494</v>
      </c>
      <c r="D34" s="68">
        <v>615494</v>
      </c>
      <c r="E34" s="68">
        <v>615494</v>
      </c>
      <c r="F34" s="68">
        <v>615494</v>
      </c>
      <c r="G34" s="68">
        <v>615494</v>
      </c>
      <c r="H34" s="68">
        <v>615494</v>
      </c>
      <c r="I34" s="68">
        <v>615494</v>
      </c>
      <c r="J34" s="68">
        <v>615494</v>
      </c>
      <c r="K34" s="68">
        <v>660489</v>
      </c>
      <c r="L34" s="68">
        <v>692683</v>
      </c>
      <c r="M34" s="68">
        <v>692683</v>
      </c>
      <c r="N34" s="68">
        <v>692683</v>
      </c>
    </row>
    <row r="35" spans="1:14" x14ac:dyDescent="0.25">
      <c r="A35" s="67" t="s">
        <v>647</v>
      </c>
      <c r="B35" s="68">
        <v>388867</v>
      </c>
      <c r="C35" s="68">
        <v>26642</v>
      </c>
      <c r="D35" s="68">
        <v>29106</v>
      </c>
      <c r="E35" s="68">
        <v>36496</v>
      </c>
      <c r="F35" s="68">
        <v>34870</v>
      </c>
      <c r="G35" s="68">
        <v>28879</v>
      </c>
      <c r="H35" s="68">
        <v>37459</v>
      </c>
      <c r="I35" s="68">
        <v>41447</v>
      </c>
      <c r="J35" s="68">
        <v>47929</v>
      </c>
      <c r="K35" s="68">
        <v>33859</v>
      </c>
      <c r="L35" s="68">
        <v>21022</v>
      </c>
      <c r="M35" s="68">
        <v>21817</v>
      </c>
      <c r="N35" s="68">
        <v>29341</v>
      </c>
    </row>
    <row r="36" spans="1:14" x14ac:dyDescent="0.25">
      <c r="A36" s="67" t="s">
        <v>648</v>
      </c>
      <c r="B36" s="68">
        <v>369795</v>
      </c>
      <c r="C36" s="68">
        <v>15982</v>
      </c>
      <c r="D36" s="68">
        <v>15982</v>
      </c>
      <c r="E36" s="68">
        <v>193987</v>
      </c>
      <c r="F36" s="68">
        <v>15982</v>
      </c>
      <c r="G36" s="68">
        <v>15982</v>
      </c>
      <c r="H36" s="68">
        <v>15982</v>
      </c>
      <c r="I36" s="68">
        <v>15982</v>
      </c>
      <c r="J36" s="68">
        <v>15982</v>
      </c>
      <c r="K36" s="68">
        <v>15982</v>
      </c>
      <c r="L36" s="68">
        <v>15982</v>
      </c>
      <c r="M36" s="68">
        <v>15982</v>
      </c>
      <c r="N36" s="68">
        <v>15988</v>
      </c>
    </row>
    <row r="37" spans="1:14" x14ac:dyDescent="0.25">
      <c r="A37" s="67" t="s">
        <v>649</v>
      </c>
      <c r="B37" s="68">
        <v>276604</v>
      </c>
      <c r="C37" s="68">
        <v>20161</v>
      </c>
      <c r="D37" s="68">
        <v>23405</v>
      </c>
      <c r="E37" s="68">
        <v>34072</v>
      </c>
      <c r="F37" s="68">
        <v>16923</v>
      </c>
      <c r="G37" s="68">
        <v>12589</v>
      </c>
      <c r="H37" s="68">
        <v>18711</v>
      </c>
      <c r="I37" s="68">
        <v>22078</v>
      </c>
      <c r="J37" s="68">
        <v>23563</v>
      </c>
      <c r="K37" s="68">
        <v>27241</v>
      </c>
      <c r="L37" s="68">
        <v>14031</v>
      </c>
      <c r="M37" s="68">
        <v>43963</v>
      </c>
      <c r="N37" s="68">
        <v>19867</v>
      </c>
    </row>
    <row r="38" spans="1:14" x14ac:dyDescent="0.25">
      <c r="A38" s="69" t="s">
        <v>650</v>
      </c>
      <c r="B38" s="70">
        <v>8697756</v>
      </c>
      <c r="C38" s="70">
        <v>678279</v>
      </c>
      <c r="D38" s="70">
        <v>683987</v>
      </c>
      <c r="E38" s="70">
        <v>880049</v>
      </c>
      <c r="F38" s="70">
        <v>683269</v>
      </c>
      <c r="G38" s="70">
        <v>672944</v>
      </c>
      <c r="H38" s="70">
        <v>687646</v>
      </c>
      <c r="I38" s="70">
        <v>695001</v>
      </c>
      <c r="J38" s="70">
        <v>702968</v>
      </c>
      <c r="K38" s="70">
        <v>737571</v>
      </c>
      <c r="L38" s="70">
        <v>743718</v>
      </c>
      <c r="M38" s="70">
        <v>774445</v>
      </c>
      <c r="N38" s="70">
        <v>757879</v>
      </c>
    </row>
    <row r="39" spans="1:14" x14ac:dyDescent="0.25">
      <c r="A39" s="67" t="s">
        <v>651</v>
      </c>
      <c r="B39" s="68">
        <v>34659217.8024</v>
      </c>
      <c r="C39" s="68">
        <v>2094144.1209</v>
      </c>
      <c r="D39" s="68">
        <v>3134686.8979000002</v>
      </c>
      <c r="E39" s="68">
        <v>4999533.7249999996</v>
      </c>
      <c r="F39" s="68">
        <v>6772690.6286000004</v>
      </c>
      <c r="G39" s="68">
        <v>5727596.9666999998</v>
      </c>
      <c r="H39" s="68">
        <v>4324591.7023999998</v>
      </c>
      <c r="I39" s="68">
        <v>2726880.0923000001</v>
      </c>
      <c r="J39" s="68">
        <v>1035993.5457</v>
      </c>
      <c r="K39" s="68">
        <v>1251846.5951</v>
      </c>
      <c r="L39" s="68">
        <v>875482.9338</v>
      </c>
      <c r="M39" s="68">
        <v>832553.48540000001</v>
      </c>
      <c r="N39" s="68">
        <v>883217.10860000004</v>
      </c>
    </row>
    <row r="40" spans="1:14" x14ac:dyDescent="0.25">
      <c r="A40" s="67" t="s">
        <v>652</v>
      </c>
      <c r="B40" s="68">
        <v>13628004.440400001</v>
      </c>
      <c r="C40" s="68">
        <v>823417.46849999996</v>
      </c>
      <c r="D40" s="68">
        <v>1232558.8884999999</v>
      </c>
      <c r="E40" s="68">
        <v>1965816.6609</v>
      </c>
      <c r="F40" s="68">
        <v>2663021.9550999999</v>
      </c>
      <c r="G40" s="68">
        <v>2252091.1271000002</v>
      </c>
      <c r="H40" s="68">
        <v>1700429.4574</v>
      </c>
      <c r="I40" s="68">
        <v>1072209.2520999999</v>
      </c>
      <c r="J40" s="68">
        <v>407352.66210000002</v>
      </c>
      <c r="K40" s="68">
        <v>492226.08149999997</v>
      </c>
      <c r="L40" s="68">
        <v>344239.88949999999</v>
      </c>
      <c r="M40" s="68">
        <v>327360.03039999999</v>
      </c>
      <c r="N40" s="68">
        <v>347280.96730000002</v>
      </c>
    </row>
    <row r="41" spans="1:14" x14ac:dyDescent="0.25">
      <c r="A41" s="69" t="s">
        <v>653</v>
      </c>
      <c r="B41" s="70">
        <v>21031213.362</v>
      </c>
      <c r="C41" s="70">
        <v>1270726.6524</v>
      </c>
      <c r="D41" s="70">
        <v>1902128.0094000001</v>
      </c>
      <c r="E41" s="70">
        <v>3033717.0641000001</v>
      </c>
      <c r="F41" s="70">
        <v>4109668.6735</v>
      </c>
      <c r="G41" s="70">
        <v>3475505.8396000001</v>
      </c>
      <c r="H41" s="70">
        <v>2624162.2450000001</v>
      </c>
      <c r="I41" s="70">
        <v>1654670.8402</v>
      </c>
      <c r="J41" s="70">
        <v>628640.88359999994</v>
      </c>
      <c r="K41" s="70">
        <v>759620.51359999995</v>
      </c>
      <c r="L41" s="70">
        <v>531243.04429999995</v>
      </c>
      <c r="M41" s="70">
        <v>505193.45500000002</v>
      </c>
      <c r="N41" s="70">
        <v>535936.14130000002</v>
      </c>
    </row>
    <row r="42" spans="1:14" x14ac:dyDescent="0.25">
      <c r="A42" s="67" t="s">
        <v>654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x14ac:dyDescent="0.25">
      <c r="A43" s="67" t="s">
        <v>655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x14ac:dyDescent="0.25">
      <c r="A44" s="67" t="s">
        <v>656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x14ac:dyDescent="0.25">
      <c r="A45" s="67" t="s">
        <v>657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1:14" x14ac:dyDescent="0.25">
      <c r="A46" s="67" t="s">
        <v>658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x14ac:dyDescent="0.25">
      <c r="A47" s="67" t="s">
        <v>659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x14ac:dyDescent="0.25">
      <c r="A48" s="67" t="s">
        <v>660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x14ac:dyDescent="0.25">
      <c r="A49" s="67" t="s">
        <v>661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x14ac:dyDescent="0.25">
      <c r="A50" s="67" t="s">
        <v>662</v>
      </c>
      <c r="B50" s="71">
        <v>0.19801165200000001</v>
      </c>
      <c r="C50" s="71">
        <v>1.1964059000000001E-2</v>
      </c>
      <c r="D50" s="71">
        <v>2.9872844999999999E-2</v>
      </c>
      <c r="E50" s="71">
        <v>5.8435690999999998E-2</v>
      </c>
      <c r="F50" s="71">
        <v>9.7128768000000004E-2</v>
      </c>
      <c r="G50" s="71">
        <v>0.12985110999999999</v>
      </c>
      <c r="H50" s="71">
        <v>0.154557944</v>
      </c>
      <c r="I50" s="71">
        <v>0.17013689000000001</v>
      </c>
      <c r="J50" s="71">
        <v>0.17605562299999999</v>
      </c>
      <c r="K50" s="71">
        <v>0.183207552</v>
      </c>
      <c r="L50" s="71">
        <v>0.18820927800000001</v>
      </c>
      <c r="M50" s="71">
        <v>0.192965739</v>
      </c>
      <c r="N50" s="71">
        <v>0.19801165200000001</v>
      </c>
    </row>
  </sheetData>
  <pageMargins left="0.7" right="0.7" top="0.75" bottom="0.75" header="0.3" footer="0.3"/>
  <pageSetup scale="58" orientation="portrait" r:id="rId1"/>
  <colBreaks count="1" manualBreakCount="1">
    <brk id="2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="60" zoomScaleNormal="100" workbookViewId="0">
      <selection activeCell="A5" sqref="A5"/>
    </sheetView>
  </sheetViews>
  <sheetFormatPr defaultRowHeight="15" x14ac:dyDescent="0.25"/>
  <cols>
    <col min="1" max="1" width="56.140625" style="65" bestFit="1" customWidth="1"/>
    <col min="2" max="2" width="21.140625" style="65" bestFit="1" customWidth="1"/>
    <col min="3" max="3" width="19.85546875" style="65" bestFit="1" customWidth="1"/>
    <col min="4" max="4" width="13.85546875" style="65" bestFit="1" customWidth="1"/>
    <col min="5" max="5" width="12.7109375" style="65" bestFit="1" customWidth="1"/>
    <col min="6" max="6" width="12.42578125" style="65" bestFit="1" customWidth="1"/>
    <col min="7" max="8" width="12.7109375" style="65" bestFit="1" customWidth="1"/>
    <col min="9" max="9" width="12.28515625" style="65" bestFit="1" customWidth="1"/>
    <col min="10" max="10" width="12.85546875" style="65" bestFit="1" customWidth="1"/>
    <col min="11" max="11" width="12.5703125" style="65" bestFit="1" customWidth="1"/>
    <col min="12" max="12" width="11.85546875" style="65" bestFit="1" customWidth="1"/>
    <col min="13" max="14" width="12.7109375" style="65" bestFit="1" customWidth="1"/>
    <col min="15" max="16384" width="9.140625" style="65"/>
  </cols>
  <sheetData>
    <row r="1" spans="1:14" x14ac:dyDescent="0.25">
      <c r="A1" s="72" t="s">
        <v>2</v>
      </c>
      <c r="B1" s="73" t="s">
        <v>665</v>
      </c>
      <c r="C1" s="73" t="s">
        <v>666</v>
      </c>
      <c r="D1" s="73" t="s">
        <v>667</v>
      </c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5">
      <c r="A2" s="72" t="s">
        <v>668</v>
      </c>
      <c r="B2" s="73" t="s">
        <v>669</v>
      </c>
      <c r="C2" s="73" t="s">
        <v>670</v>
      </c>
      <c r="D2" s="73" t="s">
        <v>671</v>
      </c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x14ac:dyDescent="0.25">
      <c r="A3" s="74"/>
      <c r="B3" s="75" t="s">
        <v>685</v>
      </c>
      <c r="C3" s="75" t="s">
        <v>686</v>
      </c>
      <c r="D3" s="75" t="s">
        <v>687</v>
      </c>
      <c r="E3" s="75" t="s">
        <v>688</v>
      </c>
      <c r="F3" s="75" t="s">
        <v>689</v>
      </c>
      <c r="G3" s="75" t="s">
        <v>690</v>
      </c>
      <c r="H3" s="75" t="s">
        <v>691</v>
      </c>
      <c r="I3" s="75" t="s">
        <v>692</v>
      </c>
      <c r="J3" s="75" t="s">
        <v>693</v>
      </c>
      <c r="K3" s="75" t="s">
        <v>694</v>
      </c>
      <c r="L3" s="75" t="s">
        <v>695</v>
      </c>
      <c r="M3" s="75" t="s">
        <v>696</v>
      </c>
      <c r="N3" s="75" t="s">
        <v>697</v>
      </c>
    </row>
    <row r="4" spans="1:14" x14ac:dyDescent="0.25">
      <c r="A4" s="76" t="s">
        <v>622</v>
      </c>
      <c r="B4" s="77">
        <v>153249135.23410001</v>
      </c>
      <c r="C4" s="77">
        <v>8921069.2204999998</v>
      </c>
      <c r="D4" s="77">
        <v>12830069.2941</v>
      </c>
      <c r="E4" s="77">
        <v>20900282.192400001</v>
      </c>
      <c r="F4" s="77">
        <v>28581455.410399999</v>
      </c>
      <c r="G4" s="77">
        <v>20361075.7108</v>
      </c>
      <c r="H4" s="77">
        <v>15642350.1644</v>
      </c>
      <c r="I4" s="77">
        <v>12719399.7654</v>
      </c>
      <c r="J4" s="77">
        <v>5447633.8866999997</v>
      </c>
      <c r="K4" s="77">
        <v>7088327.5127999997</v>
      </c>
      <c r="L4" s="77">
        <v>6847623.0619000001</v>
      </c>
      <c r="M4" s="77">
        <v>6811847.0396999996</v>
      </c>
      <c r="N4" s="77">
        <v>7098001.9749999996</v>
      </c>
    </row>
    <row r="5" spans="1:14" x14ac:dyDescent="0.25">
      <c r="A5" s="76" t="s">
        <v>7</v>
      </c>
      <c r="B5" s="77">
        <v>18536758.289999999</v>
      </c>
      <c r="C5" s="77">
        <v>1353575.1595999999</v>
      </c>
      <c r="D5" s="77">
        <v>1456177.0656999999</v>
      </c>
      <c r="E5" s="77">
        <v>1586318.0134000001</v>
      </c>
      <c r="F5" s="77">
        <v>1793480.4728000001</v>
      </c>
      <c r="G5" s="77">
        <v>1814473.415</v>
      </c>
      <c r="H5" s="77">
        <v>1572714.3883</v>
      </c>
      <c r="I5" s="77">
        <v>1621918.4584999999</v>
      </c>
      <c r="J5" s="77">
        <v>1523219.4288000001</v>
      </c>
      <c r="K5" s="77">
        <v>1560787.9240999999</v>
      </c>
      <c r="L5" s="77">
        <v>1433766.7202999999</v>
      </c>
      <c r="M5" s="77">
        <v>1368095.9975999999</v>
      </c>
      <c r="N5" s="77">
        <v>1452231.2459</v>
      </c>
    </row>
    <row r="6" spans="1:14" x14ac:dyDescent="0.25">
      <c r="A6" s="76" t="s">
        <v>9</v>
      </c>
      <c r="B6" s="77">
        <v>789692.19669999997</v>
      </c>
      <c r="C6" s="77">
        <v>107973.1933</v>
      </c>
      <c r="D6" s="77">
        <v>113778</v>
      </c>
      <c r="E6" s="77">
        <v>79708.5</v>
      </c>
      <c r="F6" s="77">
        <v>59016.5</v>
      </c>
      <c r="G6" s="77">
        <v>52706</v>
      </c>
      <c r="H6" s="77">
        <v>63509.956700000002</v>
      </c>
      <c r="I6" s="77">
        <v>52434</v>
      </c>
      <c r="J6" s="77">
        <v>52642</v>
      </c>
      <c r="K6" s="77">
        <v>52498</v>
      </c>
      <c r="L6" s="77">
        <v>45334</v>
      </c>
      <c r="M6" s="77">
        <v>54704.046699999999</v>
      </c>
      <c r="N6" s="77">
        <v>55388</v>
      </c>
    </row>
    <row r="7" spans="1:14" x14ac:dyDescent="0.25">
      <c r="A7" s="76" t="s">
        <v>623</v>
      </c>
      <c r="B7" s="77">
        <v>1407008.7989000001</v>
      </c>
      <c r="C7" s="77">
        <v>48865.365599999997</v>
      </c>
      <c r="D7" s="77">
        <v>72388.808699999994</v>
      </c>
      <c r="E7" s="77">
        <v>135640.4333</v>
      </c>
      <c r="F7" s="77">
        <v>180115.0729</v>
      </c>
      <c r="G7" s="77">
        <v>200561.3383</v>
      </c>
      <c r="H7" s="77">
        <v>260119.54749999999</v>
      </c>
      <c r="I7" s="77">
        <v>137222.2475</v>
      </c>
      <c r="J7" s="77">
        <v>100937.4244</v>
      </c>
      <c r="K7" s="77">
        <v>76917.414999999994</v>
      </c>
      <c r="L7" s="77">
        <v>59196.829400000002</v>
      </c>
      <c r="M7" s="77">
        <v>67480.3505</v>
      </c>
      <c r="N7" s="77">
        <v>67563.965800000005</v>
      </c>
    </row>
    <row r="8" spans="1:14" x14ac:dyDescent="0.25">
      <c r="A8" s="78" t="s">
        <v>624</v>
      </c>
      <c r="B8" s="79">
        <v>173982594.51969999</v>
      </c>
      <c r="C8" s="79">
        <v>10431482.938999999</v>
      </c>
      <c r="D8" s="79">
        <v>14472413.168500001</v>
      </c>
      <c r="E8" s="79">
        <v>22701949.1391</v>
      </c>
      <c r="F8" s="79">
        <v>30614067.456099998</v>
      </c>
      <c r="G8" s="79">
        <v>22428816.4641</v>
      </c>
      <c r="H8" s="79">
        <v>17538694.056899998</v>
      </c>
      <c r="I8" s="79">
        <v>14530974.4714</v>
      </c>
      <c r="J8" s="79">
        <v>7124432.7399000004</v>
      </c>
      <c r="K8" s="79">
        <v>8778530.8519000001</v>
      </c>
      <c r="L8" s="79">
        <v>8385920.6116000004</v>
      </c>
      <c r="M8" s="79">
        <v>8302127.4345000004</v>
      </c>
      <c r="N8" s="79">
        <v>8673185.1866999995</v>
      </c>
    </row>
    <row r="9" spans="1:14" x14ac:dyDescent="0.25">
      <c r="A9" s="76" t="s">
        <v>625</v>
      </c>
      <c r="B9" s="77">
        <v>74412134.951700002</v>
      </c>
      <c r="C9" s="77">
        <v>3524044.6025</v>
      </c>
      <c r="D9" s="77">
        <v>6351118.5789000001</v>
      </c>
      <c r="E9" s="77">
        <v>12271962.313100001</v>
      </c>
      <c r="F9" s="77">
        <v>17993370.732099999</v>
      </c>
      <c r="G9" s="77">
        <v>11873251.5737</v>
      </c>
      <c r="H9" s="77">
        <v>8361790.2116999999</v>
      </c>
      <c r="I9" s="77">
        <v>6257469.4130999995</v>
      </c>
      <c r="J9" s="77">
        <v>694197.86609999998</v>
      </c>
      <c r="K9" s="77">
        <v>1857965.6228</v>
      </c>
      <c r="L9" s="77">
        <v>1738683.3539</v>
      </c>
      <c r="M9" s="77">
        <v>1649682.3825999999</v>
      </c>
      <c r="N9" s="77">
        <v>1838598.3012000001</v>
      </c>
    </row>
    <row r="10" spans="1:14" x14ac:dyDescent="0.25">
      <c r="A10" s="78" t="s">
        <v>14</v>
      </c>
      <c r="B10" s="79">
        <v>99570459.568000004</v>
      </c>
      <c r="C10" s="79">
        <v>6907438.3365000002</v>
      </c>
      <c r="D10" s="79">
        <v>8121294.5895999996</v>
      </c>
      <c r="E10" s="79">
        <v>10429986.825999999</v>
      </c>
      <c r="F10" s="79">
        <v>12620696.723999999</v>
      </c>
      <c r="G10" s="79">
        <v>10555564.8904</v>
      </c>
      <c r="H10" s="79">
        <v>9176903.8452000003</v>
      </c>
      <c r="I10" s="79">
        <v>8273505.0582999997</v>
      </c>
      <c r="J10" s="79">
        <v>6430234.8738000002</v>
      </c>
      <c r="K10" s="79">
        <v>6920565.2291000001</v>
      </c>
      <c r="L10" s="79">
        <v>6647237.2577</v>
      </c>
      <c r="M10" s="79">
        <v>6652445.0519000003</v>
      </c>
      <c r="N10" s="79">
        <v>6834586.8854999999</v>
      </c>
    </row>
    <row r="11" spans="1:14" x14ac:dyDescent="0.25">
      <c r="A11" s="76" t="s">
        <v>626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x14ac:dyDescent="0.25">
      <c r="A12" s="76" t="s">
        <v>15</v>
      </c>
      <c r="B12" s="77">
        <v>13380388.7038</v>
      </c>
      <c r="C12" s="77">
        <v>1062294.9291999999</v>
      </c>
      <c r="D12" s="77">
        <v>1075251.1646</v>
      </c>
      <c r="E12" s="77">
        <v>993248.75800000003</v>
      </c>
      <c r="F12" s="77">
        <v>1094014.0711999999</v>
      </c>
      <c r="G12" s="77">
        <v>1001774.5434</v>
      </c>
      <c r="H12" s="77">
        <v>1070626.0251</v>
      </c>
      <c r="I12" s="77">
        <v>1082921.5955000001</v>
      </c>
      <c r="J12" s="77">
        <v>1082720.236</v>
      </c>
      <c r="K12" s="77">
        <v>1381872.6828000001</v>
      </c>
      <c r="L12" s="77">
        <v>1313767.3547</v>
      </c>
      <c r="M12" s="77">
        <v>1146960.9924000001</v>
      </c>
      <c r="N12" s="77">
        <v>1074936.3509</v>
      </c>
    </row>
    <row r="13" spans="1:14" x14ac:dyDescent="0.25">
      <c r="A13" s="76" t="s">
        <v>627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x14ac:dyDescent="0.25">
      <c r="A14" s="76" t="s">
        <v>628</v>
      </c>
      <c r="B14" s="77">
        <v>14083014.3057</v>
      </c>
      <c r="C14" s="77">
        <v>1129804.8973999999</v>
      </c>
      <c r="D14" s="77">
        <v>1156298.0385</v>
      </c>
      <c r="E14" s="77">
        <v>1129377.1535</v>
      </c>
      <c r="F14" s="77">
        <v>1211860.0430999999</v>
      </c>
      <c r="G14" s="77">
        <v>1106725.8476</v>
      </c>
      <c r="H14" s="77">
        <v>1289047.7904999999</v>
      </c>
      <c r="I14" s="77">
        <v>1147715.3999000001</v>
      </c>
      <c r="J14" s="77">
        <v>1356279.2785</v>
      </c>
      <c r="K14" s="77">
        <v>1123770.5523000001</v>
      </c>
      <c r="L14" s="77">
        <v>1244821.5737999999</v>
      </c>
      <c r="M14" s="77">
        <v>1089840.2657000001</v>
      </c>
      <c r="N14" s="77">
        <v>1097473.4649</v>
      </c>
    </row>
    <row r="15" spans="1:14" x14ac:dyDescent="0.25">
      <c r="A15" s="78" t="s">
        <v>629</v>
      </c>
      <c r="B15" s="79">
        <v>27463403.009500001</v>
      </c>
      <c r="C15" s="79">
        <v>2192099.8265999998</v>
      </c>
      <c r="D15" s="79">
        <v>2231549.2031</v>
      </c>
      <c r="E15" s="79">
        <v>2122625.9114999999</v>
      </c>
      <c r="F15" s="79">
        <v>2305874.1143</v>
      </c>
      <c r="G15" s="79">
        <v>2108500.3909999998</v>
      </c>
      <c r="H15" s="79">
        <v>2359673.8155999999</v>
      </c>
      <c r="I15" s="79">
        <v>2230636.9953999999</v>
      </c>
      <c r="J15" s="79">
        <v>2438999.5145</v>
      </c>
      <c r="K15" s="79">
        <v>2505643.2351000002</v>
      </c>
      <c r="L15" s="79">
        <v>2558588.9284999999</v>
      </c>
      <c r="M15" s="79">
        <v>2236801.2581000002</v>
      </c>
      <c r="N15" s="79">
        <v>2172409.8158</v>
      </c>
    </row>
    <row r="16" spans="1:14" x14ac:dyDescent="0.25">
      <c r="A16" s="76" t="s">
        <v>630</v>
      </c>
      <c r="B16" s="77">
        <v>19405992.022435602</v>
      </c>
      <c r="C16" s="77">
        <v>1557417.4893696301</v>
      </c>
      <c r="D16" s="77">
        <v>1565605.12936963</v>
      </c>
      <c r="E16" s="77">
        <v>1569037.90936963</v>
      </c>
      <c r="F16" s="77">
        <v>1579379.13936963</v>
      </c>
      <c r="G16" s="77">
        <v>1591013.0393696299</v>
      </c>
      <c r="H16" s="77">
        <v>1595883.36936963</v>
      </c>
      <c r="I16" s="77">
        <v>1609909.7993696299</v>
      </c>
      <c r="J16" s="77">
        <v>1628524.0193696299</v>
      </c>
      <c r="K16" s="77">
        <v>1634777.82936963</v>
      </c>
      <c r="L16" s="77">
        <v>1662019.60936963</v>
      </c>
      <c r="M16" s="77">
        <v>1701770.9493696301</v>
      </c>
      <c r="N16" s="77">
        <v>1710653.7393696301</v>
      </c>
    </row>
    <row r="17" spans="1:14" x14ac:dyDescent="0.25">
      <c r="A17" s="76" t="s">
        <v>631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x14ac:dyDescent="0.25">
      <c r="A18" s="76" t="s">
        <v>632</v>
      </c>
      <c r="B18" s="77">
        <v>1117425.9112286901</v>
      </c>
      <c r="C18" s="77">
        <v>92603.862490689993</v>
      </c>
      <c r="D18" s="77">
        <v>92854.704989416001</v>
      </c>
      <c r="E18" s="77">
        <v>92772.410803645995</v>
      </c>
      <c r="F18" s="77">
        <v>92492.373196639004</v>
      </c>
      <c r="G18" s="77">
        <v>92167.530708688995</v>
      </c>
      <c r="H18" s="77">
        <v>92073.084609102007</v>
      </c>
      <c r="I18" s="77">
        <v>92458.467181725995</v>
      </c>
      <c r="J18" s="77">
        <v>93057.659759464994</v>
      </c>
      <c r="K18" s="77">
        <v>92892.377844475996</v>
      </c>
      <c r="L18" s="77">
        <v>93891.031746983004</v>
      </c>
      <c r="M18" s="77">
        <v>95389.013593958996</v>
      </c>
      <c r="N18" s="77">
        <v>94773.394303901005</v>
      </c>
    </row>
    <row r="19" spans="1:14" x14ac:dyDescent="0.25">
      <c r="A19" s="78" t="s">
        <v>633</v>
      </c>
      <c r="B19" s="79">
        <v>20523417.933899999</v>
      </c>
      <c r="C19" s="79">
        <v>1650021.3518999999</v>
      </c>
      <c r="D19" s="79">
        <v>1658459.8344000001</v>
      </c>
      <c r="E19" s="79">
        <v>1661810.3202</v>
      </c>
      <c r="F19" s="79">
        <v>1671871.5126</v>
      </c>
      <c r="G19" s="79">
        <v>1683180.5700999999</v>
      </c>
      <c r="H19" s="79">
        <v>1687956.4539999999</v>
      </c>
      <c r="I19" s="79">
        <v>1702368.2666</v>
      </c>
      <c r="J19" s="79">
        <v>1721581.6791000001</v>
      </c>
      <c r="K19" s="79">
        <v>1727670.2072000001</v>
      </c>
      <c r="L19" s="79">
        <v>1755910.6410999999</v>
      </c>
      <c r="M19" s="79">
        <v>1797159.963</v>
      </c>
      <c r="N19" s="79">
        <v>1805427.1336999999</v>
      </c>
    </row>
    <row r="20" spans="1:14" x14ac:dyDescent="0.25">
      <c r="A20" s="76" t="s">
        <v>634</v>
      </c>
      <c r="B20" s="77">
        <v>478730</v>
      </c>
      <c r="C20" s="77">
        <v>21327</v>
      </c>
      <c r="D20" s="77">
        <v>67746</v>
      </c>
      <c r="E20" s="77">
        <v>12088</v>
      </c>
      <c r="F20" s="77">
        <v>93200</v>
      </c>
      <c r="G20" s="77">
        <v>35737</v>
      </c>
      <c r="H20" s="77">
        <v>40475</v>
      </c>
      <c r="I20" s="77">
        <v>31797</v>
      </c>
      <c r="J20" s="77">
        <v>38003</v>
      </c>
      <c r="K20" s="77">
        <v>25907</v>
      </c>
      <c r="L20" s="77">
        <v>31675</v>
      </c>
      <c r="M20" s="77">
        <v>21065</v>
      </c>
      <c r="N20" s="77">
        <v>59710</v>
      </c>
    </row>
    <row r="21" spans="1:14" x14ac:dyDescent="0.25">
      <c r="A21" s="76" t="s">
        <v>635</v>
      </c>
      <c r="B21" s="77">
        <v>4930136</v>
      </c>
      <c r="C21" s="77">
        <v>410845</v>
      </c>
      <c r="D21" s="77">
        <v>410845</v>
      </c>
      <c r="E21" s="77">
        <v>410845</v>
      </c>
      <c r="F21" s="77">
        <v>410845</v>
      </c>
      <c r="G21" s="77">
        <v>410845</v>
      </c>
      <c r="H21" s="77">
        <v>410845</v>
      </c>
      <c r="I21" s="77">
        <v>410845</v>
      </c>
      <c r="J21" s="77">
        <v>410845</v>
      </c>
      <c r="K21" s="77">
        <v>410845</v>
      </c>
      <c r="L21" s="77">
        <v>410845</v>
      </c>
      <c r="M21" s="77">
        <v>410845</v>
      </c>
      <c r="N21" s="77">
        <v>410841</v>
      </c>
    </row>
    <row r="22" spans="1:14" x14ac:dyDescent="0.25">
      <c r="A22" s="76" t="s">
        <v>636</v>
      </c>
      <c r="B22" s="77">
        <v>82481</v>
      </c>
      <c r="C22" s="77">
        <v>11536</v>
      </c>
      <c r="D22" s="77">
        <v>64</v>
      </c>
      <c r="E22" s="77">
        <v>873</v>
      </c>
      <c r="F22" s="77">
        <v>18506</v>
      </c>
      <c r="G22" s="77"/>
      <c r="H22" s="77">
        <v>159</v>
      </c>
      <c r="I22" s="77">
        <v>36423</v>
      </c>
      <c r="J22" s="77"/>
      <c r="K22" s="77"/>
      <c r="L22" s="77">
        <v>14643</v>
      </c>
      <c r="M22" s="77">
        <v>191</v>
      </c>
      <c r="N22" s="77">
        <v>86</v>
      </c>
    </row>
    <row r="23" spans="1:14" x14ac:dyDescent="0.25">
      <c r="A23" s="76" t="s">
        <v>637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x14ac:dyDescent="0.25">
      <c r="A24" s="76" t="s">
        <v>638</v>
      </c>
      <c r="B24" s="77">
        <v>801816</v>
      </c>
      <c r="C24" s="77">
        <v>62979</v>
      </c>
      <c r="D24" s="77">
        <v>62300</v>
      </c>
      <c r="E24" s="77">
        <v>62300</v>
      </c>
      <c r="F24" s="77">
        <v>62875</v>
      </c>
      <c r="G24" s="77">
        <v>62300</v>
      </c>
      <c r="H24" s="77">
        <v>62300</v>
      </c>
      <c r="I24" s="77">
        <v>62984</v>
      </c>
      <c r="J24" s="77">
        <v>62300</v>
      </c>
      <c r="K24" s="77">
        <v>62300</v>
      </c>
      <c r="L24" s="77">
        <v>64254</v>
      </c>
      <c r="M24" s="77">
        <v>63865</v>
      </c>
      <c r="N24" s="77">
        <v>111059</v>
      </c>
    </row>
    <row r="25" spans="1:14" x14ac:dyDescent="0.25">
      <c r="A25" s="78" t="s">
        <v>19</v>
      </c>
      <c r="B25" s="79">
        <v>6293163</v>
      </c>
      <c r="C25" s="79">
        <v>506687</v>
      </c>
      <c r="D25" s="79">
        <v>540955</v>
      </c>
      <c r="E25" s="79">
        <v>486106</v>
      </c>
      <c r="F25" s="79">
        <v>585426</v>
      </c>
      <c r="G25" s="79">
        <v>508882</v>
      </c>
      <c r="H25" s="79">
        <v>513779</v>
      </c>
      <c r="I25" s="79">
        <v>542049</v>
      </c>
      <c r="J25" s="79">
        <v>511148</v>
      </c>
      <c r="K25" s="79">
        <v>499052</v>
      </c>
      <c r="L25" s="79">
        <v>521417</v>
      </c>
      <c r="M25" s="79">
        <v>495966</v>
      </c>
      <c r="N25" s="79">
        <v>581696</v>
      </c>
    </row>
    <row r="26" spans="1:14" x14ac:dyDescent="0.25">
      <c r="A26" s="78" t="s">
        <v>20</v>
      </c>
      <c r="B26" s="79">
        <v>54279983.943400003</v>
      </c>
      <c r="C26" s="79">
        <v>4348808.1785000004</v>
      </c>
      <c r="D26" s="79">
        <v>4430964.0374999996</v>
      </c>
      <c r="E26" s="79">
        <v>4270542.2317000004</v>
      </c>
      <c r="F26" s="79">
        <v>4563171.6268999996</v>
      </c>
      <c r="G26" s="79">
        <v>4300562.9611</v>
      </c>
      <c r="H26" s="79">
        <v>4561409.2696000002</v>
      </c>
      <c r="I26" s="79">
        <v>4475054.2620000001</v>
      </c>
      <c r="J26" s="79">
        <v>4671729.1935999999</v>
      </c>
      <c r="K26" s="79">
        <v>4732365.4423000002</v>
      </c>
      <c r="L26" s="79">
        <v>4835916.5696</v>
      </c>
      <c r="M26" s="79">
        <v>4529927.2210999997</v>
      </c>
      <c r="N26" s="79">
        <v>4559532.9495000001</v>
      </c>
    </row>
    <row r="27" spans="1:14" x14ac:dyDescent="0.25">
      <c r="A27" s="78" t="s">
        <v>639</v>
      </c>
      <c r="B27" s="79">
        <v>45290475.624600001</v>
      </c>
      <c r="C27" s="79">
        <v>2558630.1579999998</v>
      </c>
      <c r="D27" s="79">
        <v>3690330.5521</v>
      </c>
      <c r="E27" s="79">
        <v>6159444.5943</v>
      </c>
      <c r="F27" s="79">
        <v>8057525.0970999999</v>
      </c>
      <c r="G27" s="79">
        <v>6255001.9293</v>
      </c>
      <c r="H27" s="79">
        <v>4615494.5756000001</v>
      </c>
      <c r="I27" s="79">
        <v>3798450.7963</v>
      </c>
      <c r="J27" s="79">
        <v>1758505.6802000001</v>
      </c>
      <c r="K27" s="79">
        <v>2188199.7867999999</v>
      </c>
      <c r="L27" s="79">
        <v>1811320.6880999999</v>
      </c>
      <c r="M27" s="79">
        <v>2122517.8308000001</v>
      </c>
      <c r="N27" s="79">
        <v>2275053.9360000002</v>
      </c>
    </row>
    <row r="28" spans="1:14" x14ac:dyDescent="0.25">
      <c r="A28" s="76" t="s">
        <v>640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x14ac:dyDescent="0.25">
      <c r="A29" s="76" t="s">
        <v>641</v>
      </c>
      <c r="B29" s="77">
        <v>57291.175475322001</v>
      </c>
      <c r="C29" s="77">
        <v>5227.1911385399999</v>
      </c>
      <c r="D29" s="77">
        <v>5318.9852846200001</v>
      </c>
      <c r="E29" s="77">
        <v>5822.5121944929997</v>
      </c>
      <c r="F29" s="77">
        <v>5248.7842873600002</v>
      </c>
      <c r="G29" s="77">
        <v>4474.711239618</v>
      </c>
      <c r="H29" s="77">
        <v>4853.1512712550002</v>
      </c>
      <c r="I29" s="77">
        <v>4517.9121592760002</v>
      </c>
      <c r="J29" s="77">
        <v>4346.2889276420001</v>
      </c>
      <c r="K29" s="77">
        <v>4579.0948318840001</v>
      </c>
      <c r="L29" s="77">
        <v>4240.3814940410002</v>
      </c>
      <c r="M29" s="77">
        <v>4232.1712982199997</v>
      </c>
      <c r="N29" s="77">
        <v>4429.9913483729997</v>
      </c>
    </row>
    <row r="30" spans="1:14" x14ac:dyDescent="0.25">
      <c r="A30" s="76" t="s">
        <v>642</v>
      </c>
      <c r="B30" s="77">
        <v>2500001</v>
      </c>
      <c r="C30" s="77">
        <v>259636</v>
      </c>
      <c r="D30" s="77">
        <v>154721</v>
      </c>
      <c r="E30" s="77">
        <v>197112</v>
      </c>
      <c r="F30" s="77">
        <v>151306</v>
      </c>
      <c r="G30" s="77">
        <v>146117</v>
      </c>
      <c r="H30" s="77">
        <v>133193</v>
      </c>
      <c r="I30" s="77">
        <v>277124</v>
      </c>
      <c r="J30" s="77">
        <v>231421</v>
      </c>
      <c r="K30" s="77">
        <v>235068</v>
      </c>
      <c r="L30" s="77">
        <v>222782</v>
      </c>
      <c r="M30" s="77">
        <v>250848</v>
      </c>
      <c r="N30" s="77">
        <v>240673</v>
      </c>
    </row>
    <row r="31" spans="1:14" x14ac:dyDescent="0.25">
      <c r="A31" s="76" t="s">
        <v>643</v>
      </c>
      <c r="B31" s="77">
        <v>59235</v>
      </c>
      <c r="C31" s="77">
        <v>4936</v>
      </c>
      <c r="D31" s="77">
        <v>4936</v>
      </c>
      <c r="E31" s="77">
        <v>4936</v>
      </c>
      <c r="F31" s="77">
        <v>4936</v>
      </c>
      <c r="G31" s="77">
        <v>4936</v>
      </c>
      <c r="H31" s="77">
        <v>4936</v>
      </c>
      <c r="I31" s="77">
        <v>4936</v>
      </c>
      <c r="J31" s="77">
        <v>4936</v>
      </c>
      <c r="K31" s="77">
        <v>4936</v>
      </c>
      <c r="L31" s="77">
        <v>4936</v>
      </c>
      <c r="M31" s="77">
        <v>4936</v>
      </c>
      <c r="N31" s="77">
        <v>4939</v>
      </c>
    </row>
    <row r="32" spans="1:14" x14ac:dyDescent="0.25">
      <c r="A32" s="76" t="s">
        <v>644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x14ac:dyDescent="0.25">
      <c r="A33" s="78" t="s">
        <v>645</v>
      </c>
      <c r="B33" s="79">
        <v>2616527.1754999999</v>
      </c>
      <c r="C33" s="79">
        <v>269799.1911</v>
      </c>
      <c r="D33" s="79">
        <v>164975.9853</v>
      </c>
      <c r="E33" s="79">
        <v>207870.5122</v>
      </c>
      <c r="F33" s="79">
        <v>161490.7843</v>
      </c>
      <c r="G33" s="79">
        <v>155527.71119999999</v>
      </c>
      <c r="H33" s="79">
        <v>142982.1513</v>
      </c>
      <c r="I33" s="79">
        <v>286577.91220000002</v>
      </c>
      <c r="J33" s="79">
        <v>240703.28890000001</v>
      </c>
      <c r="K33" s="79">
        <v>244583.09479999999</v>
      </c>
      <c r="L33" s="79">
        <v>231958.38149999999</v>
      </c>
      <c r="M33" s="79">
        <v>260016.17129999999</v>
      </c>
      <c r="N33" s="79">
        <v>250041.99129999999</v>
      </c>
    </row>
    <row r="34" spans="1:14" x14ac:dyDescent="0.25">
      <c r="A34" s="76" t="s">
        <v>646</v>
      </c>
      <c r="B34" s="77">
        <v>8252937.1952613704</v>
      </c>
      <c r="C34" s="77">
        <v>687879.56481858296</v>
      </c>
      <c r="D34" s="77">
        <v>687732.511858435</v>
      </c>
      <c r="E34" s="77">
        <v>687732.511858435</v>
      </c>
      <c r="F34" s="77">
        <v>687732.511858435</v>
      </c>
      <c r="G34" s="77">
        <v>687732.51185843605</v>
      </c>
      <c r="H34" s="77">
        <v>687732.511858435</v>
      </c>
      <c r="I34" s="77">
        <v>687732.511858435</v>
      </c>
      <c r="J34" s="77">
        <v>687732.511858435</v>
      </c>
      <c r="K34" s="77">
        <v>687732.511858435</v>
      </c>
      <c r="L34" s="77">
        <v>687732.511858435</v>
      </c>
      <c r="M34" s="77">
        <v>687732.511858435</v>
      </c>
      <c r="N34" s="77">
        <v>687732.511858435</v>
      </c>
    </row>
    <row r="35" spans="1:14" x14ac:dyDescent="0.25">
      <c r="A35" s="76" t="s">
        <v>647</v>
      </c>
      <c r="B35" s="77">
        <v>614989.56975205604</v>
      </c>
      <c r="C35" s="77">
        <v>61338.060210049996</v>
      </c>
      <c r="D35" s="77">
        <v>67093.384781665998</v>
      </c>
      <c r="E35" s="77">
        <v>67641.335257583007</v>
      </c>
      <c r="F35" s="77">
        <v>57092.805644988002</v>
      </c>
      <c r="G35" s="77">
        <v>34331.313762496997</v>
      </c>
      <c r="H35" s="77">
        <v>32093.192845942001</v>
      </c>
      <c r="I35" s="77">
        <v>33353.873998552997</v>
      </c>
      <c r="J35" s="77">
        <v>37686.441122019001</v>
      </c>
      <c r="K35" s="77">
        <v>44921.224391379001</v>
      </c>
      <c r="L35" s="77">
        <v>55918.151158091998</v>
      </c>
      <c r="M35" s="77">
        <v>60055.050616383996</v>
      </c>
      <c r="N35" s="77">
        <v>63464.735962903003</v>
      </c>
    </row>
    <row r="36" spans="1:14" x14ac:dyDescent="0.25">
      <c r="A36" s="76" t="s">
        <v>648</v>
      </c>
      <c r="B36" s="77">
        <v>325120</v>
      </c>
      <c r="C36" s="77">
        <v>10319</v>
      </c>
      <c r="D36" s="77">
        <v>187261</v>
      </c>
      <c r="E36" s="77">
        <v>12150</v>
      </c>
      <c r="F36" s="77">
        <v>12250</v>
      </c>
      <c r="G36" s="77">
        <v>12200</v>
      </c>
      <c r="H36" s="77">
        <v>6125</v>
      </c>
      <c r="I36" s="77">
        <v>16955</v>
      </c>
      <c r="J36" s="77">
        <v>25349</v>
      </c>
      <c r="K36" s="77">
        <v>16785</v>
      </c>
      <c r="L36" s="77">
        <v>6350</v>
      </c>
      <c r="M36" s="77">
        <v>15450</v>
      </c>
      <c r="N36" s="77">
        <v>3926</v>
      </c>
    </row>
    <row r="37" spans="1:14" x14ac:dyDescent="0.25">
      <c r="A37" s="76" t="s">
        <v>649</v>
      </c>
      <c r="B37" s="77">
        <v>243190</v>
      </c>
      <c r="C37" s="77">
        <v>16697</v>
      </c>
      <c r="D37" s="77">
        <v>17546</v>
      </c>
      <c r="E37" s="77">
        <v>27440</v>
      </c>
      <c r="F37" s="77">
        <v>19898</v>
      </c>
      <c r="G37" s="77">
        <v>11549</v>
      </c>
      <c r="H37" s="77">
        <v>19067</v>
      </c>
      <c r="I37" s="77">
        <v>14939</v>
      </c>
      <c r="J37" s="77">
        <v>15790</v>
      </c>
      <c r="K37" s="77">
        <v>26470</v>
      </c>
      <c r="L37" s="77">
        <v>9407</v>
      </c>
      <c r="M37" s="77">
        <v>43425</v>
      </c>
      <c r="N37" s="77">
        <v>20962</v>
      </c>
    </row>
    <row r="38" spans="1:14" x14ac:dyDescent="0.25">
      <c r="A38" s="78" t="s">
        <v>650</v>
      </c>
      <c r="B38" s="79">
        <v>9436236.7650000006</v>
      </c>
      <c r="C38" s="79">
        <v>776233.625</v>
      </c>
      <c r="D38" s="79">
        <v>959632.89659999998</v>
      </c>
      <c r="E38" s="79">
        <v>794963.84710000001</v>
      </c>
      <c r="F38" s="79">
        <v>776973.3175</v>
      </c>
      <c r="G38" s="79">
        <v>745812.82559999998</v>
      </c>
      <c r="H38" s="79">
        <v>745017.7047</v>
      </c>
      <c r="I38" s="79">
        <v>752980.38589999999</v>
      </c>
      <c r="J38" s="79">
        <v>766557.95299999998</v>
      </c>
      <c r="K38" s="79">
        <v>775908.73620000004</v>
      </c>
      <c r="L38" s="79">
        <v>759407.66299999994</v>
      </c>
      <c r="M38" s="79">
        <v>806662.5625</v>
      </c>
      <c r="N38" s="79">
        <v>776085.24780000001</v>
      </c>
    </row>
    <row r="39" spans="1:14" x14ac:dyDescent="0.25">
      <c r="A39" s="76" t="s">
        <v>651</v>
      </c>
      <c r="B39" s="77">
        <v>38470766.035099998</v>
      </c>
      <c r="C39" s="77">
        <v>2052195.7241</v>
      </c>
      <c r="D39" s="77">
        <v>2895673.6408000002</v>
      </c>
      <c r="E39" s="77">
        <v>5572351.2593999999</v>
      </c>
      <c r="F39" s="77">
        <v>7442042.5639000004</v>
      </c>
      <c r="G39" s="77">
        <v>5664716.8148999996</v>
      </c>
      <c r="H39" s="77">
        <v>4013459.0222</v>
      </c>
      <c r="I39" s="77">
        <v>3332048.3226000001</v>
      </c>
      <c r="J39" s="77">
        <v>1232651.0160999999</v>
      </c>
      <c r="K39" s="77">
        <v>1656874.1454</v>
      </c>
      <c r="L39" s="77">
        <v>1283871.4066000001</v>
      </c>
      <c r="M39" s="77">
        <v>1575871.4395999999</v>
      </c>
      <c r="N39" s="77">
        <v>1749010.6795000001</v>
      </c>
    </row>
    <row r="40" spans="1:14" x14ac:dyDescent="0.25">
      <c r="A40" s="76" t="s">
        <v>652</v>
      </c>
      <c r="B40" s="77">
        <v>14418843.1105</v>
      </c>
      <c r="C40" s="77">
        <v>769162.95759999997</v>
      </c>
      <c r="D40" s="77">
        <v>1085298.4805999999</v>
      </c>
      <c r="E40" s="77">
        <v>2088517.2516999999</v>
      </c>
      <c r="F40" s="77">
        <v>2789277.5529999998</v>
      </c>
      <c r="G40" s="77">
        <v>2123135.8621999999</v>
      </c>
      <c r="H40" s="77">
        <v>1504244.4417000001</v>
      </c>
      <c r="I40" s="77">
        <v>1248851.7113999999</v>
      </c>
      <c r="J40" s="77">
        <v>461997.60100000101</v>
      </c>
      <c r="K40" s="77">
        <v>620996.42960000003</v>
      </c>
      <c r="L40" s="77">
        <v>481195.00339999999</v>
      </c>
      <c r="M40" s="77">
        <v>590636.61569999997</v>
      </c>
      <c r="N40" s="77">
        <v>655529.20259999996</v>
      </c>
    </row>
    <row r="41" spans="1:14" x14ac:dyDescent="0.25">
      <c r="A41" s="78" t="s">
        <v>653</v>
      </c>
      <c r="B41" s="79">
        <v>24051922.924600001</v>
      </c>
      <c r="C41" s="79">
        <v>1283032.7664999999</v>
      </c>
      <c r="D41" s="79">
        <v>1810375.1602</v>
      </c>
      <c r="E41" s="79">
        <v>3483834.0077</v>
      </c>
      <c r="F41" s="79">
        <v>4652765.0109000001</v>
      </c>
      <c r="G41" s="79">
        <v>3541580.9526999998</v>
      </c>
      <c r="H41" s="79">
        <v>2509214.5805000002</v>
      </c>
      <c r="I41" s="79">
        <v>2083196.6111999999</v>
      </c>
      <c r="J41" s="79">
        <v>770653.41509999998</v>
      </c>
      <c r="K41" s="79">
        <v>1035877.7158</v>
      </c>
      <c r="L41" s="79">
        <v>802676.40319999994</v>
      </c>
      <c r="M41" s="79">
        <v>985234.82389999996</v>
      </c>
      <c r="N41" s="79">
        <v>1093481.4768999999</v>
      </c>
    </row>
    <row r="42" spans="1:14" x14ac:dyDescent="0.25">
      <c r="A42" s="76" t="s">
        <v>654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x14ac:dyDescent="0.25">
      <c r="A43" s="76" t="s">
        <v>655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x14ac:dyDescent="0.25">
      <c r="A44" s="76" t="s">
        <v>656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x14ac:dyDescent="0.25">
      <c r="A45" s="76" t="s">
        <v>657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x14ac:dyDescent="0.25">
      <c r="A46" s="76" t="s">
        <v>658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x14ac:dyDescent="0.25">
      <c r="A47" s="76" t="s">
        <v>659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x14ac:dyDescent="0.25">
      <c r="A48" s="76" t="s">
        <v>660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x14ac:dyDescent="0.25">
      <c r="A49" s="76" t="s">
        <v>661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 x14ac:dyDescent="0.25">
      <c r="A50" s="76" t="s">
        <v>662</v>
      </c>
      <c r="B50" s="80">
        <v>0.21830059299999999</v>
      </c>
      <c r="C50" s="80">
        <v>1.1645089000000001E-2</v>
      </c>
      <c r="D50" s="80">
        <v>2.8076454000000001E-2</v>
      </c>
      <c r="E50" s="80">
        <v>5.9696509000000002E-2</v>
      </c>
      <c r="F50" s="80">
        <v>0.101926039</v>
      </c>
      <c r="G50" s="80">
        <v>0.134070205</v>
      </c>
      <c r="H50" s="80">
        <v>0.15684440299999999</v>
      </c>
      <c r="I50" s="80">
        <v>0.17575195699999999</v>
      </c>
      <c r="J50" s="80">
        <v>0.18274657899999999</v>
      </c>
      <c r="K50" s="80">
        <v>0.19214843200000001</v>
      </c>
      <c r="L50" s="80">
        <v>0.19943370399999999</v>
      </c>
      <c r="M50" s="80">
        <v>0.208375914</v>
      </c>
      <c r="N50" s="80">
        <v>0.21830059299999999</v>
      </c>
    </row>
  </sheetData>
  <pageMargins left="0.7" right="0.7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97"/>
  <sheetViews>
    <sheetView showGridLines="0" view="pageBreakPreview" topLeftCell="A136" zoomScale="60" zoomScaleNormal="88" workbookViewId="0">
      <selection activeCell="O58" sqref="O58"/>
    </sheetView>
  </sheetViews>
  <sheetFormatPr defaultRowHeight="12.75" x14ac:dyDescent="0.2"/>
  <cols>
    <col min="1" max="1" width="10.28515625" customWidth="1"/>
    <col min="2" max="2" width="56.42578125" customWidth="1"/>
    <col min="3" max="3" width="14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0" width="12.85546875" bestFit="1" customWidth="1"/>
  </cols>
  <sheetData>
    <row r="1" spans="1:10" ht="12" customHeight="1" x14ac:dyDescent="0.2">
      <c r="B1" s="2" t="s">
        <v>0</v>
      </c>
      <c r="C1" s="1"/>
    </row>
    <row r="2" spans="1:10" ht="13.5" customHeight="1" x14ac:dyDescent="0.4">
      <c r="B2" s="2" t="s">
        <v>1</v>
      </c>
      <c r="C2" s="3"/>
      <c r="E2" s="4"/>
    </row>
    <row r="3" spans="1:10" s="5" customFormat="1" ht="12.75" customHeight="1" x14ac:dyDescent="0.35">
      <c r="B3" s="2" t="s">
        <v>2</v>
      </c>
    </row>
    <row r="4" spans="1:10" s="5" customFormat="1" ht="12.75" customHeight="1" x14ac:dyDescent="0.35">
      <c r="B4" s="6" t="s">
        <v>3</v>
      </c>
      <c r="E4" s="54" t="s">
        <v>588</v>
      </c>
    </row>
    <row r="5" spans="1:10" s="7" customFormat="1" ht="12" customHeight="1" x14ac:dyDescent="0.2">
      <c r="B5" s="2" t="s">
        <v>25</v>
      </c>
      <c r="H5" s="8"/>
    </row>
    <row r="6" spans="1:10" ht="12" customHeight="1" x14ac:dyDescent="0.25">
      <c r="B6" s="9"/>
      <c r="D6" s="7"/>
    </row>
    <row r="7" spans="1:10" ht="21" customHeight="1" x14ac:dyDescent="0.35">
      <c r="B7" s="10" t="s">
        <v>4</v>
      </c>
      <c r="C7" s="6"/>
      <c r="D7" s="11"/>
      <c r="E7" s="11"/>
      <c r="G7" s="12"/>
    </row>
    <row r="8" spans="1:10" s="13" customFormat="1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663</v>
      </c>
      <c r="J8" s="2" t="s">
        <v>663</v>
      </c>
    </row>
    <row r="9" spans="1:10" ht="12.75" customHeight="1" x14ac:dyDescent="0.2">
      <c r="B9" s="14"/>
      <c r="C9" s="15" t="s">
        <v>32</v>
      </c>
      <c r="D9" s="39" t="s">
        <v>33</v>
      </c>
      <c r="E9" s="15" t="s">
        <v>34</v>
      </c>
      <c r="F9" s="39" t="s">
        <v>35</v>
      </c>
      <c r="G9" s="15" t="s">
        <v>36</v>
      </c>
      <c r="H9" s="39" t="s">
        <v>37</v>
      </c>
      <c r="I9" s="15" t="s">
        <v>38</v>
      </c>
      <c r="J9" s="39" t="s">
        <v>39</v>
      </c>
    </row>
    <row r="10" spans="1:10" ht="12.75" customHeight="1" x14ac:dyDescent="0.2">
      <c r="B10" s="16"/>
      <c r="E10" s="17"/>
    </row>
    <row r="11" spans="1:10" s="22" customFormat="1" ht="12.75" customHeight="1" x14ac:dyDescent="0.2">
      <c r="A11" t="str">
        <f t="shared" ref="A11:A74" si="0">LEFT(RIGHT(B11,10),4)</f>
        <v>4030</v>
      </c>
      <c r="B11" s="42" t="s">
        <v>50</v>
      </c>
      <c r="C11" s="52">
        <v>1776.9</v>
      </c>
      <c r="D11" s="52">
        <v>1775.32</v>
      </c>
      <c r="E11" s="52">
        <v>1782.12</v>
      </c>
      <c r="F11" s="52">
        <v>1783.2</v>
      </c>
      <c r="G11" s="52">
        <v>1783.76</v>
      </c>
      <c r="H11" s="52">
        <v>1779.24</v>
      </c>
      <c r="I11" s="52">
        <v>0</v>
      </c>
      <c r="J11" s="53">
        <v>0</v>
      </c>
    </row>
    <row r="12" spans="1:10" s="22" customFormat="1" ht="12.75" customHeight="1" x14ac:dyDescent="0.2">
      <c r="A12" t="str">
        <f t="shared" si="0"/>
        <v>4030</v>
      </c>
      <c r="B12" s="42" t="s">
        <v>51</v>
      </c>
      <c r="C12" s="52">
        <v>20031.97</v>
      </c>
      <c r="D12" s="52">
        <v>20031.97</v>
      </c>
      <c r="E12" s="52">
        <v>20031.97</v>
      </c>
      <c r="F12" s="52">
        <v>19869.27</v>
      </c>
      <c r="G12" s="52">
        <v>19869.27</v>
      </c>
      <c r="H12" s="52">
        <v>19869.27</v>
      </c>
      <c r="I12" s="52">
        <v>0</v>
      </c>
      <c r="J12" s="53">
        <v>0</v>
      </c>
    </row>
    <row r="13" spans="1:10" x14ac:dyDescent="0.2">
      <c r="A13" t="str">
        <f t="shared" si="0"/>
        <v>4030</v>
      </c>
      <c r="B13" s="42" t="s">
        <v>52</v>
      </c>
      <c r="C13" s="52">
        <v>50705.16</v>
      </c>
      <c r="D13" s="52">
        <v>50695.59</v>
      </c>
      <c r="E13" s="52">
        <v>50695.59</v>
      </c>
      <c r="F13" s="52">
        <v>50695.59</v>
      </c>
      <c r="G13" s="52">
        <v>50695.59</v>
      </c>
      <c r="H13" s="52">
        <v>50695.59</v>
      </c>
      <c r="I13" s="52">
        <v>0</v>
      </c>
      <c r="J13" s="53">
        <v>0</v>
      </c>
    </row>
    <row r="14" spans="1:10" x14ac:dyDescent="0.2">
      <c r="A14" t="str">
        <f t="shared" si="0"/>
        <v>4030</v>
      </c>
      <c r="B14" s="42" t="s">
        <v>53</v>
      </c>
      <c r="C14" s="52">
        <v>1240723.4099999999</v>
      </c>
      <c r="D14" s="52">
        <v>1244448.3500000001</v>
      </c>
      <c r="E14" s="52">
        <v>1253573.45</v>
      </c>
      <c r="F14" s="52">
        <v>1263283.53</v>
      </c>
      <c r="G14" s="52">
        <v>1269897.8400000001</v>
      </c>
      <c r="H14" s="52">
        <v>1284847.1299999999</v>
      </c>
      <c r="I14" s="52">
        <v>0</v>
      </c>
      <c r="J14" s="53">
        <v>0</v>
      </c>
    </row>
    <row r="15" spans="1:10" x14ac:dyDescent="0.2">
      <c r="A15" t="str">
        <f t="shared" si="0"/>
        <v>4030</v>
      </c>
      <c r="B15" s="42" t="s">
        <v>54</v>
      </c>
      <c r="C15" s="52">
        <v>124794.68</v>
      </c>
      <c r="D15" s="52">
        <v>124887.25</v>
      </c>
      <c r="E15" s="52">
        <v>125917.78</v>
      </c>
      <c r="F15" s="52">
        <v>126001.29</v>
      </c>
      <c r="G15" s="52">
        <v>126001.29</v>
      </c>
      <c r="H15" s="52">
        <v>126322.75</v>
      </c>
      <c r="I15" s="52">
        <v>0</v>
      </c>
      <c r="J15" s="53">
        <v>0</v>
      </c>
    </row>
    <row r="16" spans="1:10" x14ac:dyDescent="0.2">
      <c r="A16" t="str">
        <f t="shared" si="0"/>
        <v>4030</v>
      </c>
      <c r="B16" s="42" t="s">
        <v>55</v>
      </c>
      <c r="C16" s="52">
        <v>4161.43</v>
      </c>
      <c r="D16" s="52">
        <v>4161.43</v>
      </c>
      <c r="E16" s="52">
        <v>2984.31</v>
      </c>
      <c r="F16" s="52">
        <v>2984.31</v>
      </c>
      <c r="G16" s="52">
        <v>2984.31</v>
      </c>
      <c r="H16" s="52">
        <v>2984.31</v>
      </c>
      <c r="I16" s="52">
        <v>0</v>
      </c>
      <c r="J16" s="53">
        <v>0</v>
      </c>
    </row>
    <row r="17" spans="1:10" x14ac:dyDescent="0.2">
      <c r="A17" t="str">
        <f t="shared" si="0"/>
        <v>4030</v>
      </c>
      <c r="B17" s="42" t="s">
        <v>56</v>
      </c>
      <c r="C17" s="52">
        <v>-2237.16</v>
      </c>
      <c r="D17" s="52">
        <v>-2258.48</v>
      </c>
      <c r="E17" s="52">
        <v>-1625.63</v>
      </c>
      <c r="F17" s="52">
        <v>-1615.66</v>
      </c>
      <c r="G17" s="52">
        <v>-1610.42</v>
      </c>
      <c r="H17" s="52">
        <v>-1652.14</v>
      </c>
      <c r="I17" s="52">
        <v>0</v>
      </c>
      <c r="J17" s="53">
        <v>0</v>
      </c>
    </row>
    <row r="18" spans="1:10" x14ac:dyDescent="0.2">
      <c r="A18" t="str">
        <f t="shared" si="0"/>
        <v>4030</v>
      </c>
      <c r="B18" s="42" t="s">
        <v>57</v>
      </c>
      <c r="C18" s="52">
        <v>1975.95</v>
      </c>
      <c r="D18" s="52">
        <v>1975.95</v>
      </c>
      <c r="E18" s="52">
        <v>1975.95</v>
      </c>
      <c r="F18" s="52">
        <v>1975.95</v>
      </c>
      <c r="G18" s="52">
        <v>1975.95</v>
      </c>
      <c r="H18" s="52">
        <v>1975.95</v>
      </c>
      <c r="I18" s="52">
        <v>0</v>
      </c>
      <c r="J18" s="53">
        <v>0</v>
      </c>
    </row>
    <row r="19" spans="1:10" x14ac:dyDescent="0.2">
      <c r="A19" t="str">
        <f t="shared" si="0"/>
        <v>4030</v>
      </c>
      <c r="B19" s="42" t="s">
        <v>58</v>
      </c>
      <c r="C19" s="52">
        <v>-1936.43</v>
      </c>
      <c r="D19" s="52">
        <v>-1936.43</v>
      </c>
      <c r="E19" s="52">
        <v>-1936.43</v>
      </c>
      <c r="F19" s="52">
        <v>-1936.43</v>
      </c>
      <c r="G19" s="52">
        <v>-1936.43</v>
      </c>
      <c r="H19" s="52">
        <v>-1936.43</v>
      </c>
      <c r="I19" s="52">
        <v>0</v>
      </c>
      <c r="J19" s="53">
        <v>0</v>
      </c>
    </row>
    <row r="20" spans="1:10" x14ac:dyDescent="0.2">
      <c r="A20" t="str">
        <f t="shared" si="0"/>
        <v>4030</v>
      </c>
      <c r="B20" s="42" t="s">
        <v>59</v>
      </c>
      <c r="C20" s="52">
        <v>21739.4</v>
      </c>
      <c r="D20" s="52">
        <v>22711.06</v>
      </c>
      <c r="E20" s="52">
        <v>22776.080000000002</v>
      </c>
      <c r="F20" s="52">
        <v>22932.69</v>
      </c>
      <c r="G20" s="52">
        <v>23249.18</v>
      </c>
      <c r="H20" s="52">
        <v>23290.41</v>
      </c>
      <c r="I20" s="52">
        <v>0</v>
      </c>
      <c r="J20" s="53">
        <v>0</v>
      </c>
    </row>
    <row r="21" spans="1:10" x14ac:dyDescent="0.2">
      <c r="A21" t="str">
        <f t="shared" si="0"/>
        <v>4030</v>
      </c>
      <c r="B21" s="42" t="s">
        <v>60</v>
      </c>
      <c r="C21" s="52">
        <v>-11686.99</v>
      </c>
      <c r="D21" s="52">
        <v>-12325.7</v>
      </c>
      <c r="E21" s="52">
        <v>-12406.71</v>
      </c>
      <c r="F21" s="52">
        <v>-12415.45</v>
      </c>
      <c r="G21" s="52">
        <v>-12545.96</v>
      </c>
      <c r="H21" s="52">
        <v>-12893.76</v>
      </c>
      <c r="I21" s="52">
        <v>0</v>
      </c>
      <c r="J21" s="53">
        <v>0</v>
      </c>
    </row>
    <row r="22" spans="1:10" x14ac:dyDescent="0.2">
      <c r="A22" t="str">
        <f t="shared" si="0"/>
        <v>4030</v>
      </c>
      <c r="B22" s="42" t="s">
        <v>61</v>
      </c>
      <c r="C22" s="52">
        <v>52201.33</v>
      </c>
      <c r="D22" s="52">
        <v>52205.11</v>
      </c>
      <c r="E22" s="52">
        <v>51540.74</v>
      </c>
      <c r="F22" s="52">
        <v>51543.23</v>
      </c>
      <c r="G22" s="52">
        <v>51630.82</v>
      </c>
      <c r="H22" s="52">
        <v>51560.05</v>
      </c>
      <c r="I22" s="52">
        <v>0</v>
      </c>
      <c r="J22" s="53">
        <v>0</v>
      </c>
    </row>
    <row r="23" spans="1:10" x14ac:dyDescent="0.2">
      <c r="A23" t="str">
        <f t="shared" si="0"/>
        <v>4030</v>
      </c>
      <c r="B23" s="42" t="s">
        <v>62</v>
      </c>
      <c r="C23" s="52">
        <v>37274.53</v>
      </c>
      <c r="D23" s="52">
        <v>37279.42</v>
      </c>
      <c r="E23" s="52">
        <v>37307.68</v>
      </c>
      <c r="F23" s="52">
        <v>37346.35</v>
      </c>
      <c r="G23" s="52">
        <v>37264.44</v>
      </c>
      <c r="H23" s="52">
        <v>37323.019999999997</v>
      </c>
      <c r="I23" s="52">
        <v>0</v>
      </c>
      <c r="J23" s="53">
        <v>0</v>
      </c>
    </row>
    <row r="24" spans="1:10" x14ac:dyDescent="0.2">
      <c r="A24" t="str">
        <f t="shared" si="0"/>
        <v>4060</v>
      </c>
      <c r="B24" s="42" t="s">
        <v>63</v>
      </c>
      <c r="C24" s="52">
        <v>4131.76</v>
      </c>
      <c r="D24" s="52">
        <v>4131.76</v>
      </c>
      <c r="E24" s="52">
        <v>4131.76</v>
      </c>
      <c r="F24" s="52">
        <v>4131.76</v>
      </c>
      <c r="G24" s="52">
        <v>4131.76</v>
      </c>
      <c r="H24" s="52">
        <v>4131.76</v>
      </c>
      <c r="I24" s="52">
        <v>0</v>
      </c>
      <c r="J24" s="53">
        <v>0</v>
      </c>
    </row>
    <row r="25" spans="1:10" x14ac:dyDescent="0.2">
      <c r="A25" t="str">
        <f t="shared" si="0"/>
        <v>4081</v>
      </c>
      <c r="B25" s="42" t="s">
        <v>523</v>
      </c>
      <c r="C25" s="52">
        <v>26511.830000000005</v>
      </c>
      <c r="D25" s="52">
        <v>25767.690000000002</v>
      </c>
      <c r="E25" s="52">
        <v>46726.419999999991</v>
      </c>
      <c r="F25" s="52">
        <v>23076.73</v>
      </c>
      <c r="G25" s="52">
        <v>19415.63</v>
      </c>
      <c r="H25" s="52">
        <v>18523.599999999995</v>
      </c>
      <c r="I25" s="52">
        <v>0</v>
      </c>
      <c r="J25" s="53">
        <v>0</v>
      </c>
    </row>
    <row r="26" spans="1:10" x14ac:dyDescent="0.2">
      <c r="A26" t="str">
        <f t="shared" si="0"/>
        <v>4081</v>
      </c>
      <c r="B26" s="42" t="s">
        <v>524</v>
      </c>
      <c r="C26" s="52">
        <v>1969.52</v>
      </c>
      <c r="D26" s="52">
        <v>755.21000000000015</v>
      </c>
      <c r="E26" s="52">
        <v>109.27</v>
      </c>
      <c r="F26" s="52">
        <v>11.74</v>
      </c>
      <c r="G26" s="52">
        <v>21.459999999999997</v>
      </c>
      <c r="H26" s="52">
        <v>9.17</v>
      </c>
      <c r="I26" s="52">
        <v>0</v>
      </c>
      <c r="J26" s="53">
        <v>0</v>
      </c>
    </row>
    <row r="27" spans="1:10" x14ac:dyDescent="0.2">
      <c r="A27" t="str">
        <f t="shared" si="0"/>
        <v>4081</v>
      </c>
      <c r="B27" s="42" t="s">
        <v>525</v>
      </c>
      <c r="C27" s="52">
        <v>1205.54</v>
      </c>
      <c r="D27" s="52">
        <v>-402.29999999999995</v>
      </c>
      <c r="E27" s="52">
        <v>-1018.8099999999998</v>
      </c>
      <c r="F27" s="52">
        <v>219.04</v>
      </c>
      <c r="G27" s="52">
        <v>0.94000000000000017</v>
      </c>
      <c r="H27" s="52">
        <v>-2.44</v>
      </c>
      <c r="I27" s="52">
        <v>-3.49</v>
      </c>
      <c r="J27" s="53">
        <v>0</v>
      </c>
    </row>
    <row r="28" spans="1:10" x14ac:dyDescent="0.2">
      <c r="A28" t="str">
        <f t="shared" si="0"/>
        <v>4081</v>
      </c>
      <c r="B28" s="42" t="s">
        <v>526</v>
      </c>
      <c r="C28" s="52">
        <v>6962.5099999999993</v>
      </c>
      <c r="D28" s="52">
        <v>-446.46000000000009</v>
      </c>
      <c r="E28" s="52">
        <v>-7672.8799999999983</v>
      </c>
      <c r="F28" s="52">
        <v>-2018.54</v>
      </c>
      <c r="G28" s="52">
        <v>1997.0500000000002</v>
      </c>
      <c r="H28" s="52">
        <v>1495.62</v>
      </c>
      <c r="I28" s="52">
        <v>-9261.8700000000008</v>
      </c>
      <c r="J28" s="53">
        <v>0</v>
      </c>
    </row>
    <row r="29" spans="1:10" x14ac:dyDescent="0.2">
      <c r="A29" t="str">
        <f t="shared" si="0"/>
        <v>4081</v>
      </c>
      <c r="B29" s="42" t="s">
        <v>527</v>
      </c>
      <c r="C29" s="52">
        <v>1180.7900000000002</v>
      </c>
      <c r="D29" s="52">
        <v>-728.56</v>
      </c>
      <c r="E29" s="52">
        <v>-434.90000000000003</v>
      </c>
      <c r="F29" s="52">
        <v>-15.28</v>
      </c>
      <c r="G29" s="52">
        <v>5.6400000000000006</v>
      </c>
      <c r="H29" s="52">
        <v>-3.94</v>
      </c>
      <c r="I29" s="52">
        <v>-4.6499999999999995</v>
      </c>
      <c r="J29" s="53">
        <v>0</v>
      </c>
    </row>
    <row r="30" spans="1:10" x14ac:dyDescent="0.2">
      <c r="A30" t="str">
        <f t="shared" si="0"/>
        <v>4081</v>
      </c>
      <c r="B30" s="42" t="s">
        <v>528</v>
      </c>
      <c r="C30" s="52">
        <v>2011.74</v>
      </c>
      <c r="D30" s="52">
        <v>1341.3</v>
      </c>
      <c r="E30" s="52">
        <v>-1284.06</v>
      </c>
      <c r="F30" s="52">
        <v>19.919999999999998</v>
      </c>
      <c r="G30" s="52">
        <v>14.840000000000002</v>
      </c>
      <c r="H30" s="52">
        <v>6.9099999999999993</v>
      </c>
      <c r="I30" s="52">
        <v>0</v>
      </c>
      <c r="J30" s="53">
        <v>0</v>
      </c>
    </row>
    <row r="31" spans="1:10" x14ac:dyDescent="0.2">
      <c r="A31" t="str">
        <f t="shared" si="0"/>
        <v>4081</v>
      </c>
      <c r="B31" s="42" t="s">
        <v>529</v>
      </c>
      <c r="C31" s="52">
        <v>0</v>
      </c>
      <c r="D31" s="52">
        <v>12.75</v>
      </c>
      <c r="E31" s="52">
        <v>0</v>
      </c>
      <c r="F31" s="52">
        <v>46.75</v>
      </c>
      <c r="G31" s="52">
        <v>0</v>
      </c>
      <c r="H31" s="52">
        <v>12.75</v>
      </c>
      <c r="I31" s="52">
        <v>0</v>
      </c>
      <c r="J31" s="53">
        <v>0</v>
      </c>
    </row>
    <row r="32" spans="1:10" x14ac:dyDescent="0.2">
      <c r="A32" t="str">
        <f t="shared" si="0"/>
        <v>4081</v>
      </c>
      <c r="B32" s="42" t="s">
        <v>530</v>
      </c>
      <c r="C32" s="52">
        <v>245588</v>
      </c>
      <c r="D32" s="52">
        <v>245588</v>
      </c>
      <c r="E32" s="52">
        <v>245588</v>
      </c>
      <c r="F32" s="52">
        <v>245588</v>
      </c>
      <c r="G32" s="52">
        <v>245588</v>
      </c>
      <c r="H32" s="52">
        <v>245588</v>
      </c>
      <c r="I32" s="52">
        <v>-4412</v>
      </c>
      <c r="J32" s="53">
        <v>0</v>
      </c>
    </row>
    <row r="33" spans="1:10" x14ac:dyDescent="0.2">
      <c r="A33" t="str">
        <f t="shared" si="0"/>
        <v>4081</v>
      </c>
      <c r="B33" s="42" t="s">
        <v>531</v>
      </c>
      <c r="C33" s="52">
        <v>18505.740000000002</v>
      </c>
      <c r="D33" s="52">
        <v>0</v>
      </c>
      <c r="E33" s="52">
        <v>158.94999999999999</v>
      </c>
      <c r="F33" s="52">
        <v>36422.83</v>
      </c>
      <c r="G33" s="52">
        <v>42</v>
      </c>
      <c r="H33" s="52">
        <v>0</v>
      </c>
      <c r="I33" s="52">
        <v>15827.91</v>
      </c>
      <c r="J33" s="53">
        <v>0</v>
      </c>
    </row>
    <row r="34" spans="1:10" x14ac:dyDescent="0.2">
      <c r="A34" t="str">
        <f t="shared" si="0"/>
        <v>4081</v>
      </c>
      <c r="B34" s="42" t="s">
        <v>532</v>
      </c>
      <c r="C34" s="52">
        <v>55870.77</v>
      </c>
      <c r="D34" s="52">
        <v>11950.04</v>
      </c>
      <c r="E34" s="52">
        <v>6562.43</v>
      </c>
      <c r="F34" s="52">
        <v>12969.21</v>
      </c>
      <c r="G34" s="52">
        <v>19059.84</v>
      </c>
      <c r="H34" s="52">
        <v>17434.490000000002</v>
      </c>
      <c r="I34" s="52">
        <v>0</v>
      </c>
      <c r="J34" s="53">
        <v>0</v>
      </c>
    </row>
    <row r="35" spans="1:10" x14ac:dyDescent="0.2">
      <c r="A35" t="str">
        <f t="shared" si="0"/>
        <v>4081</v>
      </c>
      <c r="B35" s="42" t="s">
        <v>533</v>
      </c>
      <c r="C35" s="52">
        <v>0</v>
      </c>
      <c r="D35" s="52">
        <v>0</v>
      </c>
      <c r="E35" s="52">
        <v>30150.68</v>
      </c>
      <c r="F35" s="52">
        <v>0</v>
      </c>
      <c r="G35" s="52">
        <v>0</v>
      </c>
      <c r="H35" s="52">
        <v>52130.400000000001</v>
      </c>
      <c r="I35" s="52">
        <v>0</v>
      </c>
      <c r="J35" s="53">
        <v>0</v>
      </c>
    </row>
    <row r="36" spans="1:10" x14ac:dyDescent="0.2">
      <c r="A36" t="str">
        <f t="shared" si="0"/>
        <v>4081</v>
      </c>
      <c r="B36" s="42" t="s">
        <v>534</v>
      </c>
      <c r="C36" s="52">
        <v>27573.13</v>
      </c>
      <c r="D36" s="52">
        <v>27573.13</v>
      </c>
      <c r="E36" s="52">
        <v>27573.13</v>
      </c>
      <c r="F36" s="52">
        <v>27573.13</v>
      </c>
      <c r="G36" s="52">
        <v>27573.13</v>
      </c>
      <c r="H36" s="52">
        <v>27573.09</v>
      </c>
      <c r="I36" s="52">
        <v>0</v>
      </c>
      <c r="J36" s="53">
        <v>0</v>
      </c>
    </row>
    <row r="37" spans="1:10" x14ac:dyDescent="0.2">
      <c r="A37" t="str">
        <f t="shared" si="0"/>
        <v>4081</v>
      </c>
      <c r="B37" s="42" t="s">
        <v>535</v>
      </c>
      <c r="C37" s="52">
        <v>16598.849999999999</v>
      </c>
      <c r="D37" s="52">
        <v>15182.25</v>
      </c>
      <c r="E37" s="52">
        <v>12466.42</v>
      </c>
      <c r="F37" s="52">
        <v>10993.38</v>
      </c>
      <c r="G37" s="52">
        <v>15015.51</v>
      </c>
      <c r="H37" s="52">
        <v>10886.26</v>
      </c>
      <c r="I37" s="52">
        <v>0</v>
      </c>
      <c r="J37" s="53">
        <v>0</v>
      </c>
    </row>
    <row r="38" spans="1:10" x14ac:dyDescent="0.2">
      <c r="A38" t="str">
        <f t="shared" si="0"/>
        <v>4081</v>
      </c>
      <c r="B38" s="42" t="s">
        <v>536</v>
      </c>
      <c r="C38" s="52">
        <v>26372.68</v>
      </c>
      <c r="D38" s="52">
        <v>20039.37</v>
      </c>
      <c r="E38" s="52">
        <v>15692.2</v>
      </c>
      <c r="F38" s="52">
        <v>-105354.85</v>
      </c>
      <c r="G38" s="52">
        <v>142730.79</v>
      </c>
      <c r="H38" s="52">
        <v>15677.17</v>
      </c>
      <c r="I38" s="52">
        <v>0</v>
      </c>
      <c r="J38" s="53">
        <v>0</v>
      </c>
    </row>
    <row r="39" spans="1:10" x14ac:dyDescent="0.2">
      <c r="A39" t="str">
        <f t="shared" si="0"/>
        <v>4081</v>
      </c>
      <c r="B39" s="42" t="s">
        <v>537</v>
      </c>
      <c r="C39" s="52">
        <v>575.20000000000005</v>
      </c>
      <c r="D39" s="52">
        <v>0</v>
      </c>
      <c r="E39" s="52">
        <v>0</v>
      </c>
      <c r="F39" s="52">
        <v>683.89</v>
      </c>
      <c r="G39" s="52">
        <v>0</v>
      </c>
      <c r="H39" s="52">
        <v>0</v>
      </c>
      <c r="I39" s="52">
        <v>602.51</v>
      </c>
      <c r="J39" s="53">
        <v>0</v>
      </c>
    </row>
    <row r="40" spans="1:10" x14ac:dyDescent="0.2">
      <c r="A40" t="str">
        <f t="shared" si="0"/>
        <v>4800</v>
      </c>
      <c r="B40" s="42" t="s">
        <v>99</v>
      </c>
      <c r="C40" s="52">
        <v>368154.47</v>
      </c>
      <c r="D40" s="52">
        <v>867327.87</v>
      </c>
      <c r="E40" s="52">
        <v>674204.34</v>
      </c>
      <c r="F40" s="52">
        <v>459492.05</v>
      </c>
      <c r="G40" s="52">
        <v>774.91</v>
      </c>
      <c r="H40" s="52">
        <v>-1279.6099999999999</v>
      </c>
      <c r="I40" s="52">
        <v>-379.37</v>
      </c>
      <c r="J40" s="53">
        <v>0</v>
      </c>
    </row>
    <row r="41" spans="1:10" x14ac:dyDescent="0.2">
      <c r="A41" t="str">
        <f t="shared" si="0"/>
        <v>4800</v>
      </c>
      <c r="B41" s="42" t="s">
        <v>100</v>
      </c>
      <c r="C41" s="52">
        <v>247109.28</v>
      </c>
      <c r="D41" s="52">
        <v>247560.13</v>
      </c>
      <c r="E41" s="52">
        <v>247596.59</v>
      </c>
      <c r="F41" s="52">
        <v>243291.85</v>
      </c>
      <c r="G41" s="52">
        <v>245116.99</v>
      </c>
      <c r="H41" s="52">
        <v>241495.48</v>
      </c>
      <c r="I41" s="52">
        <v>185086.38</v>
      </c>
      <c r="J41" s="53">
        <v>0</v>
      </c>
    </row>
    <row r="42" spans="1:10" x14ac:dyDescent="0.2">
      <c r="A42" t="str">
        <f t="shared" si="0"/>
        <v>4800</v>
      </c>
      <c r="B42" s="42" t="s">
        <v>101</v>
      </c>
      <c r="C42" s="52">
        <v>8024226.0700000003</v>
      </c>
      <c r="D42" s="52">
        <v>6235286.5</v>
      </c>
      <c r="E42" s="52">
        <v>4547300.13</v>
      </c>
      <c r="F42" s="52">
        <v>3361743.06</v>
      </c>
      <c r="G42" s="52">
        <v>1534442.34</v>
      </c>
      <c r="H42" s="52">
        <v>1025876.76</v>
      </c>
      <c r="I42" s="52">
        <v>592020</v>
      </c>
      <c r="J42" s="53">
        <v>0</v>
      </c>
    </row>
    <row r="43" spans="1:10" x14ac:dyDescent="0.2">
      <c r="A43" t="str">
        <f t="shared" si="0"/>
        <v>4800</v>
      </c>
      <c r="B43" s="42" t="s">
        <v>102</v>
      </c>
      <c r="C43" s="52">
        <v>2773705.07</v>
      </c>
      <c r="D43" s="52">
        <v>2778392.2</v>
      </c>
      <c r="E43" s="52">
        <v>2777624.56</v>
      </c>
      <c r="F43" s="52">
        <v>2729146.66</v>
      </c>
      <c r="G43" s="52">
        <v>2749703.27</v>
      </c>
      <c r="H43" s="52">
        <v>2709081.58</v>
      </c>
      <c r="I43" s="52">
        <v>2076301.93</v>
      </c>
      <c r="J43" s="53">
        <v>0</v>
      </c>
    </row>
    <row r="44" spans="1:10" x14ac:dyDescent="0.2">
      <c r="A44" t="str">
        <f t="shared" si="0"/>
        <v>4800</v>
      </c>
      <c r="B44" s="42" t="s">
        <v>103</v>
      </c>
      <c r="C44" s="52">
        <v>3100007.71</v>
      </c>
      <c r="D44" s="52">
        <v>2273189.38</v>
      </c>
      <c r="E44" s="52">
        <v>1590539.78</v>
      </c>
      <c r="F44" s="52">
        <v>1176501.27</v>
      </c>
      <c r="G44" s="52">
        <v>471292.13</v>
      </c>
      <c r="H44" s="52">
        <v>305090.15999999997</v>
      </c>
      <c r="I44" s="52">
        <v>176244.46</v>
      </c>
      <c r="J44" s="53">
        <v>0</v>
      </c>
    </row>
    <row r="45" spans="1:10" x14ac:dyDescent="0.2">
      <c r="A45" t="str">
        <f t="shared" si="0"/>
        <v>4805</v>
      </c>
      <c r="B45" s="42" t="s">
        <v>119</v>
      </c>
      <c r="C45" s="52">
        <v>-51041</v>
      </c>
      <c r="D45" s="52">
        <v>-406536</v>
      </c>
      <c r="E45" s="52">
        <v>-151002</v>
      </c>
      <c r="F45" s="52">
        <v>-291514</v>
      </c>
      <c r="G45" s="52">
        <v>-137110</v>
      </c>
      <c r="H45" s="52">
        <v>-32031</v>
      </c>
      <c r="I45" s="52">
        <v>-125177</v>
      </c>
      <c r="J45" s="53">
        <v>0</v>
      </c>
    </row>
    <row r="46" spans="1:10" x14ac:dyDescent="0.2">
      <c r="A46" t="str">
        <f t="shared" si="0"/>
        <v>4805</v>
      </c>
      <c r="B46" s="42" t="s">
        <v>120</v>
      </c>
      <c r="C46" s="52">
        <v>7533.75</v>
      </c>
      <c r="D46" s="52">
        <v>6623.75</v>
      </c>
      <c r="E46" s="52">
        <v>1942.5</v>
      </c>
      <c r="F46" s="52">
        <v>-21673.75</v>
      </c>
      <c r="G46" s="52">
        <v>17298.75</v>
      </c>
      <c r="H46" s="52">
        <v>-20501.25</v>
      </c>
      <c r="I46" s="52">
        <v>-1370652.5</v>
      </c>
      <c r="J46" s="53">
        <v>0</v>
      </c>
    </row>
    <row r="47" spans="1:10" x14ac:dyDescent="0.2">
      <c r="A47" t="str">
        <f t="shared" si="0"/>
        <v>4805</v>
      </c>
      <c r="B47" s="42" t="s">
        <v>121</v>
      </c>
      <c r="C47" s="52">
        <v>467092</v>
      </c>
      <c r="D47" s="52">
        <v>-13843</v>
      </c>
      <c r="E47" s="52">
        <v>-390071</v>
      </c>
      <c r="F47" s="52">
        <v>-219630</v>
      </c>
      <c r="G47" s="52">
        <v>0</v>
      </c>
      <c r="H47" s="52">
        <v>0</v>
      </c>
      <c r="I47" s="52">
        <v>0</v>
      </c>
      <c r="J47" s="53">
        <v>0</v>
      </c>
    </row>
    <row r="48" spans="1:10" x14ac:dyDescent="0.2">
      <c r="A48" t="str">
        <f t="shared" si="0"/>
        <v>4805</v>
      </c>
      <c r="B48" s="42" t="s">
        <v>122</v>
      </c>
      <c r="C48" s="52">
        <v>46055</v>
      </c>
      <c r="D48" s="52">
        <v>-1161879</v>
      </c>
      <c r="E48" s="52">
        <v>-431567</v>
      </c>
      <c r="F48" s="52">
        <v>-718283</v>
      </c>
      <c r="G48" s="52">
        <v>-428451</v>
      </c>
      <c r="H48" s="52">
        <v>-107511</v>
      </c>
      <c r="I48" s="52">
        <v>-420077</v>
      </c>
      <c r="J48" s="53">
        <v>0</v>
      </c>
    </row>
    <row r="49" spans="1:10" x14ac:dyDescent="0.2">
      <c r="A49" t="str">
        <f t="shared" si="0"/>
        <v>4811</v>
      </c>
      <c r="B49" s="42" t="s">
        <v>104</v>
      </c>
      <c r="C49" s="52">
        <v>793938.22</v>
      </c>
      <c r="D49" s="52">
        <v>794634.2</v>
      </c>
      <c r="E49" s="52">
        <v>795565.02</v>
      </c>
      <c r="F49" s="52">
        <v>777350.91</v>
      </c>
      <c r="G49" s="52">
        <v>787294.62</v>
      </c>
      <c r="H49" s="52">
        <v>765624.69</v>
      </c>
      <c r="I49" s="52">
        <v>581990.02</v>
      </c>
      <c r="J49" s="53">
        <v>0</v>
      </c>
    </row>
    <row r="50" spans="1:10" x14ac:dyDescent="0.2">
      <c r="A50" t="str">
        <f t="shared" si="0"/>
        <v>4811</v>
      </c>
      <c r="B50" s="42" t="s">
        <v>105</v>
      </c>
      <c r="C50" s="52">
        <v>101361.49</v>
      </c>
      <c r="D50" s="52">
        <v>93821.05</v>
      </c>
      <c r="E50" s="52">
        <v>94729.16</v>
      </c>
      <c r="F50" s="52">
        <v>91836.01</v>
      </c>
      <c r="G50" s="52">
        <v>93382.26</v>
      </c>
      <c r="H50" s="52">
        <v>90747.13</v>
      </c>
      <c r="I50" s="52">
        <v>69338.649999999994</v>
      </c>
      <c r="J50" s="53">
        <v>0</v>
      </c>
    </row>
    <row r="51" spans="1:10" x14ac:dyDescent="0.2">
      <c r="A51" t="str">
        <f t="shared" si="0"/>
        <v>4811</v>
      </c>
      <c r="B51" s="42" t="s">
        <v>106</v>
      </c>
      <c r="C51" s="52">
        <v>3677706.4</v>
      </c>
      <c r="D51" s="52">
        <v>2844410.75</v>
      </c>
      <c r="E51" s="52">
        <v>2136472.4</v>
      </c>
      <c r="F51" s="52">
        <v>1547115.52</v>
      </c>
      <c r="G51" s="52">
        <v>991888.1</v>
      </c>
      <c r="H51" s="52">
        <v>790576.13</v>
      </c>
      <c r="I51" s="52">
        <v>547622.12</v>
      </c>
      <c r="J51" s="53">
        <v>0</v>
      </c>
    </row>
    <row r="52" spans="1:10" x14ac:dyDescent="0.2">
      <c r="A52" t="str">
        <f t="shared" si="0"/>
        <v>4811</v>
      </c>
      <c r="B52" s="42" t="s">
        <v>107</v>
      </c>
      <c r="C52" s="52">
        <v>153090.01</v>
      </c>
      <c r="D52" s="52">
        <v>307961.37</v>
      </c>
      <c r="E52" s="52">
        <v>230529.7</v>
      </c>
      <c r="F52" s="52">
        <v>148808.03</v>
      </c>
      <c r="G52" s="52">
        <v>8578.5499999999993</v>
      </c>
      <c r="H52" s="52">
        <v>-981.76</v>
      </c>
      <c r="I52" s="52">
        <v>-4.63</v>
      </c>
      <c r="J52" s="53">
        <v>0</v>
      </c>
    </row>
    <row r="53" spans="1:10" x14ac:dyDescent="0.2">
      <c r="A53" t="str">
        <f t="shared" si="0"/>
        <v>4811</v>
      </c>
      <c r="B53" s="42" t="s">
        <v>108</v>
      </c>
      <c r="C53" s="52">
        <v>1289613.8700000001</v>
      </c>
      <c r="D53" s="52">
        <v>956266.48</v>
      </c>
      <c r="E53" s="52">
        <v>718094.62</v>
      </c>
      <c r="F53" s="52">
        <v>522732.69</v>
      </c>
      <c r="G53" s="52">
        <v>293873.63</v>
      </c>
      <c r="H53" s="52">
        <v>229323.14</v>
      </c>
      <c r="I53" s="52">
        <v>154595.57999999999</v>
      </c>
      <c r="J53" s="53">
        <v>0</v>
      </c>
    </row>
    <row r="54" spans="1:10" x14ac:dyDescent="0.2">
      <c r="A54" t="str">
        <f t="shared" si="0"/>
        <v>4812</v>
      </c>
      <c r="B54" s="42" t="s">
        <v>109</v>
      </c>
      <c r="C54" s="52">
        <v>8.66</v>
      </c>
      <c r="D54" s="52">
        <v>32.9</v>
      </c>
      <c r="E54" s="52">
        <v>36.21</v>
      </c>
      <c r="F54" s="52">
        <v>8.39</v>
      </c>
      <c r="G54" s="52">
        <v>0</v>
      </c>
      <c r="H54" s="52">
        <v>0</v>
      </c>
      <c r="I54" s="52">
        <v>0</v>
      </c>
      <c r="J54" s="53">
        <v>0</v>
      </c>
    </row>
    <row r="55" spans="1:10" x14ac:dyDescent="0.2">
      <c r="A55" t="str">
        <f t="shared" si="0"/>
        <v>4812</v>
      </c>
      <c r="B55" s="42" t="s">
        <v>110</v>
      </c>
      <c r="C55" s="52">
        <v>13398.42</v>
      </c>
      <c r="D55" s="52">
        <v>15298.79</v>
      </c>
      <c r="E55" s="52">
        <v>13334</v>
      </c>
      <c r="F55" s="52">
        <v>11827.5</v>
      </c>
      <c r="G55" s="52">
        <v>13334</v>
      </c>
      <c r="H55" s="52">
        <v>12638.36</v>
      </c>
      <c r="I55" s="52">
        <v>9104.82</v>
      </c>
      <c r="J55" s="53">
        <v>0</v>
      </c>
    </row>
    <row r="56" spans="1:10" x14ac:dyDescent="0.2">
      <c r="A56" t="str">
        <f t="shared" si="0"/>
        <v>4812</v>
      </c>
      <c r="B56" s="42" t="s">
        <v>111</v>
      </c>
      <c r="C56" s="52">
        <v>188238.59</v>
      </c>
      <c r="D56" s="52">
        <v>176806.25</v>
      </c>
      <c r="E56" s="52">
        <v>187615.01</v>
      </c>
      <c r="F56" s="52">
        <v>114534.1</v>
      </c>
      <c r="G56" s="52">
        <v>107612.38</v>
      </c>
      <c r="H56" s="52">
        <v>110696.43</v>
      </c>
      <c r="I56" s="52">
        <v>30516.1</v>
      </c>
      <c r="J56" s="53">
        <v>0</v>
      </c>
    </row>
    <row r="57" spans="1:10" x14ac:dyDescent="0.2">
      <c r="A57" t="str">
        <f t="shared" si="0"/>
        <v>4812</v>
      </c>
      <c r="B57" s="42" t="s">
        <v>112</v>
      </c>
      <c r="C57" s="52">
        <v>4784.46</v>
      </c>
      <c r="D57" s="52">
        <v>6500.72</v>
      </c>
      <c r="E57" s="52">
        <v>8278.19</v>
      </c>
      <c r="F57" s="52">
        <v>5134.6899999999996</v>
      </c>
      <c r="G57" s="52">
        <v>5484.2</v>
      </c>
      <c r="H57" s="52">
        <v>6417.88</v>
      </c>
      <c r="I57" s="52">
        <v>1436.81</v>
      </c>
      <c r="J57" s="53">
        <v>0</v>
      </c>
    </row>
    <row r="58" spans="1:10" x14ac:dyDescent="0.2">
      <c r="A58" t="str">
        <f t="shared" si="0"/>
        <v>4812</v>
      </c>
      <c r="B58" s="42" t="s">
        <v>113</v>
      </c>
      <c r="C58" s="52">
        <v>672684.84</v>
      </c>
      <c r="D58" s="52">
        <v>664470.44999999995</v>
      </c>
      <c r="E58" s="52">
        <v>769496.48</v>
      </c>
      <c r="F58" s="52">
        <v>453521.96</v>
      </c>
      <c r="G58" s="52">
        <v>452294.41</v>
      </c>
      <c r="H58" s="52">
        <v>558617.59</v>
      </c>
      <c r="I58" s="52">
        <v>137350.94</v>
      </c>
      <c r="J58" s="53">
        <v>0</v>
      </c>
    </row>
    <row r="59" spans="1:10" x14ac:dyDescent="0.2">
      <c r="A59" t="str">
        <f t="shared" si="0"/>
        <v>4815</v>
      </c>
      <c r="B59" s="42" t="s">
        <v>126</v>
      </c>
      <c r="C59" s="52">
        <v>165971</v>
      </c>
      <c r="D59" s="52">
        <v>-34578</v>
      </c>
      <c r="E59" s="52">
        <v>-115114</v>
      </c>
      <c r="F59" s="52">
        <v>-70296</v>
      </c>
      <c r="G59" s="52">
        <v>0</v>
      </c>
      <c r="H59" s="52">
        <v>0</v>
      </c>
      <c r="I59" s="52">
        <v>0</v>
      </c>
      <c r="J59" s="53">
        <v>0</v>
      </c>
    </row>
    <row r="60" spans="1:10" x14ac:dyDescent="0.2">
      <c r="A60" t="str">
        <f t="shared" si="0"/>
        <v>4815</v>
      </c>
      <c r="B60" s="42" t="s">
        <v>127</v>
      </c>
      <c r="C60" s="52">
        <v>14669</v>
      </c>
      <c r="D60" s="52">
        <v>-187646</v>
      </c>
      <c r="E60" s="52">
        <v>-61464</v>
      </c>
      <c r="F60" s="52">
        <v>-139803</v>
      </c>
      <c r="G60" s="52">
        <v>-32876</v>
      </c>
      <c r="H60" s="52">
        <v>-6628</v>
      </c>
      <c r="I60" s="52">
        <v>-96353</v>
      </c>
      <c r="J60" s="53">
        <v>0</v>
      </c>
    </row>
    <row r="61" spans="1:10" x14ac:dyDescent="0.2">
      <c r="A61" t="str">
        <f t="shared" si="0"/>
        <v>4815</v>
      </c>
      <c r="B61" s="42" t="s">
        <v>130</v>
      </c>
      <c r="C61" s="52">
        <v>8188</v>
      </c>
      <c r="D61" s="52">
        <v>-66.75</v>
      </c>
      <c r="E61" s="52">
        <v>1001.25</v>
      </c>
      <c r="F61" s="52">
        <v>-8254.75</v>
      </c>
      <c r="G61" s="52">
        <v>5740.5</v>
      </c>
      <c r="H61" s="52">
        <v>-10591</v>
      </c>
      <c r="I61" s="52">
        <v>-386126.5</v>
      </c>
      <c r="J61" s="53">
        <v>0</v>
      </c>
    </row>
    <row r="62" spans="1:10" x14ac:dyDescent="0.2">
      <c r="A62" t="str">
        <f t="shared" si="0"/>
        <v>4815</v>
      </c>
      <c r="B62" s="42" t="s">
        <v>131</v>
      </c>
      <c r="C62" s="52">
        <v>123895</v>
      </c>
      <c r="D62" s="52">
        <v>-536302</v>
      </c>
      <c r="E62" s="52">
        <v>-175661</v>
      </c>
      <c r="F62" s="52">
        <v>-346540</v>
      </c>
      <c r="G62" s="52">
        <v>-95700</v>
      </c>
      <c r="H62" s="52">
        <v>-22255</v>
      </c>
      <c r="I62" s="52">
        <v>-323346</v>
      </c>
      <c r="J62" s="53">
        <v>0</v>
      </c>
    </row>
    <row r="63" spans="1:10" x14ac:dyDescent="0.2">
      <c r="A63" t="str">
        <f t="shared" si="0"/>
        <v>4816</v>
      </c>
      <c r="B63" s="42" t="s">
        <v>123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3">
        <v>0</v>
      </c>
    </row>
    <row r="64" spans="1:10" x14ac:dyDescent="0.2">
      <c r="A64" t="str">
        <f t="shared" si="0"/>
        <v>4816</v>
      </c>
      <c r="B64" s="42" t="s">
        <v>124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-144.5</v>
      </c>
      <c r="I64" s="52">
        <v>-1269.5</v>
      </c>
      <c r="J64" s="53">
        <v>0</v>
      </c>
    </row>
    <row r="65" spans="1:10" x14ac:dyDescent="0.2">
      <c r="A65" t="str">
        <f t="shared" si="0"/>
        <v>4816</v>
      </c>
      <c r="B65" s="42" t="s">
        <v>125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3">
        <v>0</v>
      </c>
    </row>
    <row r="66" spans="1:10" x14ac:dyDescent="0.2">
      <c r="A66" t="str">
        <f t="shared" si="0"/>
        <v>4816</v>
      </c>
      <c r="B66" s="42" t="s">
        <v>128</v>
      </c>
      <c r="C66" s="52">
        <v>154108.84</v>
      </c>
      <c r="D66" s="52">
        <v>177092.36</v>
      </c>
      <c r="E66" s="52">
        <v>-199280.85</v>
      </c>
      <c r="F66" s="52">
        <v>-26713.55</v>
      </c>
      <c r="G66" s="52">
        <v>159479.39000000001</v>
      </c>
      <c r="H66" s="52">
        <v>-339162.64</v>
      </c>
      <c r="I66" s="52">
        <v>-80205.63</v>
      </c>
      <c r="J66" s="53">
        <v>0</v>
      </c>
    </row>
    <row r="67" spans="1:10" x14ac:dyDescent="0.2">
      <c r="A67" t="str">
        <f t="shared" si="0"/>
        <v>4816</v>
      </c>
      <c r="B67" s="42" t="s">
        <v>129</v>
      </c>
      <c r="C67" s="52">
        <v>39529.4</v>
      </c>
      <c r="D67" s="52">
        <v>32535.54</v>
      </c>
      <c r="E67" s="52">
        <v>-43884.12</v>
      </c>
      <c r="F67" s="52">
        <v>-6846.05</v>
      </c>
      <c r="G67" s="52">
        <v>19818.16</v>
      </c>
      <c r="H67" s="52">
        <v>-65926.91</v>
      </c>
      <c r="I67" s="52">
        <v>-16644.95</v>
      </c>
      <c r="J67" s="53">
        <v>0</v>
      </c>
    </row>
    <row r="68" spans="1:10" x14ac:dyDescent="0.2">
      <c r="A68" t="str">
        <f t="shared" si="0"/>
        <v>4816</v>
      </c>
      <c r="B68" s="42" t="s">
        <v>132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3">
        <v>0</v>
      </c>
    </row>
    <row r="69" spans="1:10" x14ac:dyDescent="0.2">
      <c r="A69" t="str">
        <f t="shared" si="0"/>
        <v>4820</v>
      </c>
      <c r="B69" s="42" t="s">
        <v>114</v>
      </c>
      <c r="C69" s="52">
        <v>237483.16</v>
      </c>
      <c r="D69" s="52">
        <v>181284.95</v>
      </c>
      <c r="E69" s="52">
        <v>143662.1</v>
      </c>
      <c r="F69" s="52">
        <v>108730.11</v>
      </c>
      <c r="G69" s="52">
        <v>59105.2</v>
      </c>
      <c r="H69" s="52">
        <v>40048.97</v>
      </c>
      <c r="I69" s="52">
        <v>20901.22</v>
      </c>
      <c r="J69" s="53">
        <v>0</v>
      </c>
    </row>
    <row r="70" spans="1:10" x14ac:dyDescent="0.2">
      <c r="A70" t="str">
        <f t="shared" si="0"/>
        <v>4820</v>
      </c>
      <c r="B70" s="42" t="s">
        <v>115</v>
      </c>
      <c r="C70" s="52">
        <v>8127.9</v>
      </c>
      <c r="D70" s="52">
        <v>8103.41</v>
      </c>
      <c r="E70" s="52">
        <v>8174.41</v>
      </c>
      <c r="F70" s="52">
        <v>7899.29</v>
      </c>
      <c r="G70" s="52">
        <v>8243.1299999999992</v>
      </c>
      <c r="H70" s="52">
        <v>8056.43</v>
      </c>
      <c r="I70" s="52">
        <v>5787.92</v>
      </c>
      <c r="J70" s="53">
        <v>0</v>
      </c>
    </row>
    <row r="71" spans="1:10" x14ac:dyDescent="0.2">
      <c r="A71" t="str">
        <f t="shared" si="0"/>
        <v>4820</v>
      </c>
      <c r="B71" s="42" t="s">
        <v>116</v>
      </c>
      <c r="C71" s="52">
        <v>701686</v>
      </c>
      <c r="D71" s="52">
        <v>553678.14</v>
      </c>
      <c r="E71" s="52">
        <v>435084.35</v>
      </c>
      <c r="F71" s="52">
        <v>330096.84999999998</v>
      </c>
      <c r="G71" s="52">
        <v>195997.58</v>
      </c>
      <c r="H71" s="52">
        <v>141164.19</v>
      </c>
      <c r="I71" s="52">
        <v>72301.009999999995</v>
      </c>
      <c r="J71" s="53">
        <v>0</v>
      </c>
    </row>
    <row r="72" spans="1:10" x14ac:dyDescent="0.2">
      <c r="A72" t="str">
        <f t="shared" si="0"/>
        <v>4820</v>
      </c>
      <c r="B72" s="42" t="s">
        <v>117</v>
      </c>
      <c r="C72" s="52">
        <v>69040.84</v>
      </c>
      <c r="D72" s="52">
        <v>68785.45</v>
      </c>
      <c r="E72" s="52">
        <v>69492.08</v>
      </c>
      <c r="F72" s="52">
        <v>67114.460000000006</v>
      </c>
      <c r="G72" s="52">
        <v>70003.56</v>
      </c>
      <c r="H72" s="52">
        <v>68315.39</v>
      </c>
      <c r="I72" s="52">
        <v>49153.21</v>
      </c>
      <c r="J72" s="53">
        <v>0</v>
      </c>
    </row>
    <row r="73" spans="1:10" x14ac:dyDescent="0.2">
      <c r="A73" t="str">
        <f t="shared" si="0"/>
        <v>4820</v>
      </c>
      <c r="B73" s="42" t="s">
        <v>118</v>
      </c>
      <c r="C73" s="52">
        <v>30121.48</v>
      </c>
      <c r="D73" s="52">
        <v>66047.83</v>
      </c>
      <c r="E73" s="52">
        <v>53899.81</v>
      </c>
      <c r="F73" s="52">
        <v>37537.93</v>
      </c>
      <c r="G73" s="52">
        <v>2101.16</v>
      </c>
      <c r="H73" s="52">
        <v>-2.65</v>
      </c>
      <c r="I73" s="52">
        <v>-64.400000000000006</v>
      </c>
      <c r="J73" s="53">
        <v>0</v>
      </c>
    </row>
    <row r="74" spans="1:10" x14ac:dyDescent="0.2">
      <c r="A74" t="str">
        <f t="shared" si="0"/>
        <v>4825</v>
      </c>
      <c r="B74" s="42" t="s">
        <v>133</v>
      </c>
      <c r="C74" s="52">
        <v>34050</v>
      </c>
      <c r="D74" s="52">
        <v>-4647</v>
      </c>
      <c r="E74" s="52">
        <v>-25166</v>
      </c>
      <c r="F74" s="52">
        <v>-16403</v>
      </c>
      <c r="G74" s="52">
        <v>0</v>
      </c>
      <c r="H74" s="52">
        <v>0</v>
      </c>
      <c r="I74" s="52">
        <v>0</v>
      </c>
      <c r="J74" s="53">
        <v>0</v>
      </c>
    </row>
    <row r="75" spans="1:10" x14ac:dyDescent="0.2">
      <c r="A75" t="str">
        <f t="shared" ref="A75:A138" si="1">LEFT(RIGHT(B75,10),4)</f>
        <v>4825</v>
      </c>
      <c r="B75" s="42" t="s">
        <v>134</v>
      </c>
      <c r="C75" s="52">
        <v>-6027</v>
      </c>
      <c r="D75" s="52">
        <v>-34599</v>
      </c>
      <c r="E75" s="52">
        <v>-9370</v>
      </c>
      <c r="F75" s="52">
        <v>-27207</v>
      </c>
      <c r="G75" s="52">
        <v>-8700</v>
      </c>
      <c r="H75" s="52">
        <v>-2977</v>
      </c>
      <c r="I75" s="52">
        <v>-17270</v>
      </c>
      <c r="J75" s="53">
        <v>0</v>
      </c>
    </row>
    <row r="76" spans="1:10" x14ac:dyDescent="0.2">
      <c r="A76" t="str">
        <f t="shared" si="1"/>
        <v>4825</v>
      </c>
      <c r="B76" s="42" t="s">
        <v>135</v>
      </c>
      <c r="C76" s="52">
        <v>-168</v>
      </c>
      <c r="D76" s="52">
        <v>-98895</v>
      </c>
      <c r="E76" s="52">
        <v>-26774</v>
      </c>
      <c r="F76" s="52">
        <v>-66471</v>
      </c>
      <c r="G76" s="52">
        <v>-26079</v>
      </c>
      <c r="H76" s="52">
        <v>-9992</v>
      </c>
      <c r="I76" s="52">
        <v>-57946</v>
      </c>
      <c r="J76" s="53">
        <v>0</v>
      </c>
    </row>
    <row r="77" spans="1:10" x14ac:dyDescent="0.2">
      <c r="A77" t="str">
        <f t="shared" si="1"/>
        <v>4870</v>
      </c>
      <c r="B77" s="42" t="s">
        <v>43</v>
      </c>
      <c r="C77" s="52">
        <v>164679.28</v>
      </c>
      <c r="D77" s="52">
        <v>178264.2</v>
      </c>
      <c r="E77" s="52">
        <v>212874.13</v>
      </c>
      <c r="F77" s="52">
        <v>110474.21</v>
      </c>
      <c r="G77" s="52">
        <v>89244.24</v>
      </c>
      <c r="H77" s="52">
        <v>73989.83</v>
      </c>
      <c r="I77" s="52">
        <v>42326.239999999998</v>
      </c>
      <c r="J77" s="53">
        <v>0</v>
      </c>
    </row>
    <row r="78" spans="1:10" x14ac:dyDescent="0.2">
      <c r="A78" t="str">
        <f t="shared" si="1"/>
        <v>4880</v>
      </c>
      <c r="B78" s="42" t="s">
        <v>44</v>
      </c>
      <c r="C78" s="52">
        <v>58143</v>
      </c>
      <c r="D78" s="52">
        <v>54428</v>
      </c>
      <c r="E78" s="52">
        <v>74827</v>
      </c>
      <c r="F78" s="52">
        <v>49906</v>
      </c>
      <c r="G78" s="52">
        <v>53615</v>
      </c>
      <c r="H78" s="52">
        <v>55356</v>
      </c>
      <c r="I78" s="52">
        <v>33824</v>
      </c>
      <c r="J78" s="53">
        <v>0</v>
      </c>
    </row>
    <row r="79" spans="1:10" x14ac:dyDescent="0.2">
      <c r="A79" t="str">
        <f t="shared" si="1"/>
        <v>4893</v>
      </c>
      <c r="B79" s="42" t="s">
        <v>68</v>
      </c>
      <c r="C79" s="52">
        <v>1450006.97</v>
      </c>
      <c r="D79" s="52">
        <v>1461942.38</v>
      </c>
      <c r="E79" s="52">
        <v>1257673.52</v>
      </c>
      <c r="F79" s="52">
        <v>1361949.09</v>
      </c>
      <c r="G79" s="52">
        <v>1121251.8500000001</v>
      </c>
      <c r="H79" s="52">
        <v>1150091.54</v>
      </c>
      <c r="I79" s="52">
        <v>1118956.69</v>
      </c>
      <c r="J79" s="53">
        <v>0</v>
      </c>
    </row>
    <row r="80" spans="1:10" x14ac:dyDescent="0.2">
      <c r="A80" t="str">
        <f t="shared" si="1"/>
        <v>4893</v>
      </c>
      <c r="B80" s="42" t="s">
        <v>69</v>
      </c>
      <c r="C80" s="52">
        <v>88825</v>
      </c>
      <c r="D80" s="52">
        <v>88825</v>
      </c>
      <c r="E80" s="52">
        <v>88825</v>
      </c>
      <c r="F80" s="52">
        <v>88825</v>
      </c>
      <c r="G80" s="52">
        <v>88825</v>
      </c>
      <c r="H80" s="52">
        <v>88825</v>
      </c>
      <c r="I80" s="52">
        <v>89175</v>
      </c>
      <c r="J80" s="53">
        <v>0</v>
      </c>
    </row>
    <row r="81" spans="1:10" x14ac:dyDescent="0.2">
      <c r="A81" t="str">
        <f t="shared" si="1"/>
        <v>4893</v>
      </c>
      <c r="B81" s="42" t="s">
        <v>41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3">
        <v>0</v>
      </c>
    </row>
    <row r="82" spans="1:10" x14ac:dyDescent="0.2">
      <c r="A82" t="str">
        <f t="shared" si="1"/>
        <v>4893</v>
      </c>
      <c r="B82" s="42" t="s">
        <v>70</v>
      </c>
      <c r="C82" s="52">
        <v>103036.53</v>
      </c>
      <c r="D82" s="52">
        <v>102448.94</v>
      </c>
      <c r="E82" s="52">
        <v>89519.59</v>
      </c>
      <c r="F82" s="52">
        <v>97431.91</v>
      </c>
      <c r="G82" s="52">
        <v>82034.61</v>
      </c>
      <c r="H82" s="52">
        <v>80144.160000000003</v>
      </c>
      <c r="I82" s="52">
        <v>78758.62</v>
      </c>
      <c r="J82" s="53">
        <v>0</v>
      </c>
    </row>
    <row r="83" spans="1:10" x14ac:dyDescent="0.2">
      <c r="A83" t="str">
        <f t="shared" si="1"/>
        <v>4893</v>
      </c>
      <c r="B83" s="42" t="s">
        <v>136</v>
      </c>
      <c r="C83" s="52">
        <v>-40211.26</v>
      </c>
      <c r="D83" s="52">
        <v>-136873.60999999999</v>
      </c>
      <c r="E83" s="52">
        <v>26805.88</v>
      </c>
      <c r="F83" s="52">
        <v>-259710.76</v>
      </c>
      <c r="G83" s="52">
        <v>29323.18</v>
      </c>
      <c r="H83" s="52">
        <v>-31622.85</v>
      </c>
      <c r="I83" s="52">
        <v>-1179692.1499999999</v>
      </c>
      <c r="J83" s="53">
        <v>0</v>
      </c>
    </row>
    <row r="84" spans="1:10" x14ac:dyDescent="0.2">
      <c r="A84" t="str">
        <f t="shared" si="1"/>
        <v>4893</v>
      </c>
      <c r="B84" s="42" t="s">
        <v>137</v>
      </c>
      <c r="C84" s="52">
        <v>-25</v>
      </c>
      <c r="D84" s="52">
        <v>0</v>
      </c>
      <c r="E84" s="52">
        <v>25</v>
      </c>
      <c r="F84" s="52">
        <v>0</v>
      </c>
      <c r="G84" s="52">
        <v>0</v>
      </c>
      <c r="H84" s="52">
        <v>-100</v>
      </c>
      <c r="I84" s="52">
        <v>-100450</v>
      </c>
      <c r="J84" s="53">
        <v>0</v>
      </c>
    </row>
    <row r="85" spans="1:10" x14ac:dyDescent="0.2">
      <c r="A85" t="str">
        <f t="shared" si="1"/>
        <v>7560</v>
      </c>
      <c r="B85" s="42" t="s">
        <v>138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3">
        <v>0</v>
      </c>
    </row>
    <row r="86" spans="1:10" x14ac:dyDescent="0.2">
      <c r="A86" t="str">
        <f t="shared" si="1"/>
        <v>7560</v>
      </c>
      <c r="B86" s="42" t="s">
        <v>139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3">
        <v>0</v>
      </c>
    </row>
    <row r="87" spans="1:10" x14ac:dyDescent="0.2">
      <c r="A87" t="str">
        <f t="shared" si="1"/>
        <v>8001</v>
      </c>
      <c r="B87" s="42" t="s">
        <v>71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3">
        <v>0</v>
      </c>
    </row>
    <row r="88" spans="1:10" x14ac:dyDescent="0.2">
      <c r="A88" t="str">
        <f t="shared" si="1"/>
        <v>8010</v>
      </c>
      <c r="B88" s="42" t="s">
        <v>72</v>
      </c>
      <c r="C88" s="52">
        <v>5288.75</v>
      </c>
      <c r="D88" s="52">
        <v>4114.3100000000004</v>
      </c>
      <c r="E88" s="52">
        <v>3199.16</v>
      </c>
      <c r="F88" s="52">
        <v>3575.42</v>
      </c>
      <c r="G88" s="52">
        <v>6495.27</v>
      </c>
      <c r="H88" s="52">
        <v>4692.6899999999996</v>
      </c>
      <c r="I88" s="52">
        <v>0</v>
      </c>
      <c r="J88" s="53">
        <v>0</v>
      </c>
    </row>
    <row r="89" spans="1:10" x14ac:dyDescent="0.2">
      <c r="A89" t="str">
        <f t="shared" si="1"/>
        <v>8040</v>
      </c>
      <c r="B89" s="42" t="s">
        <v>73</v>
      </c>
      <c r="C89" s="52">
        <v>57684.24</v>
      </c>
      <c r="D89" s="52">
        <v>-152525.41</v>
      </c>
      <c r="E89" s="52">
        <v>-12976.61</v>
      </c>
      <c r="F89" s="52">
        <v>782.54</v>
      </c>
      <c r="G89" s="52">
        <v>89680.76</v>
      </c>
      <c r="H89" s="52">
        <v>8743.3799999999992</v>
      </c>
      <c r="I89" s="52">
        <v>-108621.81</v>
      </c>
      <c r="J89" s="53">
        <v>0</v>
      </c>
    </row>
    <row r="90" spans="1:10" x14ac:dyDescent="0.2">
      <c r="A90" t="str">
        <f t="shared" si="1"/>
        <v>8040</v>
      </c>
      <c r="B90" s="42" t="s">
        <v>74</v>
      </c>
      <c r="C90" s="52">
        <v>5580129.1200000001</v>
      </c>
      <c r="D90" s="52">
        <v>4547179.47</v>
      </c>
      <c r="E90" s="52">
        <v>392720.54</v>
      </c>
      <c r="F90" s="52">
        <v>809711.68</v>
      </c>
      <c r="G90" s="52">
        <v>5862114.7199999997</v>
      </c>
      <c r="H90" s="52">
        <v>4135046.33</v>
      </c>
      <c r="I90" s="52">
        <v>0</v>
      </c>
      <c r="J90" s="53">
        <v>0</v>
      </c>
    </row>
    <row r="91" spans="1:10" x14ac:dyDescent="0.2">
      <c r="A91" t="str">
        <f t="shared" si="1"/>
        <v>8040</v>
      </c>
      <c r="B91" s="42" t="s">
        <v>75</v>
      </c>
      <c r="C91" s="52">
        <v>-42125</v>
      </c>
      <c r="D91" s="52">
        <v>-42125</v>
      </c>
      <c r="E91" s="52">
        <v>-42125</v>
      </c>
      <c r="F91" s="52">
        <v>-42125</v>
      </c>
      <c r="G91" s="52">
        <v>-28666.67</v>
      </c>
      <c r="H91" s="52">
        <v>-28666.67</v>
      </c>
      <c r="I91" s="52">
        <v>0</v>
      </c>
      <c r="J91" s="53">
        <v>0</v>
      </c>
    </row>
    <row r="92" spans="1:10" x14ac:dyDescent="0.2">
      <c r="A92" t="str">
        <f t="shared" si="1"/>
        <v>8050</v>
      </c>
      <c r="B92" s="42" t="s">
        <v>76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3">
        <v>0</v>
      </c>
    </row>
    <row r="93" spans="1:10" x14ac:dyDescent="0.2">
      <c r="A93" t="str">
        <f t="shared" si="1"/>
        <v>8050</v>
      </c>
      <c r="B93" s="42" t="s">
        <v>77</v>
      </c>
      <c r="C93" s="52">
        <v>-885.57</v>
      </c>
      <c r="D93" s="52">
        <v>-310.92</v>
      </c>
      <c r="E93" s="52">
        <v>-228.3</v>
      </c>
      <c r="F93" s="52">
        <v>-69.099999999999994</v>
      </c>
      <c r="G93" s="52">
        <v>-1817.86</v>
      </c>
      <c r="H93" s="52">
        <v>-783.41</v>
      </c>
      <c r="I93" s="52">
        <v>0</v>
      </c>
      <c r="J93" s="53">
        <v>0</v>
      </c>
    </row>
    <row r="94" spans="1:10" x14ac:dyDescent="0.2">
      <c r="A94" t="str">
        <f t="shared" si="1"/>
        <v>8051</v>
      </c>
      <c r="B94" s="42" t="s">
        <v>87</v>
      </c>
      <c r="C94" s="52">
        <v>8024574.0700000003</v>
      </c>
      <c r="D94" s="52">
        <v>6235593.46</v>
      </c>
      <c r="E94" s="52">
        <v>4547479.01</v>
      </c>
      <c r="F94" s="52">
        <v>3361821.54</v>
      </c>
      <c r="G94" s="52">
        <v>1534503.17</v>
      </c>
      <c r="H94" s="52">
        <v>1025911.25</v>
      </c>
      <c r="I94" s="52">
        <v>592023.6</v>
      </c>
      <c r="J94" s="53">
        <v>0</v>
      </c>
    </row>
    <row r="95" spans="1:10" x14ac:dyDescent="0.2">
      <c r="A95" t="str">
        <f t="shared" si="1"/>
        <v>8052</v>
      </c>
      <c r="B95" s="42" t="s">
        <v>88</v>
      </c>
      <c r="C95" s="52">
        <v>3677985.7</v>
      </c>
      <c r="D95" s="52">
        <v>2844532.57</v>
      </c>
      <c r="E95" s="52">
        <v>2136550.7599999998</v>
      </c>
      <c r="F95" s="52">
        <v>1547231.7</v>
      </c>
      <c r="G95" s="52">
        <v>990664.23</v>
      </c>
      <c r="H95" s="52">
        <v>790859.4</v>
      </c>
      <c r="I95" s="52">
        <v>547675.66</v>
      </c>
      <c r="J95" s="53">
        <v>0</v>
      </c>
    </row>
    <row r="96" spans="1:10" x14ac:dyDescent="0.2">
      <c r="A96" t="str">
        <f t="shared" si="1"/>
        <v>8053</v>
      </c>
      <c r="B96" s="42" t="s">
        <v>89</v>
      </c>
      <c r="C96" s="52">
        <v>672134.52</v>
      </c>
      <c r="D96" s="52">
        <v>664048.25</v>
      </c>
      <c r="E96" s="52">
        <v>769253.16</v>
      </c>
      <c r="F96" s="52">
        <v>453327.3</v>
      </c>
      <c r="G96" s="52">
        <v>452238.11</v>
      </c>
      <c r="H96" s="52">
        <v>558552.21</v>
      </c>
      <c r="I96" s="52">
        <v>68259.83</v>
      </c>
      <c r="J96" s="53">
        <v>0</v>
      </c>
    </row>
    <row r="97" spans="1:10" x14ac:dyDescent="0.2">
      <c r="A97" t="str">
        <f t="shared" si="1"/>
        <v>8054</v>
      </c>
      <c r="B97" s="42" t="s">
        <v>90</v>
      </c>
      <c r="C97" s="52">
        <v>701686</v>
      </c>
      <c r="D97" s="52">
        <v>553678.14</v>
      </c>
      <c r="E97" s="52">
        <v>435084.35</v>
      </c>
      <c r="F97" s="52">
        <v>330096.84999999998</v>
      </c>
      <c r="G97" s="52">
        <v>195997.58</v>
      </c>
      <c r="H97" s="52">
        <v>141164.19</v>
      </c>
      <c r="I97" s="52">
        <v>72301.009999999995</v>
      </c>
      <c r="J97" s="53">
        <v>0</v>
      </c>
    </row>
    <row r="98" spans="1:10" x14ac:dyDescent="0.2">
      <c r="A98" t="str">
        <f t="shared" si="1"/>
        <v>8058</v>
      </c>
      <c r="B98" s="42" t="s">
        <v>91</v>
      </c>
      <c r="C98" s="52">
        <v>46055</v>
      </c>
      <c r="D98" s="52">
        <v>-1161879</v>
      </c>
      <c r="E98" s="52">
        <v>-431567</v>
      </c>
      <c r="F98" s="52">
        <v>-718283</v>
      </c>
      <c r="G98" s="52">
        <v>-428451</v>
      </c>
      <c r="H98" s="52">
        <v>-107511</v>
      </c>
      <c r="I98" s="52">
        <v>-420077</v>
      </c>
      <c r="J98" s="53">
        <v>0</v>
      </c>
    </row>
    <row r="99" spans="1:10" x14ac:dyDescent="0.2">
      <c r="A99" t="str">
        <f t="shared" si="1"/>
        <v>8058</v>
      </c>
      <c r="B99" s="42" t="s">
        <v>92</v>
      </c>
      <c r="C99" s="52">
        <v>123895</v>
      </c>
      <c r="D99" s="52">
        <v>-536302</v>
      </c>
      <c r="E99" s="52">
        <v>-175661</v>
      </c>
      <c r="F99" s="52">
        <v>-346540</v>
      </c>
      <c r="G99" s="52">
        <v>-95700</v>
      </c>
      <c r="H99" s="52">
        <v>-22255</v>
      </c>
      <c r="I99" s="52">
        <v>-323346</v>
      </c>
      <c r="J99" s="53">
        <v>0</v>
      </c>
    </row>
    <row r="100" spans="1:10" x14ac:dyDescent="0.2">
      <c r="A100" t="str">
        <f t="shared" si="1"/>
        <v>8058</v>
      </c>
      <c r="B100" s="42" t="s">
        <v>93</v>
      </c>
      <c r="C100" s="52">
        <v>154108.84</v>
      </c>
      <c r="D100" s="52">
        <v>177092.36</v>
      </c>
      <c r="E100" s="52">
        <v>-199280.85</v>
      </c>
      <c r="F100" s="52">
        <v>-26713.55</v>
      </c>
      <c r="G100" s="52">
        <v>159479.39000000001</v>
      </c>
      <c r="H100" s="52">
        <v>-339162.64</v>
      </c>
      <c r="I100" s="52">
        <v>0</v>
      </c>
      <c r="J100" s="53">
        <v>0</v>
      </c>
    </row>
    <row r="101" spans="1:10" x14ac:dyDescent="0.2">
      <c r="A101" t="str">
        <f t="shared" si="1"/>
        <v>8058</v>
      </c>
      <c r="B101" s="42" t="s">
        <v>94</v>
      </c>
      <c r="C101" s="52">
        <v>-168</v>
      </c>
      <c r="D101" s="52">
        <v>-98894</v>
      </c>
      <c r="E101" s="52">
        <v>-26775</v>
      </c>
      <c r="F101" s="52">
        <v>-66471</v>
      </c>
      <c r="G101" s="52">
        <v>-26080</v>
      </c>
      <c r="H101" s="52">
        <v>-9991</v>
      </c>
      <c r="I101" s="52">
        <v>-57946</v>
      </c>
      <c r="J101" s="53">
        <v>0</v>
      </c>
    </row>
    <row r="102" spans="1:10" x14ac:dyDescent="0.2">
      <c r="A102" t="str">
        <f t="shared" si="1"/>
        <v>8059</v>
      </c>
      <c r="B102" s="42" t="s">
        <v>86</v>
      </c>
      <c r="C102" s="52">
        <v>-11327380.869999999</v>
      </c>
      <c r="D102" s="52">
        <v>-12335696.460000001</v>
      </c>
      <c r="E102" s="52">
        <v>-8878999.3000000007</v>
      </c>
      <c r="F102" s="52">
        <v>-7684524.04</v>
      </c>
      <c r="G102" s="52">
        <v>-4221491.87</v>
      </c>
      <c r="H102" s="52">
        <v>-3604184.26</v>
      </c>
      <c r="I102" s="52">
        <v>0</v>
      </c>
      <c r="J102" s="53">
        <v>0</v>
      </c>
    </row>
    <row r="103" spans="1:10" x14ac:dyDescent="0.2">
      <c r="A103" t="str">
        <f t="shared" si="1"/>
        <v>8060</v>
      </c>
      <c r="B103" s="42" t="s">
        <v>78</v>
      </c>
      <c r="C103" s="52">
        <v>994734.2</v>
      </c>
      <c r="D103" s="52">
        <v>3043458.35</v>
      </c>
      <c r="E103" s="52">
        <v>3568544.23</v>
      </c>
      <c r="F103" s="52">
        <v>2130910.9</v>
      </c>
      <c r="G103" s="52">
        <v>-1903716.98</v>
      </c>
      <c r="H103" s="52">
        <v>-551572.89</v>
      </c>
      <c r="I103" s="52">
        <v>0</v>
      </c>
      <c r="J103" s="53">
        <v>0</v>
      </c>
    </row>
    <row r="104" spans="1:10" x14ac:dyDescent="0.2">
      <c r="A104" t="str">
        <f t="shared" si="1"/>
        <v>8081</v>
      </c>
      <c r="B104" s="42" t="s">
        <v>79</v>
      </c>
      <c r="C104" s="52">
        <v>2255744.84</v>
      </c>
      <c r="D104" s="52">
        <v>2376725.7999999998</v>
      </c>
      <c r="E104" s="52">
        <v>2699947.65</v>
      </c>
      <c r="F104" s="52">
        <v>2442279.3199999998</v>
      </c>
      <c r="G104" s="52">
        <v>9857.76</v>
      </c>
      <c r="H104" s="52">
        <v>10008.9</v>
      </c>
      <c r="I104" s="52">
        <v>0</v>
      </c>
      <c r="J104" s="53">
        <v>0</v>
      </c>
    </row>
    <row r="105" spans="1:10" x14ac:dyDescent="0.2">
      <c r="A105" t="str">
        <f t="shared" si="1"/>
        <v>8082</v>
      </c>
      <c r="B105" s="42" t="s">
        <v>80</v>
      </c>
      <c r="C105" s="52">
        <v>-22774.57</v>
      </c>
      <c r="D105" s="52">
        <v>-5573.91</v>
      </c>
      <c r="E105" s="52">
        <v>-10704.99</v>
      </c>
      <c r="F105" s="52">
        <v>-98792.27</v>
      </c>
      <c r="G105" s="52">
        <v>-1863094.7</v>
      </c>
      <c r="H105" s="52">
        <v>-1635911.13</v>
      </c>
      <c r="I105" s="52">
        <v>0</v>
      </c>
      <c r="J105" s="53">
        <v>0</v>
      </c>
    </row>
    <row r="106" spans="1:10" x14ac:dyDescent="0.2">
      <c r="A106" t="str">
        <f t="shared" si="1"/>
        <v>8120</v>
      </c>
      <c r="B106" s="42" t="s">
        <v>81</v>
      </c>
      <c r="C106" s="52">
        <v>-13441.9</v>
      </c>
      <c r="D106" s="52">
        <v>-10465.700000000001</v>
      </c>
      <c r="E106" s="52">
        <v>-9005.57</v>
      </c>
      <c r="F106" s="52">
        <v>-6522.66</v>
      </c>
      <c r="G106" s="52">
        <v>-5528.83</v>
      </c>
      <c r="H106" s="52">
        <v>-2847.61</v>
      </c>
      <c r="I106" s="52">
        <v>-861.46</v>
      </c>
      <c r="J106" s="53">
        <v>0</v>
      </c>
    </row>
    <row r="107" spans="1:10" x14ac:dyDescent="0.2">
      <c r="A107" t="str">
        <f t="shared" si="1"/>
        <v>8120</v>
      </c>
      <c r="B107" s="42" t="s">
        <v>82</v>
      </c>
      <c r="C107" s="52">
        <v>8178.91</v>
      </c>
      <c r="D107" s="52">
        <v>9431.3700000000008</v>
      </c>
      <c r="E107" s="52">
        <v>10058.34</v>
      </c>
      <c r="F107" s="52">
        <v>4184.87</v>
      </c>
      <c r="G107" s="52">
        <v>5421.51</v>
      </c>
      <c r="H107" s="52">
        <v>1327.88</v>
      </c>
      <c r="I107" s="52">
        <v>1049.68</v>
      </c>
      <c r="J107" s="53">
        <v>0</v>
      </c>
    </row>
    <row r="108" spans="1:10" x14ac:dyDescent="0.2">
      <c r="A108" t="str">
        <f t="shared" si="1"/>
        <v>8140</v>
      </c>
      <c r="B108" s="42" t="s">
        <v>140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3">
        <v>0</v>
      </c>
    </row>
    <row r="109" spans="1:10" x14ac:dyDescent="0.2">
      <c r="A109" t="str">
        <f t="shared" si="1"/>
        <v>8160</v>
      </c>
      <c r="B109" s="42" t="s">
        <v>141</v>
      </c>
      <c r="C109" s="52">
        <v>3399.95</v>
      </c>
      <c r="D109" s="52">
        <v>4922.41</v>
      </c>
      <c r="E109" s="52">
        <v>5094.0600000000004</v>
      </c>
      <c r="F109" s="52">
        <v>2645.15</v>
      </c>
      <c r="G109" s="52">
        <v>2357.85</v>
      </c>
      <c r="H109" s="52">
        <v>1641.15</v>
      </c>
      <c r="I109" s="52">
        <v>327.38</v>
      </c>
      <c r="J109" s="53">
        <v>0</v>
      </c>
    </row>
    <row r="110" spans="1:10" x14ac:dyDescent="0.2">
      <c r="A110" t="str">
        <f t="shared" si="1"/>
        <v>8160</v>
      </c>
      <c r="B110" s="42" t="s">
        <v>142</v>
      </c>
      <c r="C110" s="52">
        <v>899.43000000000006</v>
      </c>
      <c r="D110" s="52">
        <v>913.4799999999999</v>
      </c>
      <c r="E110" s="52">
        <v>-2104.44</v>
      </c>
      <c r="F110" s="52">
        <v>-187.72</v>
      </c>
      <c r="G110" s="52">
        <v>281.85000000000002</v>
      </c>
      <c r="H110" s="52">
        <v>-122.56</v>
      </c>
      <c r="I110" s="52">
        <v>-820.58</v>
      </c>
      <c r="J110" s="53">
        <v>0</v>
      </c>
    </row>
    <row r="111" spans="1:10" x14ac:dyDescent="0.2">
      <c r="A111" t="str">
        <f t="shared" si="1"/>
        <v>8160</v>
      </c>
      <c r="B111" s="42" t="s">
        <v>143</v>
      </c>
      <c r="C111" s="52">
        <v>159</v>
      </c>
      <c r="D111" s="52">
        <v>2978.38</v>
      </c>
      <c r="E111" s="52">
        <v>8.9600000000000009</v>
      </c>
      <c r="F111" s="52">
        <v>0</v>
      </c>
      <c r="G111" s="52">
        <v>48.27</v>
      </c>
      <c r="H111" s="52">
        <v>0</v>
      </c>
      <c r="I111" s="52">
        <v>0</v>
      </c>
      <c r="J111" s="53">
        <v>0</v>
      </c>
    </row>
    <row r="112" spans="1:10" x14ac:dyDescent="0.2">
      <c r="A112" t="str">
        <f t="shared" si="1"/>
        <v>8160</v>
      </c>
      <c r="B112" s="42" t="s">
        <v>144</v>
      </c>
      <c r="C112" s="52">
        <v>16169.65</v>
      </c>
      <c r="D112" s="52">
        <v>21237.5</v>
      </c>
      <c r="E112" s="52">
        <v>3703.85</v>
      </c>
      <c r="F112" s="52">
        <v>7032.5</v>
      </c>
      <c r="G112" s="52">
        <v>0</v>
      </c>
      <c r="H112" s="52">
        <v>0</v>
      </c>
      <c r="I112" s="52">
        <v>0</v>
      </c>
      <c r="J112" s="53">
        <v>0</v>
      </c>
    </row>
    <row r="113" spans="1:10" x14ac:dyDescent="0.2">
      <c r="A113" t="str">
        <f t="shared" si="1"/>
        <v>8160</v>
      </c>
      <c r="B113" s="42" t="s">
        <v>145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3">
        <v>0</v>
      </c>
    </row>
    <row r="114" spans="1:10" x14ac:dyDescent="0.2">
      <c r="A114" t="str">
        <f t="shared" si="1"/>
        <v>8170</v>
      </c>
      <c r="B114" s="42" t="s">
        <v>146</v>
      </c>
      <c r="C114" s="52">
        <v>3291.16</v>
      </c>
      <c r="D114" s="52">
        <v>3859.08</v>
      </c>
      <c r="E114" s="52">
        <v>5315.17</v>
      </c>
      <c r="F114" s="52">
        <v>2545.8000000000002</v>
      </c>
      <c r="G114" s="52">
        <v>1703.1</v>
      </c>
      <c r="H114" s="52">
        <v>224.15</v>
      </c>
      <c r="I114" s="52">
        <v>2312.9</v>
      </c>
      <c r="J114" s="53">
        <v>0</v>
      </c>
    </row>
    <row r="115" spans="1:10" x14ac:dyDescent="0.2">
      <c r="A115" t="str">
        <f t="shared" si="1"/>
        <v>8170</v>
      </c>
      <c r="B115" s="42" t="s">
        <v>147</v>
      </c>
      <c r="C115" s="52">
        <v>1032.25</v>
      </c>
      <c r="D115" s="52">
        <v>340.75</v>
      </c>
      <c r="E115" s="52">
        <v>-1429.59</v>
      </c>
      <c r="F115" s="52">
        <v>-249.41</v>
      </c>
      <c r="G115" s="52">
        <v>44.79</v>
      </c>
      <c r="H115" s="52">
        <v>-569.16</v>
      </c>
      <c r="I115" s="52">
        <v>-112.08</v>
      </c>
      <c r="J115" s="53">
        <v>0</v>
      </c>
    </row>
    <row r="116" spans="1:10" x14ac:dyDescent="0.2">
      <c r="A116" t="str">
        <f t="shared" si="1"/>
        <v>8170</v>
      </c>
      <c r="B116" s="42" t="s">
        <v>148</v>
      </c>
      <c r="C116" s="52">
        <v>136.99</v>
      </c>
      <c r="D116" s="52">
        <v>284.63</v>
      </c>
      <c r="E116" s="52">
        <v>10.46</v>
      </c>
      <c r="F116" s="52">
        <v>80.599999999999994</v>
      </c>
      <c r="G116" s="52">
        <v>0</v>
      </c>
      <c r="H116" s="52">
        <v>16.809999999999999</v>
      </c>
      <c r="I116" s="52">
        <v>355.05</v>
      </c>
      <c r="J116" s="53">
        <v>0</v>
      </c>
    </row>
    <row r="117" spans="1:10" x14ac:dyDescent="0.2">
      <c r="A117" t="str">
        <f t="shared" si="1"/>
        <v>8170</v>
      </c>
      <c r="B117" s="42" t="s">
        <v>149</v>
      </c>
      <c r="C117" s="52">
        <v>169.52</v>
      </c>
      <c r="D117" s="52">
        <v>230.72</v>
      </c>
      <c r="E117" s="52">
        <v>208.66</v>
      </c>
      <c r="F117" s="52">
        <v>155.97</v>
      </c>
      <c r="G117" s="52">
        <v>188.52</v>
      </c>
      <c r="H117" s="52">
        <v>164.43</v>
      </c>
      <c r="I117" s="52">
        <v>128.41</v>
      </c>
      <c r="J117" s="53">
        <v>0</v>
      </c>
    </row>
    <row r="118" spans="1:10" x14ac:dyDescent="0.2">
      <c r="A118" t="str">
        <f t="shared" si="1"/>
        <v>8180</v>
      </c>
      <c r="B118" s="42" t="s">
        <v>150</v>
      </c>
      <c r="C118" s="52">
        <v>1284.96</v>
      </c>
      <c r="D118" s="52">
        <v>1981.28</v>
      </c>
      <c r="E118" s="52">
        <v>441.96</v>
      </c>
      <c r="F118" s="52">
        <v>1793.38</v>
      </c>
      <c r="G118" s="52">
        <v>2029.72</v>
      </c>
      <c r="H118" s="52">
        <v>1257.0999999999999</v>
      </c>
      <c r="I118" s="52">
        <v>2152.5100000000002</v>
      </c>
      <c r="J118" s="53">
        <v>0</v>
      </c>
    </row>
    <row r="119" spans="1:10" x14ac:dyDescent="0.2">
      <c r="A119" t="str">
        <f t="shared" si="1"/>
        <v>8180</v>
      </c>
      <c r="B119" s="42" t="s">
        <v>151</v>
      </c>
      <c r="C119" s="52">
        <v>-197.81000000000003</v>
      </c>
      <c r="D119" s="52">
        <v>417.79999999999995</v>
      </c>
      <c r="E119" s="52">
        <v>-1115.1099999999999</v>
      </c>
      <c r="F119" s="52">
        <v>374.69</v>
      </c>
      <c r="G119" s="52">
        <v>363.54</v>
      </c>
      <c r="H119" s="52">
        <v>-183.34</v>
      </c>
      <c r="I119" s="52">
        <v>-628.54999999999995</v>
      </c>
      <c r="J119" s="53">
        <v>0</v>
      </c>
    </row>
    <row r="120" spans="1:10" x14ac:dyDescent="0.2">
      <c r="A120" t="str">
        <f t="shared" si="1"/>
        <v>8180</v>
      </c>
      <c r="B120" s="42" t="s">
        <v>152</v>
      </c>
      <c r="C120" s="52">
        <v>2732.56</v>
      </c>
      <c r="D120" s="52">
        <v>199.51</v>
      </c>
      <c r="E120" s="52">
        <v>906.03</v>
      </c>
      <c r="F120" s="52">
        <v>772.95</v>
      </c>
      <c r="G120" s="52">
        <v>988.41</v>
      </c>
      <c r="H120" s="52">
        <v>2817.7</v>
      </c>
      <c r="I120" s="52">
        <v>2084.7600000000002</v>
      </c>
      <c r="J120" s="53">
        <v>0</v>
      </c>
    </row>
    <row r="121" spans="1:10" x14ac:dyDescent="0.2">
      <c r="A121" t="str">
        <f t="shared" si="1"/>
        <v>8180</v>
      </c>
      <c r="B121" s="42" t="s">
        <v>153</v>
      </c>
      <c r="C121" s="52">
        <v>326.13</v>
      </c>
      <c r="D121" s="52">
        <v>368.77</v>
      </c>
      <c r="E121" s="52">
        <v>397.28</v>
      </c>
      <c r="F121" s="52">
        <v>384.26</v>
      </c>
      <c r="G121" s="52">
        <v>344.01</v>
      </c>
      <c r="H121" s="52">
        <v>375.86</v>
      </c>
      <c r="I121" s="52">
        <v>294.12</v>
      </c>
      <c r="J121" s="53">
        <v>0</v>
      </c>
    </row>
    <row r="122" spans="1:10" x14ac:dyDescent="0.2">
      <c r="A122" t="str">
        <f t="shared" si="1"/>
        <v>8180</v>
      </c>
      <c r="B122" s="42" t="s">
        <v>154</v>
      </c>
      <c r="C122" s="52">
        <v>-277.64999999999998</v>
      </c>
      <c r="D122" s="52">
        <v>-313.95999999999998</v>
      </c>
      <c r="E122" s="52">
        <v>-337.8</v>
      </c>
      <c r="F122" s="52">
        <v>-327.14</v>
      </c>
      <c r="G122" s="52">
        <v>-292.88</v>
      </c>
      <c r="H122" s="52">
        <v>-319.99</v>
      </c>
      <c r="I122" s="52">
        <v>0</v>
      </c>
      <c r="J122" s="53">
        <v>0</v>
      </c>
    </row>
    <row r="123" spans="1:10" x14ac:dyDescent="0.2">
      <c r="A123" t="str">
        <f t="shared" si="1"/>
        <v>8180</v>
      </c>
      <c r="B123" s="42" t="s">
        <v>155</v>
      </c>
      <c r="C123" s="52">
        <v>370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3">
        <v>0</v>
      </c>
    </row>
    <row r="124" spans="1:10" x14ac:dyDescent="0.2">
      <c r="A124" t="str">
        <f t="shared" si="1"/>
        <v>8190</v>
      </c>
      <c r="B124" s="42" t="s">
        <v>156</v>
      </c>
      <c r="C124" s="52">
        <v>104.25</v>
      </c>
      <c r="D124" s="52">
        <v>111.93</v>
      </c>
      <c r="E124" s="52">
        <v>109.46</v>
      </c>
      <c r="F124" s="52">
        <v>0</v>
      </c>
      <c r="G124" s="52">
        <v>214.73</v>
      </c>
      <c r="H124" s="52">
        <v>67.94</v>
      </c>
      <c r="I124" s="52">
        <v>0</v>
      </c>
      <c r="J124" s="53">
        <v>0</v>
      </c>
    </row>
    <row r="125" spans="1:10" x14ac:dyDescent="0.2">
      <c r="A125" t="str">
        <f t="shared" si="1"/>
        <v>8200</v>
      </c>
      <c r="B125" s="42" t="s">
        <v>157</v>
      </c>
      <c r="C125" s="52">
        <v>425.93</v>
      </c>
      <c r="D125" s="52">
        <v>0</v>
      </c>
      <c r="E125" s="52">
        <v>212.24</v>
      </c>
      <c r="F125" s="52">
        <v>0</v>
      </c>
      <c r="G125" s="52">
        <v>278.27</v>
      </c>
      <c r="H125" s="52">
        <v>58.51</v>
      </c>
      <c r="I125" s="52">
        <v>0</v>
      </c>
      <c r="J125" s="53">
        <v>0</v>
      </c>
    </row>
    <row r="126" spans="1:10" x14ac:dyDescent="0.2">
      <c r="A126" t="str">
        <f t="shared" si="1"/>
        <v>8200</v>
      </c>
      <c r="B126" s="42" t="s">
        <v>158</v>
      </c>
      <c r="C126" s="52">
        <v>190.08</v>
      </c>
      <c r="D126" s="52">
        <v>-255.56</v>
      </c>
      <c r="E126" s="52">
        <v>35.369999999999997</v>
      </c>
      <c r="F126" s="52">
        <v>-35.369999999999997</v>
      </c>
      <c r="G126" s="52">
        <v>111.31</v>
      </c>
      <c r="H126" s="52">
        <v>-82.05</v>
      </c>
      <c r="I126" s="52">
        <v>-29.26</v>
      </c>
      <c r="J126" s="53">
        <v>0</v>
      </c>
    </row>
    <row r="127" spans="1:10" x14ac:dyDescent="0.2">
      <c r="A127" t="str">
        <f t="shared" si="1"/>
        <v>8200</v>
      </c>
      <c r="B127" s="42" t="s">
        <v>159</v>
      </c>
      <c r="C127" s="52">
        <v>84.75</v>
      </c>
      <c r="D127" s="52">
        <v>194.03</v>
      </c>
      <c r="E127" s="52">
        <v>293</v>
      </c>
      <c r="F127" s="52">
        <v>174.34</v>
      </c>
      <c r="G127" s="52">
        <v>116.96</v>
      </c>
      <c r="H127" s="52">
        <v>116.85</v>
      </c>
      <c r="I127" s="52">
        <v>42.79</v>
      </c>
      <c r="J127" s="53">
        <v>0</v>
      </c>
    </row>
    <row r="128" spans="1:10" x14ac:dyDescent="0.2">
      <c r="A128" t="str">
        <f t="shared" si="1"/>
        <v>8210</v>
      </c>
      <c r="B128" s="42" t="s">
        <v>160</v>
      </c>
      <c r="C128" s="52">
        <v>2518</v>
      </c>
      <c r="D128" s="52">
        <v>1716.17</v>
      </c>
      <c r="E128" s="52">
        <v>470.54</v>
      </c>
      <c r="F128" s="52">
        <v>1286.3900000000001</v>
      </c>
      <c r="G128" s="52">
        <v>0</v>
      </c>
      <c r="H128" s="52">
        <v>0</v>
      </c>
      <c r="I128" s="52">
        <v>0</v>
      </c>
      <c r="J128" s="53">
        <v>0</v>
      </c>
    </row>
    <row r="129" spans="1:10" x14ac:dyDescent="0.2">
      <c r="A129" t="str">
        <f t="shared" si="1"/>
        <v>8210</v>
      </c>
      <c r="B129" s="42" t="s">
        <v>161</v>
      </c>
      <c r="C129" s="52">
        <v>579.45000000000005</v>
      </c>
      <c r="D129" s="52">
        <v>-481.09</v>
      </c>
      <c r="E129" s="52">
        <v>-951.29</v>
      </c>
      <c r="F129" s="52">
        <v>243.18</v>
      </c>
      <c r="G129" s="52">
        <v>-321.60000000000002</v>
      </c>
      <c r="H129" s="52">
        <v>0</v>
      </c>
      <c r="I129" s="52">
        <v>0</v>
      </c>
      <c r="J129" s="53">
        <v>0</v>
      </c>
    </row>
    <row r="130" spans="1:10" x14ac:dyDescent="0.2">
      <c r="A130" t="str">
        <f t="shared" si="1"/>
        <v>8210</v>
      </c>
      <c r="B130" s="42" t="s">
        <v>162</v>
      </c>
      <c r="C130" s="52">
        <v>3501.54</v>
      </c>
      <c r="D130" s="52">
        <v>53.87</v>
      </c>
      <c r="E130" s="52">
        <v>1340.07</v>
      </c>
      <c r="F130" s="52">
        <v>0</v>
      </c>
      <c r="G130" s="52">
        <v>1575.41</v>
      </c>
      <c r="H130" s="52">
        <v>6.89</v>
      </c>
      <c r="I130" s="52">
        <v>0</v>
      </c>
      <c r="J130" s="53">
        <v>0</v>
      </c>
    </row>
    <row r="131" spans="1:10" x14ac:dyDescent="0.2">
      <c r="A131" t="str">
        <f t="shared" si="1"/>
        <v>8210</v>
      </c>
      <c r="B131" s="42" t="s">
        <v>163</v>
      </c>
      <c r="C131" s="52">
        <v>-6.65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3">
        <v>0</v>
      </c>
    </row>
    <row r="132" spans="1:10" x14ac:dyDescent="0.2">
      <c r="A132" t="str">
        <f t="shared" si="1"/>
        <v>8210</v>
      </c>
      <c r="B132" s="42" t="s">
        <v>164</v>
      </c>
      <c r="C132" s="52">
        <v>37.090000000000003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3">
        <v>0</v>
      </c>
    </row>
    <row r="133" spans="1:10" x14ac:dyDescent="0.2">
      <c r="A133" t="str">
        <f t="shared" si="1"/>
        <v>8210</v>
      </c>
      <c r="B133" s="42" t="s">
        <v>165</v>
      </c>
      <c r="C133" s="52">
        <v>283.52999999999997</v>
      </c>
      <c r="D133" s="52">
        <v>383.15</v>
      </c>
      <c r="E133" s="52">
        <v>220.39</v>
      </c>
      <c r="F133" s="52">
        <v>197.66</v>
      </c>
      <c r="G133" s="52">
        <v>159.85</v>
      </c>
      <c r="H133" s="52">
        <v>149.84</v>
      </c>
      <c r="I133" s="52">
        <v>0</v>
      </c>
      <c r="J133" s="53">
        <v>0</v>
      </c>
    </row>
    <row r="134" spans="1:10" x14ac:dyDescent="0.2">
      <c r="A134" t="str">
        <f t="shared" si="1"/>
        <v>8210</v>
      </c>
      <c r="B134" s="42" t="s">
        <v>166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3">
        <v>0</v>
      </c>
    </row>
    <row r="135" spans="1:10" x14ac:dyDescent="0.2">
      <c r="A135" t="str">
        <f t="shared" si="1"/>
        <v>8240</v>
      </c>
      <c r="B135" s="42" t="s">
        <v>167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3">
        <v>0</v>
      </c>
    </row>
    <row r="136" spans="1:10" x14ac:dyDescent="0.2">
      <c r="A136" t="str">
        <f t="shared" si="1"/>
        <v>8240</v>
      </c>
      <c r="B136" s="42" t="s">
        <v>168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3">
        <v>0</v>
      </c>
    </row>
    <row r="137" spans="1:10" x14ac:dyDescent="0.2">
      <c r="A137" t="str">
        <f t="shared" si="1"/>
        <v>8240</v>
      </c>
      <c r="B137" s="42" t="s">
        <v>169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3">
        <v>0</v>
      </c>
    </row>
    <row r="138" spans="1:10" x14ac:dyDescent="0.2">
      <c r="A138" t="str">
        <f t="shared" si="1"/>
        <v>8240</v>
      </c>
      <c r="B138" s="42" t="s">
        <v>170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3">
        <v>0</v>
      </c>
    </row>
    <row r="139" spans="1:10" x14ac:dyDescent="0.2">
      <c r="A139" t="str">
        <f t="shared" ref="A139:A202" si="2">LEFT(RIGHT(B139,10),4)</f>
        <v>8250</v>
      </c>
      <c r="B139" s="42" t="s">
        <v>171</v>
      </c>
      <c r="C139" s="52">
        <v>-81.95</v>
      </c>
      <c r="D139" s="52">
        <v>-11.98</v>
      </c>
      <c r="E139" s="52">
        <v>-20.58</v>
      </c>
      <c r="F139" s="52">
        <v>-8.1</v>
      </c>
      <c r="G139" s="52">
        <v>-69.47</v>
      </c>
      <c r="H139" s="52">
        <v>-44.06</v>
      </c>
      <c r="I139" s="52">
        <v>0</v>
      </c>
      <c r="J139" s="53">
        <v>0</v>
      </c>
    </row>
    <row r="140" spans="1:10" x14ac:dyDescent="0.2">
      <c r="A140" t="str">
        <f t="shared" si="2"/>
        <v>8250</v>
      </c>
      <c r="B140" s="42" t="s">
        <v>172</v>
      </c>
      <c r="C140" s="52">
        <v>457</v>
      </c>
      <c r="D140" s="52">
        <v>74</v>
      </c>
      <c r="E140" s="52">
        <v>295.2</v>
      </c>
      <c r="F140" s="52">
        <v>80</v>
      </c>
      <c r="G140" s="52">
        <v>170</v>
      </c>
      <c r="H140" s="52">
        <v>108</v>
      </c>
      <c r="I140" s="52">
        <v>0</v>
      </c>
      <c r="J140" s="53">
        <v>0</v>
      </c>
    </row>
    <row r="141" spans="1:10" x14ac:dyDescent="0.2">
      <c r="A141" t="str">
        <f t="shared" si="2"/>
        <v>8250</v>
      </c>
      <c r="B141" s="42" t="s">
        <v>173</v>
      </c>
      <c r="C141" s="52">
        <v>1374.59</v>
      </c>
      <c r="D141" s="52">
        <v>866.79</v>
      </c>
      <c r="E141" s="52">
        <v>1079.83</v>
      </c>
      <c r="F141" s="52">
        <v>457.59</v>
      </c>
      <c r="G141" s="52">
        <v>259.54000000000002</v>
      </c>
      <c r="H141" s="52">
        <v>142.13</v>
      </c>
      <c r="I141" s="52">
        <v>0</v>
      </c>
      <c r="J141" s="53">
        <v>0</v>
      </c>
    </row>
    <row r="142" spans="1:10" x14ac:dyDescent="0.2">
      <c r="A142" t="str">
        <f t="shared" si="2"/>
        <v>8250</v>
      </c>
      <c r="B142" s="42" t="s">
        <v>174</v>
      </c>
      <c r="C142" s="52">
        <v>0</v>
      </c>
      <c r="D142" s="52">
        <v>352.73</v>
      </c>
      <c r="E142" s="52">
        <v>80.89</v>
      </c>
      <c r="F142" s="52">
        <v>80.41</v>
      </c>
      <c r="G142" s="52">
        <v>19.59</v>
      </c>
      <c r="H142" s="52">
        <v>0</v>
      </c>
      <c r="I142" s="52">
        <v>0</v>
      </c>
      <c r="J142" s="53">
        <v>0</v>
      </c>
    </row>
    <row r="143" spans="1:10" x14ac:dyDescent="0.2">
      <c r="A143" t="str">
        <f t="shared" si="2"/>
        <v>8310</v>
      </c>
      <c r="B143" s="42" t="s">
        <v>475</v>
      </c>
      <c r="C143" s="52">
        <v>45.89</v>
      </c>
      <c r="D143" s="52">
        <v>665.79</v>
      </c>
      <c r="E143" s="52">
        <v>135.61000000000001</v>
      </c>
      <c r="F143" s="52">
        <v>202.3</v>
      </c>
      <c r="G143" s="52">
        <v>0</v>
      </c>
      <c r="H143" s="52">
        <v>0</v>
      </c>
      <c r="I143" s="52">
        <v>73.02</v>
      </c>
      <c r="J143" s="53">
        <v>0</v>
      </c>
    </row>
    <row r="144" spans="1:10" x14ac:dyDescent="0.2">
      <c r="A144" t="str">
        <f t="shared" si="2"/>
        <v>8310</v>
      </c>
      <c r="B144" s="42" t="s">
        <v>476</v>
      </c>
      <c r="C144" s="52">
        <v>375</v>
      </c>
      <c r="D144" s="52">
        <v>300</v>
      </c>
      <c r="E144" s="52">
        <v>300</v>
      </c>
      <c r="F144" s="52">
        <v>1250</v>
      </c>
      <c r="G144" s="52">
        <v>2170</v>
      </c>
      <c r="H144" s="52">
        <v>3133</v>
      </c>
      <c r="I144" s="52">
        <v>2618.1999999999998</v>
      </c>
      <c r="J144" s="53">
        <v>0</v>
      </c>
    </row>
    <row r="145" spans="1:10" x14ac:dyDescent="0.2">
      <c r="A145" t="str">
        <f t="shared" si="2"/>
        <v>8340</v>
      </c>
      <c r="B145" s="42" t="s">
        <v>477</v>
      </c>
      <c r="C145" s="52">
        <v>98.22</v>
      </c>
      <c r="D145" s="52">
        <v>1125.02</v>
      </c>
      <c r="E145" s="52">
        <v>0</v>
      </c>
      <c r="F145" s="52">
        <v>0</v>
      </c>
      <c r="G145" s="52">
        <v>0</v>
      </c>
      <c r="H145" s="52">
        <v>0</v>
      </c>
      <c r="I145" s="52">
        <v>392.85</v>
      </c>
      <c r="J145" s="53">
        <v>0</v>
      </c>
    </row>
    <row r="146" spans="1:10" x14ac:dyDescent="0.2">
      <c r="A146" t="str">
        <f t="shared" si="2"/>
        <v>8340</v>
      </c>
      <c r="B146" s="42" t="s">
        <v>478</v>
      </c>
      <c r="C146" s="52">
        <v>58.93</v>
      </c>
      <c r="D146" s="52">
        <v>616.08000000000004</v>
      </c>
      <c r="E146" s="52">
        <v>-675.01</v>
      </c>
      <c r="F146" s="52">
        <v>0</v>
      </c>
      <c r="G146" s="52">
        <v>0</v>
      </c>
      <c r="H146" s="52">
        <v>0</v>
      </c>
      <c r="I146" s="52">
        <v>0</v>
      </c>
      <c r="J146" s="53">
        <v>0</v>
      </c>
    </row>
    <row r="147" spans="1:10" x14ac:dyDescent="0.2">
      <c r="A147" t="str">
        <f t="shared" si="2"/>
        <v>8340</v>
      </c>
      <c r="B147" s="42" t="s">
        <v>479</v>
      </c>
      <c r="C147" s="52">
        <v>0</v>
      </c>
      <c r="D147" s="52">
        <v>763.6</v>
      </c>
      <c r="E147" s="52">
        <v>45.82</v>
      </c>
      <c r="F147" s="52">
        <v>0</v>
      </c>
      <c r="G147" s="52">
        <v>15.61</v>
      </c>
      <c r="H147" s="52">
        <v>0</v>
      </c>
      <c r="I147" s="52">
        <v>0</v>
      </c>
      <c r="J147" s="53">
        <v>0</v>
      </c>
    </row>
    <row r="148" spans="1:10" x14ac:dyDescent="0.2">
      <c r="A148" t="str">
        <f t="shared" si="2"/>
        <v>8350</v>
      </c>
      <c r="B148" s="42" t="s">
        <v>480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130.94999999999999</v>
      </c>
      <c r="J148" s="53">
        <v>0</v>
      </c>
    </row>
    <row r="149" spans="1:10" x14ac:dyDescent="0.2">
      <c r="A149" t="str">
        <f t="shared" si="2"/>
        <v>8350</v>
      </c>
      <c r="B149" s="42" t="s">
        <v>481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3">
        <v>0</v>
      </c>
    </row>
    <row r="150" spans="1:10" x14ac:dyDescent="0.2">
      <c r="A150" t="str">
        <f t="shared" si="2"/>
        <v>8350</v>
      </c>
      <c r="B150" s="42" t="s">
        <v>482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3">
        <v>0</v>
      </c>
    </row>
    <row r="151" spans="1:10" x14ac:dyDescent="0.2">
      <c r="A151" t="str">
        <f t="shared" si="2"/>
        <v>8360</v>
      </c>
      <c r="B151" s="42" t="s">
        <v>483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392.85</v>
      </c>
      <c r="J151" s="53">
        <v>0</v>
      </c>
    </row>
    <row r="152" spans="1:10" x14ac:dyDescent="0.2">
      <c r="A152" t="str">
        <f t="shared" si="2"/>
        <v>8360</v>
      </c>
      <c r="B152" s="42" t="s">
        <v>484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3">
        <v>0</v>
      </c>
    </row>
    <row r="153" spans="1:10" x14ac:dyDescent="0.2">
      <c r="A153" t="str">
        <f t="shared" si="2"/>
        <v>8410</v>
      </c>
      <c r="B153" s="42" t="s">
        <v>175</v>
      </c>
      <c r="C153" s="52">
        <v>14974.99</v>
      </c>
      <c r="D153" s="52">
        <v>6784.36</v>
      </c>
      <c r="E153" s="52">
        <v>11245.09</v>
      </c>
      <c r="F153" s="52">
        <v>10833.99</v>
      </c>
      <c r="G153" s="52">
        <v>10046.5</v>
      </c>
      <c r="H153" s="52">
        <v>11354.77</v>
      </c>
      <c r="I153" s="52">
        <v>9513.82</v>
      </c>
      <c r="J153" s="53">
        <v>0</v>
      </c>
    </row>
    <row r="154" spans="1:10" x14ac:dyDescent="0.2">
      <c r="A154" t="str">
        <f t="shared" si="2"/>
        <v>8410</v>
      </c>
      <c r="B154" s="42" t="s">
        <v>176</v>
      </c>
      <c r="C154" s="52">
        <v>2903.15</v>
      </c>
      <c r="D154" s="52">
        <v>-4914.37</v>
      </c>
      <c r="E154" s="52">
        <v>-2196.44</v>
      </c>
      <c r="F154" s="52">
        <v>834.32</v>
      </c>
      <c r="G154" s="52">
        <v>1310.0999999999999</v>
      </c>
      <c r="H154" s="52">
        <v>1658.79</v>
      </c>
      <c r="I154" s="52">
        <v>-5677.39</v>
      </c>
      <c r="J154" s="53">
        <v>0</v>
      </c>
    </row>
    <row r="155" spans="1:10" x14ac:dyDescent="0.2">
      <c r="A155" t="str">
        <f t="shared" si="2"/>
        <v>8410</v>
      </c>
      <c r="B155" s="42" t="s">
        <v>177</v>
      </c>
      <c r="C155" s="52">
        <v>0</v>
      </c>
      <c r="D155" s="52">
        <v>59.41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3">
        <v>0</v>
      </c>
    </row>
    <row r="156" spans="1:10" x14ac:dyDescent="0.2">
      <c r="A156" t="str">
        <f t="shared" si="2"/>
        <v>8410</v>
      </c>
      <c r="B156" s="42" t="s">
        <v>178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281.04000000000002</v>
      </c>
      <c r="I156" s="52">
        <v>0</v>
      </c>
      <c r="J156" s="53">
        <v>0</v>
      </c>
    </row>
    <row r="157" spans="1:10" x14ac:dyDescent="0.2">
      <c r="A157" t="str">
        <f t="shared" si="2"/>
        <v>8410</v>
      </c>
      <c r="B157" s="42" t="s">
        <v>179</v>
      </c>
      <c r="C157" s="52">
        <v>0</v>
      </c>
      <c r="D157" s="52">
        <v>182.53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3">
        <v>0</v>
      </c>
    </row>
    <row r="158" spans="1:10" x14ac:dyDescent="0.2">
      <c r="A158" t="str">
        <f t="shared" si="2"/>
        <v>8410</v>
      </c>
      <c r="B158" s="42" t="s">
        <v>180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3">
        <v>0</v>
      </c>
    </row>
    <row r="159" spans="1:10" x14ac:dyDescent="0.2">
      <c r="A159" t="str">
        <f t="shared" si="2"/>
        <v>8560</v>
      </c>
      <c r="B159" s="42" t="s">
        <v>181</v>
      </c>
      <c r="C159" s="52">
        <v>6082.78</v>
      </c>
      <c r="D159" s="52">
        <v>17420.36</v>
      </c>
      <c r="E159" s="52">
        <v>28128.07</v>
      </c>
      <c r="F159" s="52">
        <v>13113.32</v>
      </c>
      <c r="G159" s="52">
        <v>11327.94</v>
      </c>
      <c r="H159" s="52">
        <v>14305.71</v>
      </c>
      <c r="I159" s="52">
        <v>11734.26</v>
      </c>
      <c r="J159" s="53">
        <v>0</v>
      </c>
    </row>
    <row r="160" spans="1:10" x14ac:dyDescent="0.2">
      <c r="A160" t="str">
        <f t="shared" si="2"/>
        <v>8560</v>
      </c>
      <c r="B160" s="42" t="s">
        <v>182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1062.4000000000001</v>
      </c>
      <c r="I160" s="52">
        <v>0</v>
      </c>
      <c r="J160" s="53">
        <v>0</v>
      </c>
    </row>
    <row r="161" spans="1:10" x14ac:dyDescent="0.2">
      <c r="A161" t="str">
        <f t="shared" si="2"/>
        <v>8560</v>
      </c>
      <c r="B161" s="42" t="s">
        <v>183</v>
      </c>
      <c r="C161" s="52">
        <v>-4493.12</v>
      </c>
      <c r="D161" s="52">
        <v>6802.5499999999993</v>
      </c>
      <c r="E161" s="52">
        <v>-5764.21</v>
      </c>
      <c r="F161" s="52">
        <v>-1409.68</v>
      </c>
      <c r="G161" s="52">
        <v>1252.8499999999999</v>
      </c>
      <c r="H161" s="52">
        <v>2090.4799999999996</v>
      </c>
      <c r="I161" s="52">
        <v>-6621.66</v>
      </c>
      <c r="J161" s="53">
        <v>0</v>
      </c>
    </row>
    <row r="162" spans="1:10" x14ac:dyDescent="0.2">
      <c r="A162" t="str">
        <f t="shared" si="2"/>
        <v>8560</v>
      </c>
      <c r="B162" s="42" t="s">
        <v>184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3">
        <v>0</v>
      </c>
    </row>
    <row r="163" spans="1:10" x14ac:dyDescent="0.2">
      <c r="A163" t="str">
        <f t="shared" si="2"/>
        <v>8560</v>
      </c>
      <c r="B163" s="42" t="s">
        <v>185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-1062.4000000000001</v>
      </c>
      <c r="I163" s="52">
        <v>0</v>
      </c>
      <c r="J163" s="53">
        <v>0</v>
      </c>
    </row>
    <row r="164" spans="1:10" x14ac:dyDescent="0.2">
      <c r="A164" t="str">
        <f t="shared" si="2"/>
        <v>8560</v>
      </c>
      <c r="B164" s="42" t="s">
        <v>186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3">
        <v>0</v>
      </c>
    </row>
    <row r="165" spans="1:10" x14ac:dyDescent="0.2">
      <c r="A165" t="str">
        <f t="shared" si="2"/>
        <v>8560</v>
      </c>
      <c r="B165" s="42" t="s">
        <v>187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3">
        <v>0</v>
      </c>
    </row>
    <row r="166" spans="1:10" x14ac:dyDescent="0.2">
      <c r="A166" t="str">
        <f t="shared" si="2"/>
        <v>8560</v>
      </c>
      <c r="B166" s="42" t="s">
        <v>188</v>
      </c>
      <c r="C166" s="52">
        <v>4571.33</v>
      </c>
      <c r="D166" s="52">
        <v>2020.19</v>
      </c>
      <c r="E166" s="52">
        <v>2178.58</v>
      </c>
      <c r="F166" s="52">
        <v>2121.15</v>
      </c>
      <c r="G166" s="52">
        <v>1385.95</v>
      </c>
      <c r="H166" s="52">
        <v>4092.09</v>
      </c>
      <c r="I166" s="52">
        <v>89.89</v>
      </c>
      <c r="J166" s="53">
        <v>0</v>
      </c>
    </row>
    <row r="167" spans="1:10" x14ac:dyDescent="0.2">
      <c r="A167" t="str">
        <f t="shared" si="2"/>
        <v>8560</v>
      </c>
      <c r="B167" s="42" t="s">
        <v>189</v>
      </c>
      <c r="C167" s="52">
        <v>-88.78</v>
      </c>
      <c r="D167" s="52">
        <v>-586.02</v>
      </c>
      <c r="E167" s="52">
        <v>-5.26</v>
      </c>
      <c r="F167" s="52">
        <v>-24.47</v>
      </c>
      <c r="G167" s="52">
        <v>-3866.08</v>
      </c>
      <c r="H167" s="52">
        <v>-54.92</v>
      </c>
      <c r="I167" s="52">
        <v>0</v>
      </c>
      <c r="J167" s="53">
        <v>0</v>
      </c>
    </row>
    <row r="168" spans="1:10" x14ac:dyDescent="0.2">
      <c r="A168" t="str">
        <f t="shared" si="2"/>
        <v>8560</v>
      </c>
      <c r="B168" s="42" t="s">
        <v>190</v>
      </c>
      <c r="C168" s="52">
        <v>495.13</v>
      </c>
      <c r="D168" s="52">
        <v>3620.72</v>
      </c>
      <c r="E168" s="52">
        <v>75.5</v>
      </c>
      <c r="F168" s="52">
        <v>241.65</v>
      </c>
      <c r="G168" s="52">
        <v>9460.48</v>
      </c>
      <c r="H168" s="52">
        <v>134.62</v>
      </c>
      <c r="I168" s="52">
        <v>109.54</v>
      </c>
      <c r="J168" s="53">
        <v>0</v>
      </c>
    </row>
    <row r="169" spans="1:10" x14ac:dyDescent="0.2">
      <c r="A169" t="str">
        <f t="shared" si="2"/>
        <v>8560</v>
      </c>
      <c r="B169" s="42" t="s">
        <v>191</v>
      </c>
      <c r="C169" s="52">
        <v>1153.75</v>
      </c>
      <c r="D169" s="52">
        <v>0</v>
      </c>
      <c r="E169" s="52">
        <v>565.37</v>
      </c>
      <c r="F169" s="52">
        <v>0</v>
      </c>
      <c r="G169" s="52">
        <v>0</v>
      </c>
      <c r="H169" s="52">
        <v>0</v>
      </c>
      <c r="I169" s="52">
        <v>0</v>
      </c>
      <c r="J169" s="53">
        <v>0</v>
      </c>
    </row>
    <row r="170" spans="1:10" x14ac:dyDescent="0.2">
      <c r="A170" t="str">
        <f t="shared" si="2"/>
        <v>8560</v>
      </c>
      <c r="B170" s="42" t="s">
        <v>192</v>
      </c>
      <c r="C170" s="52">
        <v>-1130.68</v>
      </c>
      <c r="D170" s="52">
        <v>0</v>
      </c>
      <c r="E170" s="52">
        <v>-554.05999999999995</v>
      </c>
      <c r="F170" s="52">
        <v>0</v>
      </c>
      <c r="G170" s="52">
        <v>0</v>
      </c>
      <c r="H170" s="52">
        <v>0</v>
      </c>
      <c r="I170" s="52">
        <v>0</v>
      </c>
      <c r="J170" s="53">
        <v>0</v>
      </c>
    </row>
    <row r="171" spans="1:10" x14ac:dyDescent="0.2">
      <c r="A171" t="str">
        <f t="shared" si="2"/>
        <v>8560</v>
      </c>
      <c r="B171" s="42" t="s">
        <v>193</v>
      </c>
      <c r="C171" s="52">
        <v>1751.06</v>
      </c>
      <c r="D171" s="52">
        <v>1217.3000000000002</v>
      </c>
      <c r="E171" s="52">
        <v>2069.4</v>
      </c>
      <c r="F171" s="52">
        <v>999.8900000000001</v>
      </c>
      <c r="G171" s="52">
        <v>2495.12</v>
      </c>
      <c r="H171" s="52">
        <v>1677.5899999999997</v>
      </c>
      <c r="I171" s="52">
        <v>703.73</v>
      </c>
      <c r="J171" s="53">
        <v>0</v>
      </c>
    </row>
    <row r="172" spans="1:10" x14ac:dyDescent="0.2">
      <c r="A172" t="str">
        <f t="shared" si="2"/>
        <v>8560</v>
      </c>
      <c r="B172" s="42" t="s">
        <v>194</v>
      </c>
      <c r="C172" s="52">
        <v>-929.65000000000009</v>
      </c>
      <c r="D172" s="52">
        <v>-627.33000000000004</v>
      </c>
      <c r="E172" s="52">
        <v>-1089.54</v>
      </c>
      <c r="F172" s="52">
        <v>-501.84000000000003</v>
      </c>
      <c r="G172" s="52">
        <v>-1304.1199999999999</v>
      </c>
      <c r="H172" s="52">
        <v>-954.1099999999999</v>
      </c>
      <c r="I172" s="52">
        <v>0</v>
      </c>
      <c r="J172" s="53">
        <v>0</v>
      </c>
    </row>
    <row r="173" spans="1:10" x14ac:dyDescent="0.2">
      <c r="A173" t="str">
        <f t="shared" si="2"/>
        <v>8560</v>
      </c>
      <c r="B173" s="42" t="s">
        <v>195</v>
      </c>
      <c r="C173" s="52">
        <v>62.42</v>
      </c>
      <c r="D173" s="52">
        <v>24.1</v>
      </c>
      <c r="E173" s="52">
        <v>1600.54</v>
      </c>
      <c r="F173" s="52">
        <v>0</v>
      </c>
      <c r="G173" s="52">
        <v>0</v>
      </c>
      <c r="H173" s="52">
        <v>0</v>
      </c>
      <c r="I173" s="52">
        <v>603.29999999999995</v>
      </c>
      <c r="J173" s="53">
        <v>0</v>
      </c>
    </row>
    <row r="174" spans="1:10" x14ac:dyDescent="0.2">
      <c r="A174" t="str">
        <f t="shared" si="2"/>
        <v>8560</v>
      </c>
      <c r="B174" s="42" t="s">
        <v>196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3">
        <v>0</v>
      </c>
    </row>
    <row r="175" spans="1:10" x14ac:dyDescent="0.2">
      <c r="A175" t="str">
        <f t="shared" si="2"/>
        <v>8560</v>
      </c>
      <c r="B175" s="42" t="s">
        <v>197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3">
        <v>0</v>
      </c>
    </row>
    <row r="176" spans="1:10" x14ac:dyDescent="0.2">
      <c r="A176" t="str">
        <f t="shared" si="2"/>
        <v>8560</v>
      </c>
      <c r="B176" s="42" t="s">
        <v>198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3">
        <v>0</v>
      </c>
    </row>
    <row r="177" spans="1:10" x14ac:dyDescent="0.2">
      <c r="A177" t="str">
        <f t="shared" si="2"/>
        <v>8560</v>
      </c>
      <c r="B177" s="42" t="s">
        <v>199</v>
      </c>
      <c r="C177" s="52">
        <v>1793.55</v>
      </c>
      <c r="D177" s="52">
        <v>1598.2</v>
      </c>
      <c r="E177" s="52">
        <v>1020</v>
      </c>
      <c r="F177" s="52">
        <v>0</v>
      </c>
      <c r="G177" s="52">
        <v>1598.2</v>
      </c>
      <c r="H177" s="52">
        <v>0</v>
      </c>
      <c r="I177" s="52">
        <v>1055.25</v>
      </c>
      <c r="J177" s="53">
        <v>0</v>
      </c>
    </row>
    <row r="178" spans="1:10" x14ac:dyDescent="0.2">
      <c r="A178" t="str">
        <f t="shared" si="2"/>
        <v>8560</v>
      </c>
      <c r="B178" s="42" t="s">
        <v>200</v>
      </c>
      <c r="C178" s="52">
        <v>56.41</v>
      </c>
      <c r="D178" s="52">
        <v>604.4</v>
      </c>
      <c r="E178" s="52">
        <v>0</v>
      </c>
      <c r="F178" s="52">
        <v>607.34</v>
      </c>
      <c r="G178" s="52">
        <v>0</v>
      </c>
      <c r="H178" s="52">
        <v>0</v>
      </c>
      <c r="I178" s="52">
        <v>77.400000000000006</v>
      </c>
      <c r="J178" s="53">
        <v>0</v>
      </c>
    </row>
    <row r="179" spans="1:10" x14ac:dyDescent="0.2">
      <c r="A179" t="str">
        <f t="shared" si="2"/>
        <v>8560</v>
      </c>
      <c r="B179" s="42" t="s">
        <v>201</v>
      </c>
      <c r="C179" s="52">
        <v>-10.119999999999999</v>
      </c>
      <c r="D179" s="52">
        <v>-97.82</v>
      </c>
      <c r="E179" s="52">
        <v>0</v>
      </c>
      <c r="F179" s="52">
        <v>-61.5</v>
      </c>
      <c r="G179" s="52">
        <v>0</v>
      </c>
      <c r="H179" s="52">
        <v>0</v>
      </c>
      <c r="I179" s="52">
        <v>0</v>
      </c>
      <c r="J179" s="53">
        <v>0</v>
      </c>
    </row>
    <row r="180" spans="1:10" x14ac:dyDescent="0.2">
      <c r="A180" t="str">
        <f t="shared" si="2"/>
        <v>8560</v>
      </c>
      <c r="B180" s="42" t="s">
        <v>202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3">
        <v>0</v>
      </c>
    </row>
    <row r="181" spans="1:10" x14ac:dyDescent="0.2">
      <c r="A181" t="str">
        <f t="shared" si="2"/>
        <v>8570</v>
      </c>
      <c r="B181" s="42" t="s">
        <v>203</v>
      </c>
      <c r="C181" s="52">
        <v>84.9</v>
      </c>
      <c r="D181" s="52">
        <v>127.34</v>
      </c>
      <c r="E181" s="52">
        <v>244.36</v>
      </c>
      <c r="F181" s="52">
        <v>0</v>
      </c>
      <c r="G181" s="52">
        <v>784.33</v>
      </c>
      <c r="H181" s="52">
        <v>392.85</v>
      </c>
      <c r="I181" s="52">
        <v>0</v>
      </c>
      <c r="J181" s="53">
        <v>0</v>
      </c>
    </row>
    <row r="182" spans="1:10" x14ac:dyDescent="0.2">
      <c r="A182" t="str">
        <f t="shared" si="2"/>
        <v>8570</v>
      </c>
      <c r="B182" s="42" t="s">
        <v>204</v>
      </c>
      <c r="C182" s="52">
        <v>-138.02000000000001</v>
      </c>
      <c r="D182" s="52">
        <v>25.46</v>
      </c>
      <c r="E182" s="52">
        <v>-35.67</v>
      </c>
      <c r="F182" s="52">
        <v>-40.729999999999997</v>
      </c>
      <c r="G182" s="52">
        <v>313.73</v>
      </c>
      <c r="H182" s="52">
        <v>-117.30000000000003</v>
      </c>
      <c r="I182" s="52">
        <v>-196.43</v>
      </c>
      <c r="J182" s="53">
        <v>0</v>
      </c>
    </row>
    <row r="183" spans="1:10" x14ac:dyDescent="0.2">
      <c r="A183" t="str">
        <f t="shared" si="2"/>
        <v>8570</v>
      </c>
      <c r="B183" s="42" t="s">
        <v>205</v>
      </c>
      <c r="C183" s="52">
        <v>276.29000000000002</v>
      </c>
      <c r="D183" s="52">
        <v>34.97</v>
      </c>
      <c r="E183" s="52">
        <v>0</v>
      </c>
      <c r="F183" s="52">
        <v>572.11</v>
      </c>
      <c r="G183" s="52">
        <v>123.2</v>
      </c>
      <c r="H183" s="52">
        <v>116.6</v>
      </c>
      <c r="I183" s="52">
        <v>0</v>
      </c>
      <c r="J183" s="53">
        <v>0</v>
      </c>
    </row>
    <row r="184" spans="1:10" x14ac:dyDescent="0.2">
      <c r="A184" t="str">
        <f t="shared" si="2"/>
        <v>8570</v>
      </c>
      <c r="B184" s="42" t="s">
        <v>206</v>
      </c>
      <c r="C184" s="52">
        <v>618.92999999999995</v>
      </c>
      <c r="D184" s="52">
        <v>519.35</v>
      </c>
      <c r="E184" s="52">
        <v>659.01</v>
      </c>
      <c r="F184" s="52">
        <v>400.5</v>
      </c>
      <c r="G184" s="52">
        <v>593.98</v>
      </c>
      <c r="H184" s="52">
        <v>523.26</v>
      </c>
      <c r="I184" s="52">
        <v>369.03</v>
      </c>
      <c r="J184" s="53">
        <v>0</v>
      </c>
    </row>
    <row r="185" spans="1:10" x14ac:dyDescent="0.2">
      <c r="A185" t="str">
        <f t="shared" si="2"/>
        <v>8570</v>
      </c>
      <c r="B185" s="42" t="s">
        <v>207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3">
        <v>0</v>
      </c>
    </row>
    <row r="186" spans="1:10" x14ac:dyDescent="0.2">
      <c r="A186" t="str">
        <f t="shared" si="2"/>
        <v>8580</v>
      </c>
      <c r="B186" s="42" t="s">
        <v>83</v>
      </c>
      <c r="C186" s="52">
        <v>117406.06</v>
      </c>
      <c r="D186" s="52">
        <v>173262.27</v>
      </c>
      <c r="E186" s="52">
        <v>62495.45</v>
      </c>
      <c r="F186" s="52">
        <v>57421.35</v>
      </c>
      <c r="G186" s="52">
        <v>52617.13</v>
      </c>
      <c r="H186" s="52">
        <v>49244.66</v>
      </c>
      <c r="I186" s="52">
        <v>0</v>
      </c>
      <c r="J186" s="53">
        <v>0</v>
      </c>
    </row>
    <row r="187" spans="1:10" x14ac:dyDescent="0.2">
      <c r="A187" t="str">
        <f t="shared" si="2"/>
        <v>8580</v>
      </c>
      <c r="B187" s="42" t="s">
        <v>85</v>
      </c>
      <c r="C187" s="52">
        <v>1726118.53</v>
      </c>
      <c r="D187" s="52">
        <v>1726118.53</v>
      </c>
      <c r="E187" s="52">
        <v>1580766.46</v>
      </c>
      <c r="F187" s="52">
        <v>1726118.53</v>
      </c>
      <c r="G187" s="52">
        <v>1534184.44</v>
      </c>
      <c r="H187" s="52">
        <v>1238309.3500000001</v>
      </c>
      <c r="I187" s="52">
        <v>0</v>
      </c>
      <c r="J187" s="53">
        <v>0</v>
      </c>
    </row>
    <row r="188" spans="1:10" x14ac:dyDescent="0.2">
      <c r="A188" t="str">
        <f t="shared" si="2"/>
        <v>8580</v>
      </c>
      <c r="B188" s="42" t="s">
        <v>84</v>
      </c>
      <c r="C188" s="52">
        <v>656060.27</v>
      </c>
      <c r="D188" s="52">
        <v>665372.97</v>
      </c>
      <c r="E188" s="52">
        <v>637360.71</v>
      </c>
      <c r="F188" s="52">
        <v>654710.67000000004</v>
      </c>
      <c r="G188" s="52">
        <v>463838</v>
      </c>
      <c r="H188" s="52">
        <v>375073.05</v>
      </c>
      <c r="I188" s="52">
        <v>0</v>
      </c>
      <c r="J188" s="53">
        <v>0</v>
      </c>
    </row>
    <row r="189" spans="1:10" x14ac:dyDescent="0.2">
      <c r="A189" t="str">
        <f t="shared" si="2"/>
        <v>8630</v>
      </c>
      <c r="B189" s="42" t="s">
        <v>485</v>
      </c>
      <c r="C189" s="52">
        <v>0</v>
      </c>
      <c r="D189" s="52">
        <v>0</v>
      </c>
      <c r="E189" s="52">
        <v>0</v>
      </c>
      <c r="F189" s="52">
        <v>577.80999999999995</v>
      </c>
      <c r="G189" s="52">
        <v>0</v>
      </c>
      <c r="H189" s="52">
        <v>225.34</v>
      </c>
      <c r="I189" s="52">
        <v>2697.43</v>
      </c>
      <c r="J189" s="53">
        <v>0</v>
      </c>
    </row>
    <row r="190" spans="1:10" x14ac:dyDescent="0.2">
      <c r="A190" t="str">
        <f t="shared" si="2"/>
        <v>8630</v>
      </c>
      <c r="B190" s="42" t="s">
        <v>486</v>
      </c>
      <c r="C190" s="52">
        <v>-676.01</v>
      </c>
      <c r="D190" s="52">
        <v>0</v>
      </c>
      <c r="E190" s="52">
        <v>0</v>
      </c>
      <c r="F190" s="52">
        <v>144.44999999999999</v>
      </c>
      <c r="G190" s="52">
        <v>-144.44999999999999</v>
      </c>
      <c r="H190" s="52">
        <v>112.67</v>
      </c>
      <c r="I190" s="52">
        <v>-112.67</v>
      </c>
      <c r="J190" s="53">
        <v>0</v>
      </c>
    </row>
    <row r="191" spans="1:10" x14ac:dyDescent="0.2">
      <c r="A191" t="str">
        <f t="shared" si="2"/>
        <v>8650</v>
      </c>
      <c r="B191" s="42" t="s">
        <v>487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3">
        <v>0</v>
      </c>
    </row>
    <row r="192" spans="1:10" x14ac:dyDescent="0.2">
      <c r="A192" t="str">
        <f t="shared" si="2"/>
        <v>8650</v>
      </c>
      <c r="B192" s="42" t="s">
        <v>488</v>
      </c>
      <c r="C192" s="52">
        <v>0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3">
        <v>0</v>
      </c>
    </row>
    <row r="193" spans="1:10" x14ac:dyDescent="0.2">
      <c r="A193" t="str">
        <f t="shared" si="2"/>
        <v>8650</v>
      </c>
      <c r="B193" s="42" t="s">
        <v>489</v>
      </c>
      <c r="C193" s="52">
        <v>0</v>
      </c>
      <c r="D193" s="52">
        <v>0</v>
      </c>
      <c r="E193" s="52">
        <v>0</v>
      </c>
      <c r="F193" s="52">
        <v>186.24</v>
      </c>
      <c r="G193" s="52">
        <v>11.17</v>
      </c>
      <c r="H193" s="52">
        <v>0</v>
      </c>
      <c r="I193" s="52">
        <v>0</v>
      </c>
      <c r="J193" s="53">
        <v>0</v>
      </c>
    </row>
    <row r="194" spans="1:10" x14ac:dyDescent="0.2">
      <c r="A194" t="str">
        <f t="shared" si="2"/>
        <v>8650</v>
      </c>
      <c r="B194" s="42" t="s">
        <v>490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3">
        <v>0</v>
      </c>
    </row>
    <row r="195" spans="1:10" x14ac:dyDescent="0.2">
      <c r="A195" t="str">
        <f t="shared" si="2"/>
        <v>8650</v>
      </c>
      <c r="B195" s="42" t="s">
        <v>491</v>
      </c>
      <c r="C195" s="52">
        <v>0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3">
        <v>0</v>
      </c>
    </row>
    <row r="196" spans="1:10" x14ac:dyDescent="0.2">
      <c r="A196" t="str">
        <f t="shared" si="2"/>
        <v>8700</v>
      </c>
      <c r="B196" s="42" t="s">
        <v>208</v>
      </c>
      <c r="C196" s="52">
        <v>61012.55</v>
      </c>
      <c r="D196" s="52">
        <v>35740.6</v>
      </c>
      <c r="E196" s="52">
        <v>56939.69</v>
      </c>
      <c r="F196" s="52">
        <v>39011.61</v>
      </c>
      <c r="G196" s="52">
        <v>32002.989999999998</v>
      </c>
      <c r="H196" s="52">
        <v>35252.739999999991</v>
      </c>
      <c r="I196" s="52">
        <v>38173.689999999995</v>
      </c>
      <c r="J196" s="53">
        <v>0</v>
      </c>
    </row>
    <row r="197" spans="1:10" x14ac:dyDescent="0.2">
      <c r="A197" t="str">
        <f t="shared" si="2"/>
        <v>8700</v>
      </c>
      <c r="B197" s="42" t="s">
        <v>209</v>
      </c>
      <c r="C197" s="52">
        <v>550551.91</v>
      </c>
      <c r="D197" s="52">
        <v>548329.92999999993</v>
      </c>
      <c r="E197" s="52">
        <v>827693.13</v>
      </c>
      <c r="F197" s="52">
        <v>561717.58999999985</v>
      </c>
      <c r="G197" s="52">
        <v>543740.1100000001</v>
      </c>
      <c r="H197" s="52">
        <v>550727.16999999993</v>
      </c>
      <c r="I197" s="52">
        <v>546683.68000000005</v>
      </c>
      <c r="J197" s="53">
        <v>0</v>
      </c>
    </row>
    <row r="198" spans="1:10" x14ac:dyDescent="0.2">
      <c r="A198" t="str">
        <f t="shared" si="2"/>
        <v>8700</v>
      </c>
      <c r="B198" s="42" t="s">
        <v>210</v>
      </c>
      <c r="C198" s="52">
        <v>-547046.89</v>
      </c>
      <c r="D198" s="52">
        <v>-541186.62</v>
      </c>
      <c r="E198" s="52">
        <v>-822237.95</v>
      </c>
      <c r="F198" s="52">
        <v>-554559.43000000005</v>
      </c>
      <c r="G198" s="52">
        <v>-542088.81999999995</v>
      </c>
      <c r="H198" s="52">
        <v>-540020.92999999993</v>
      </c>
      <c r="I198" s="52">
        <v>-530994.90999999992</v>
      </c>
      <c r="J198" s="53">
        <v>0</v>
      </c>
    </row>
    <row r="199" spans="1:10" x14ac:dyDescent="0.2">
      <c r="A199" t="str">
        <f t="shared" si="2"/>
        <v>8700</v>
      </c>
      <c r="B199" s="42" t="s">
        <v>211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3">
        <v>0</v>
      </c>
    </row>
    <row r="200" spans="1:10" x14ac:dyDescent="0.2">
      <c r="A200" t="str">
        <f t="shared" si="2"/>
        <v>8700</v>
      </c>
      <c r="B200" s="42" t="s">
        <v>212</v>
      </c>
      <c r="C200" s="52">
        <v>9796.98</v>
      </c>
      <c r="D200" s="52">
        <v>-15067.529999999999</v>
      </c>
      <c r="E200" s="52">
        <v>-12050.03</v>
      </c>
      <c r="F200" s="52">
        <v>409.0200000000001</v>
      </c>
      <c r="G200" s="52">
        <v>2902.2000000000003</v>
      </c>
      <c r="H200" s="52">
        <v>4904.8900000000012</v>
      </c>
      <c r="I200" s="52">
        <v>-17706.079999999998</v>
      </c>
      <c r="J200" s="53">
        <v>0</v>
      </c>
    </row>
    <row r="201" spans="1:10" x14ac:dyDescent="0.2">
      <c r="A201" t="str">
        <f t="shared" si="2"/>
        <v>8700</v>
      </c>
      <c r="B201" s="42" t="s">
        <v>213</v>
      </c>
      <c r="C201" s="52">
        <v>355860.84</v>
      </c>
      <c r="D201" s="52">
        <v>313846.33</v>
      </c>
      <c r="E201" s="52">
        <v>474136.59</v>
      </c>
      <c r="F201" s="52">
        <v>323804.01</v>
      </c>
      <c r="G201" s="52">
        <v>309115.88</v>
      </c>
      <c r="H201" s="52">
        <v>328668.06999999995</v>
      </c>
      <c r="I201" s="52">
        <v>320527.73</v>
      </c>
      <c r="J201" s="53">
        <v>0</v>
      </c>
    </row>
    <row r="202" spans="1:10" x14ac:dyDescent="0.2">
      <c r="A202" t="str">
        <f t="shared" si="2"/>
        <v>8700</v>
      </c>
      <c r="B202" s="42" t="s">
        <v>214</v>
      </c>
      <c r="C202" s="52">
        <v>-359365.86000000004</v>
      </c>
      <c r="D202" s="52">
        <v>-320989.64</v>
      </c>
      <c r="E202" s="52">
        <v>-479667.27</v>
      </c>
      <c r="F202" s="52">
        <v>-330962.16999999993</v>
      </c>
      <c r="G202" s="52">
        <v>-310767.17000000004</v>
      </c>
      <c r="H202" s="52">
        <v>-339374.30999999994</v>
      </c>
      <c r="I202" s="52">
        <v>-336216.49999999994</v>
      </c>
      <c r="J202" s="53">
        <v>0</v>
      </c>
    </row>
    <row r="203" spans="1:10" x14ac:dyDescent="0.2">
      <c r="A203" t="str">
        <f t="shared" ref="A203:A266" si="3">LEFT(RIGHT(B203,10),4)</f>
        <v>8700</v>
      </c>
      <c r="B203" s="42" t="s">
        <v>215</v>
      </c>
      <c r="C203" s="52">
        <v>0</v>
      </c>
      <c r="D203" s="52">
        <v>159.36000000000001</v>
      </c>
      <c r="E203" s="52">
        <v>0</v>
      </c>
      <c r="F203" s="52">
        <v>584.32000000000005</v>
      </c>
      <c r="G203" s="52">
        <v>0</v>
      </c>
      <c r="H203" s="52">
        <v>159.36000000000001</v>
      </c>
      <c r="I203" s="52">
        <v>0</v>
      </c>
      <c r="J203" s="53">
        <v>0</v>
      </c>
    </row>
    <row r="204" spans="1:10" x14ac:dyDescent="0.2">
      <c r="A204" t="str">
        <f t="shared" si="3"/>
        <v>8700</v>
      </c>
      <c r="B204" s="42" t="s">
        <v>216</v>
      </c>
      <c r="C204" s="52">
        <v>0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3">
        <v>0</v>
      </c>
    </row>
    <row r="205" spans="1:10" x14ac:dyDescent="0.2">
      <c r="A205" t="str">
        <f t="shared" si="3"/>
        <v>8700</v>
      </c>
      <c r="B205" s="42" t="s">
        <v>217</v>
      </c>
      <c r="C205" s="52">
        <v>975.15</v>
      </c>
      <c r="D205" s="52">
        <v>2326.3000000000002</v>
      </c>
      <c r="E205" s="52">
        <v>2944.81</v>
      </c>
      <c r="F205" s="52">
        <v>490.21999999999997</v>
      </c>
      <c r="G205" s="52">
        <v>540.04</v>
      </c>
      <c r="H205" s="52">
        <v>435.86</v>
      </c>
      <c r="I205" s="52">
        <v>209.74</v>
      </c>
      <c r="J205" s="53">
        <v>0</v>
      </c>
    </row>
    <row r="206" spans="1:10" x14ac:dyDescent="0.2">
      <c r="A206" t="str">
        <f t="shared" si="3"/>
        <v>8700</v>
      </c>
      <c r="B206" s="42" t="s">
        <v>218</v>
      </c>
      <c r="C206" s="52">
        <v>-136.97</v>
      </c>
      <c r="D206" s="52">
        <v>-519.97</v>
      </c>
      <c r="E206" s="52">
        <v>-328.82</v>
      </c>
      <c r="F206" s="52">
        <v>-574.71999999999991</v>
      </c>
      <c r="G206" s="52">
        <v>-391.13</v>
      </c>
      <c r="H206" s="52">
        <v>-305.58999999999997</v>
      </c>
      <c r="I206" s="52">
        <v>0</v>
      </c>
      <c r="J206" s="53">
        <v>0</v>
      </c>
    </row>
    <row r="207" spans="1:10" x14ac:dyDescent="0.2">
      <c r="A207" t="str">
        <f t="shared" si="3"/>
        <v>8700</v>
      </c>
      <c r="B207" s="42" t="s">
        <v>219</v>
      </c>
      <c r="C207" s="52">
        <v>215.58</v>
      </c>
      <c r="D207" s="52">
        <v>868.93000000000006</v>
      </c>
      <c r="E207" s="52">
        <v>502.85</v>
      </c>
      <c r="F207" s="52">
        <v>857.96999999999991</v>
      </c>
      <c r="G207" s="52">
        <v>673.47</v>
      </c>
      <c r="H207" s="52">
        <v>511.57</v>
      </c>
      <c r="I207" s="52">
        <v>57.83</v>
      </c>
      <c r="J207" s="53">
        <v>0</v>
      </c>
    </row>
    <row r="208" spans="1:10" x14ac:dyDescent="0.2">
      <c r="A208" t="str">
        <f t="shared" si="3"/>
        <v>8700</v>
      </c>
      <c r="B208" s="42" t="s">
        <v>220</v>
      </c>
      <c r="C208" s="52">
        <v>0</v>
      </c>
      <c r="D208" s="52">
        <v>0</v>
      </c>
      <c r="E208" s="52">
        <v>0</v>
      </c>
      <c r="F208" s="52">
        <v>493.31</v>
      </c>
      <c r="G208" s="52">
        <v>17.07</v>
      </c>
      <c r="H208" s="52">
        <v>1109.45</v>
      </c>
      <c r="I208" s="52">
        <v>0</v>
      </c>
      <c r="J208" s="53">
        <v>0</v>
      </c>
    </row>
    <row r="209" spans="1:10" x14ac:dyDescent="0.2">
      <c r="A209" t="str">
        <f t="shared" si="3"/>
        <v>8700</v>
      </c>
      <c r="B209" s="42" t="s">
        <v>221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44.97</v>
      </c>
      <c r="J209" s="53">
        <v>0</v>
      </c>
    </row>
    <row r="210" spans="1:10" x14ac:dyDescent="0.2">
      <c r="A210" t="str">
        <f t="shared" si="3"/>
        <v>8700</v>
      </c>
      <c r="B210" s="42" t="s">
        <v>222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3">
        <v>0</v>
      </c>
    </row>
    <row r="211" spans="1:10" x14ac:dyDescent="0.2">
      <c r="A211" t="str">
        <f t="shared" si="3"/>
        <v>8700</v>
      </c>
      <c r="B211" s="42" t="s">
        <v>223</v>
      </c>
      <c r="C211" s="52">
        <v>3382.3</v>
      </c>
      <c r="D211" s="52">
        <v>14560</v>
      </c>
      <c r="E211" s="52">
        <v>8190</v>
      </c>
      <c r="F211" s="52">
        <v>725</v>
      </c>
      <c r="G211" s="52">
        <v>3428.79</v>
      </c>
      <c r="H211" s="52">
        <v>11787.62</v>
      </c>
      <c r="I211" s="52">
        <v>339.2</v>
      </c>
      <c r="J211" s="53">
        <v>0</v>
      </c>
    </row>
    <row r="212" spans="1:10" x14ac:dyDescent="0.2">
      <c r="A212" t="str">
        <f t="shared" si="3"/>
        <v>8700</v>
      </c>
      <c r="B212" s="42" t="s">
        <v>224</v>
      </c>
      <c r="C212" s="52">
        <v>4352.42</v>
      </c>
      <c r="D212" s="52">
        <v>8170.0499999999993</v>
      </c>
      <c r="E212" s="52">
        <v>8775.4500000000007</v>
      </c>
      <c r="F212" s="52">
        <v>6319.71</v>
      </c>
      <c r="G212" s="52">
        <v>7619.5500000000011</v>
      </c>
      <c r="H212" s="52">
        <v>6717.01</v>
      </c>
      <c r="I212" s="52">
        <v>2641.1000000000004</v>
      </c>
      <c r="J212" s="53">
        <v>0</v>
      </c>
    </row>
    <row r="213" spans="1:10" x14ac:dyDescent="0.2">
      <c r="A213" t="str">
        <f t="shared" si="3"/>
        <v>8700</v>
      </c>
      <c r="B213" s="42" t="s">
        <v>225</v>
      </c>
      <c r="C213" s="52">
        <v>-4841.3600000000006</v>
      </c>
      <c r="D213" s="52">
        <v>-13545.960000000001</v>
      </c>
      <c r="E213" s="52">
        <v>-10368.15</v>
      </c>
      <c r="F213" s="52">
        <v>-4427.4699999999993</v>
      </c>
      <c r="G213" s="52">
        <v>-6909.98</v>
      </c>
      <c r="H213" s="52">
        <v>-12044.960000000003</v>
      </c>
      <c r="I213" s="52">
        <v>0</v>
      </c>
      <c r="J213" s="53">
        <v>0</v>
      </c>
    </row>
    <row r="214" spans="1:10" x14ac:dyDescent="0.2">
      <c r="A214" t="str">
        <f t="shared" si="3"/>
        <v>8700</v>
      </c>
      <c r="B214" s="42" t="s">
        <v>226</v>
      </c>
      <c r="C214" s="52">
        <v>5871.61</v>
      </c>
      <c r="D214" s="52">
        <v>2953</v>
      </c>
      <c r="E214" s="52">
        <v>1900.82</v>
      </c>
      <c r="F214" s="52">
        <v>20803.32</v>
      </c>
      <c r="G214" s="52">
        <v>1566.13</v>
      </c>
      <c r="H214" s="52">
        <v>1425.32</v>
      </c>
      <c r="I214" s="52">
        <v>9667.91</v>
      </c>
      <c r="J214" s="53">
        <v>0</v>
      </c>
    </row>
    <row r="215" spans="1:10" x14ac:dyDescent="0.2">
      <c r="A215" t="str">
        <f t="shared" si="3"/>
        <v>8700</v>
      </c>
      <c r="B215" s="42" t="s">
        <v>227</v>
      </c>
      <c r="C215" s="52">
        <v>972.17</v>
      </c>
      <c r="D215" s="52">
        <v>439.74</v>
      </c>
      <c r="E215" s="52">
        <v>921.29</v>
      </c>
      <c r="F215" s="52">
        <v>307.83</v>
      </c>
      <c r="G215" s="52">
        <v>105.81</v>
      </c>
      <c r="H215" s="52">
        <v>577.75</v>
      </c>
      <c r="I215" s="52">
        <v>75.39</v>
      </c>
      <c r="J215" s="53">
        <v>0</v>
      </c>
    </row>
    <row r="216" spans="1:10" x14ac:dyDescent="0.2">
      <c r="A216" t="str">
        <f t="shared" si="3"/>
        <v>8700</v>
      </c>
      <c r="B216" s="42" t="s">
        <v>228</v>
      </c>
      <c r="C216" s="52">
        <v>11146.47</v>
      </c>
      <c r="D216" s="52">
        <v>6257.0300000000007</v>
      </c>
      <c r="E216" s="52">
        <v>8739.86</v>
      </c>
      <c r="F216" s="52">
        <v>7714.54</v>
      </c>
      <c r="G216" s="52">
        <v>10732.2</v>
      </c>
      <c r="H216" s="52">
        <v>8735.2099999999991</v>
      </c>
      <c r="I216" s="52">
        <v>3841.53</v>
      </c>
      <c r="J216" s="53">
        <v>0</v>
      </c>
    </row>
    <row r="217" spans="1:10" x14ac:dyDescent="0.2">
      <c r="A217" t="str">
        <f t="shared" si="3"/>
        <v>8700</v>
      </c>
      <c r="B217" s="42" t="s">
        <v>229</v>
      </c>
      <c r="C217" s="52">
        <v>496.64</v>
      </c>
      <c r="D217" s="52">
        <v>935.66</v>
      </c>
      <c r="E217" s="52">
        <v>839.56</v>
      </c>
      <c r="F217" s="52">
        <v>708.05</v>
      </c>
      <c r="G217" s="52">
        <v>304.99</v>
      </c>
      <c r="H217" s="52">
        <v>381.41</v>
      </c>
      <c r="I217" s="52">
        <v>142.58000000000001</v>
      </c>
      <c r="J217" s="53">
        <v>0</v>
      </c>
    </row>
    <row r="218" spans="1:10" x14ac:dyDescent="0.2">
      <c r="A218" t="str">
        <f t="shared" si="3"/>
        <v>8700</v>
      </c>
      <c r="B218" s="42" t="s">
        <v>230</v>
      </c>
      <c r="C218" s="52">
        <v>5887</v>
      </c>
      <c r="D218" s="52">
        <v>5664.23</v>
      </c>
      <c r="E218" s="52">
        <v>5796.36</v>
      </c>
      <c r="F218" s="52">
        <v>6674.03</v>
      </c>
      <c r="G218" s="52">
        <v>5156.2700000000004</v>
      </c>
      <c r="H218" s="52">
        <v>5841.92</v>
      </c>
      <c r="I218" s="52">
        <v>5028.59</v>
      </c>
      <c r="J218" s="53">
        <v>0</v>
      </c>
    </row>
    <row r="219" spans="1:10" x14ac:dyDescent="0.2">
      <c r="A219" t="str">
        <f t="shared" si="3"/>
        <v>8700</v>
      </c>
      <c r="B219" s="42" t="s">
        <v>231</v>
      </c>
      <c r="C219" s="52">
        <v>0</v>
      </c>
      <c r="D219" s="52">
        <v>0</v>
      </c>
      <c r="E219" s="52">
        <v>0</v>
      </c>
      <c r="F219" s="52">
        <v>62.92</v>
      </c>
      <c r="G219" s="52">
        <v>0</v>
      </c>
      <c r="H219" s="52">
        <v>0</v>
      </c>
      <c r="I219" s="52">
        <v>0</v>
      </c>
      <c r="J219" s="53">
        <v>0</v>
      </c>
    </row>
    <row r="220" spans="1:10" x14ac:dyDescent="0.2">
      <c r="A220" t="str">
        <f t="shared" si="3"/>
        <v>8700</v>
      </c>
      <c r="B220" s="42" t="s">
        <v>232</v>
      </c>
      <c r="C220" s="52">
        <v>3957.93</v>
      </c>
      <c r="D220" s="52">
        <v>4137.51</v>
      </c>
      <c r="E220" s="52">
        <v>5697.16</v>
      </c>
      <c r="F220" s="52">
        <v>2573.34</v>
      </c>
      <c r="G220" s="52">
        <v>6957.63</v>
      </c>
      <c r="H220" s="52">
        <v>3545.79</v>
      </c>
      <c r="I220" s="52">
        <v>2603.58</v>
      </c>
      <c r="J220" s="53">
        <v>0</v>
      </c>
    </row>
    <row r="221" spans="1:10" x14ac:dyDescent="0.2">
      <c r="A221" t="str">
        <f t="shared" si="3"/>
        <v>8700</v>
      </c>
      <c r="B221" s="42" t="s">
        <v>233</v>
      </c>
      <c r="C221" s="52">
        <v>23398.82</v>
      </c>
      <c r="D221" s="52">
        <v>54.65</v>
      </c>
      <c r="E221" s="52">
        <v>6676.66</v>
      </c>
      <c r="F221" s="52">
        <v>11109.38</v>
      </c>
      <c r="G221" s="52">
        <v>10344.340000000002</v>
      </c>
      <c r="H221" s="52">
        <v>6178.38</v>
      </c>
      <c r="I221" s="52">
        <v>20966.910000000003</v>
      </c>
      <c r="J221" s="53">
        <v>0</v>
      </c>
    </row>
    <row r="222" spans="1:10" x14ac:dyDescent="0.2">
      <c r="A222" t="str">
        <f t="shared" si="3"/>
        <v>8700</v>
      </c>
      <c r="B222" s="42" t="s">
        <v>234</v>
      </c>
      <c r="C222" s="52"/>
      <c r="D222" s="52"/>
      <c r="E222" s="52"/>
      <c r="F222" s="52"/>
      <c r="G222" s="52"/>
      <c r="H222" s="52"/>
      <c r="I222" s="52"/>
      <c r="J222" s="53" t="s">
        <v>10</v>
      </c>
    </row>
    <row r="223" spans="1:10" x14ac:dyDescent="0.2">
      <c r="A223" t="str">
        <f t="shared" si="3"/>
        <v>8700</v>
      </c>
      <c r="B223" s="42" t="s">
        <v>235</v>
      </c>
      <c r="C223" s="52">
        <v>1339.72</v>
      </c>
      <c r="D223" s="52">
        <v>217.49</v>
      </c>
      <c r="E223" s="52">
        <v>1381</v>
      </c>
      <c r="F223" s="52">
        <v>359.75</v>
      </c>
      <c r="G223" s="52">
        <v>315.76</v>
      </c>
      <c r="H223" s="52">
        <v>588.13</v>
      </c>
      <c r="I223" s="52">
        <v>162.54000000000002</v>
      </c>
      <c r="J223" s="53">
        <v>0</v>
      </c>
    </row>
    <row r="224" spans="1:10" x14ac:dyDescent="0.2">
      <c r="A224" t="str">
        <f t="shared" si="3"/>
        <v>8700</v>
      </c>
      <c r="B224" s="42" t="s">
        <v>236</v>
      </c>
      <c r="C224" s="52">
        <v>-26591.7</v>
      </c>
      <c r="D224" s="52">
        <v>-6082.7699999999995</v>
      </c>
      <c r="E224" s="52">
        <v>-13285.51</v>
      </c>
      <c r="F224" s="52">
        <v>-14694.900000000001</v>
      </c>
      <c r="G224" s="52">
        <v>-19353.93</v>
      </c>
      <c r="H224" s="52">
        <v>-11485.980000000001</v>
      </c>
      <c r="I224" s="52">
        <v>0</v>
      </c>
      <c r="J224" s="53">
        <v>0</v>
      </c>
    </row>
    <row r="225" spans="1:10" x14ac:dyDescent="0.2">
      <c r="A225" t="str">
        <f t="shared" si="3"/>
        <v>8700</v>
      </c>
      <c r="B225" s="42" t="s">
        <v>237</v>
      </c>
      <c r="C225" s="52">
        <v>6587.7800000000007</v>
      </c>
      <c r="D225" s="52">
        <v>10645.220000000001</v>
      </c>
      <c r="E225" s="52">
        <v>9955.92</v>
      </c>
      <c r="F225" s="52">
        <v>3942.89</v>
      </c>
      <c r="G225" s="52">
        <v>8200.6299999999974</v>
      </c>
      <c r="H225" s="52">
        <v>8857.9699999999993</v>
      </c>
      <c r="I225" s="52">
        <v>1528.2300000000002</v>
      </c>
      <c r="J225" s="53">
        <v>0</v>
      </c>
    </row>
    <row r="226" spans="1:10" x14ac:dyDescent="0.2">
      <c r="A226" t="str">
        <f t="shared" si="3"/>
        <v>8700</v>
      </c>
      <c r="B226" s="42" t="s">
        <v>238</v>
      </c>
      <c r="C226" s="52">
        <v>35.979999999999997</v>
      </c>
      <c r="D226" s="52">
        <v>0</v>
      </c>
      <c r="E226" s="52">
        <v>0</v>
      </c>
      <c r="F226" s="52">
        <v>0</v>
      </c>
      <c r="G226" s="52">
        <v>820.11</v>
      </c>
      <c r="H226" s="52">
        <v>12.08</v>
      </c>
      <c r="I226" s="52">
        <v>0</v>
      </c>
      <c r="J226" s="53">
        <v>0</v>
      </c>
    </row>
    <row r="227" spans="1:10" x14ac:dyDescent="0.2">
      <c r="A227" t="str">
        <f t="shared" si="3"/>
        <v>8700</v>
      </c>
      <c r="B227" s="42" t="s">
        <v>239</v>
      </c>
      <c r="C227" s="52">
        <v>965.23</v>
      </c>
      <c r="D227" s="52">
        <v>1758.21</v>
      </c>
      <c r="E227" s="52">
        <v>3098.34</v>
      </c>
      <c r="F227" s="52">
        <v>2047.8</v>
      </c>
      <c r="G227" s="52">
        <v>3249.2799999999997</v>
      </c>
      <c r="H227" s="52">
        <v>4733.1399999999994</v>
      </c>
      <c r="I227" s="52">
        <v>163.71</v>
      </c>
      <c r="J227" s="53">
        <v>0</v>
      </c>
    </row>
    <row r="228" spans="1:10" x14ac:dyDescent="0.2">
      <c r="A228" t="str">
        <f t="shared" si="3"/>
        <v>8700</v>
      </c>
      <c r="B228" s="42" t="s">
        <v>240</v>
      </c>
      <c r="C228" s="52">
        <v>1678.73</v>
      </c>
      <c r="D228" s="52">
        <v>3152.37</v>
      </c>
      <c r="E228" s="52">
        <v>9867.5400000000009</v>
      </c>
      <c r="F228" s="52">
        <v>5682.72</v>
      </c>
      <c r="G228" s="52">
        <v>4487.4799999999996</v>
      </c>
      <c r="H228" s="52">
        <v>11873.060000000001</v>
      </c>
      <c r="I228" s="52">
        <v>1442.06</v>
      </c>
      <c r="J228" s="53">
        <v>0</v>
      </c>
    </row>
    <row r="229" spans="1:10" x14ac:dyDescent="0.2">
      <c r="A229" t="str">
        <f t="shared" si="3"/>
        <v>8700</v>
      </c>
      <c r="B229" s="42" t="s">
        <v>241</v>
      </c>
      <c r="C229" s="52">
        <v>50</v>
      </c>
      <c r="D229" s="52">
        <v>0</v>
      </c>
      <c r="E229" s="52">
        <v>175</v>
      </c>
      <c r="F229" s="52">
        <v>0</v>
      </c>
      <c r="G229" s="52">
        <v>0</v>
      </c>
      <c r="H229" s="52">
        <v>3000</v>
      </c>
      <c r="I229" s="52">
        <v>155</v>
      </c>
      <c r="J229" s="53">
        <v>0</v>
      </c>
    </row>
    <row r="230" spans="1:10" x14ac:dyDescent="0.2">
      <c r="A230" t="str">
        <f t="shared" si="3"/>
        <v>8700</v>
      </c>
      <c r="B230" s="42" t="s">
        <v>242</v>
      </c>
      <c r="C230" s="52">
        <v>745</v>
      </c>
      <c r="D230" s="52">
        <v>38.67</v>
      </c>
      <c r="E230" s="52">
        <v>401</v>
      </c>
      <c r="F230" s="52">
        <v>0</v>
      </c>
      <c r="G230" s="52">
        <v>0</v>
      </c>
      <c r="H230" s="52">
        <v>0</v>
      </c>
      <c r="I230" s="52">
        <v>94.54</v>
      </c>
      <c r="J230" s="53">
        <v>0</v>
      </c>
    </row>
    <row r="231" spans="1:10" x14ac:dyDescent="0.2">
      <c r="A231" t="str">
        <f t="shared" si="3"/>
        <v>8700</v>
      </c>
      <c r="B231" s="42" t="s">
        <v>243</v>
      </c>
      <c r="C231" s="52">
        <v>805</v>
      </c>
      <c r="D231" s="52">
        <v>419.36</v>
      </c>
      <c r="E231" s="52">
        <v>0</v>
      </c>
      <c r="F231" s="52">
        <v>975</v>
      </c>
      <c r="G231" s="52">
        <v>0</v>
      </c>
      <c r="H231" s="52">
        <v>0</v>
      </c>
      <c r="I231" s="52">
        <v>0</v>
      </c>
      <c r="J231" s="53">
        <v>0</v>
      </c>
    </row>
    <row r="232" spans="1:10" x14ac:dyDescent="0.2">
      <c r="A232" t="str">
        <f t="shared" si="3"/>
        <v>8700</v>
      </c>
      <c r="B232" s="42" t="s">
        <v>244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3">
        <v>0</v>
      </c>
    </row>
    <row r="233" spans="1:10" x14ac:dyDescent="0.2">
      <c r="A233" t="str">
        <f t="shared" si="3"/>
        <v>8700</v>
      </c>
      <c r="B233" s="42" t="s">
        <v>245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3">
        <v>0</v>
      </c>
    </row>
    <row r="234" spans="1:10" x14ac:dyDescent="0.2">
      <c r="A234" t="str">
        <f t="shared" si="3"/>
        <v>8700</v>
      </c>
      <c r="B234" s="42" t="s">
        <v>246</v>
      </c>
      <c r="C234" s="52">
        <v>0</v>
      </c>
      <c r="D234" s="52">
        <v>0</v>
      </c>
      <c r="E234" s="52">
        <v>-1641.25</v>
      </c>
      <c r="F234" s="52">
        <v>0</v>
      </c>
      <c r="G234" s="52">
        <v>14409.75</v>
      </c>
      <c r="H234" s="52">
        <v>2287.5</v>
      </c>
      <c r="I234" s="52">
        <v>65690.2</v>
      </c>
      <c r="J234" s="53">
        <v>0</v>
      </c>
    </row>
    <row r="235" spans="1:10" x14ac:dyDescent="0.2">
      <c r="A235" t="str">
        <f t="shared" si="3"/>
        <v>8700</v>
      </c>
      <c r="B235" s="42" t="s">
        <v>247</v>
      </c>
      <c r="C235" s="52">
        <v>0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3">
        <v>0</v>
      </c>
    </row>
    <row r="236" spans="1:10" x14ac:dyDescent="0.2">
      <c r="A236" t="str">
        <f t="shared" si="3"/>
        <v>8700</v>
      </c>
      <c r="B236" s="42" t="s">
        <v>248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3">
        <v>0</v>
      </c>
    </row>
    <row r="237" spans="1:10" x14ac:dyDescent="0.2">
      <c r="A237" t="str">
        <f t="shared" si="3"/>
        <v>8700</v>
      </c>
      <c r="B237" s="42" t="s">
        <v>249</v>
      </c>
      <c r="C237" s="52">
        <v>150</v>
      </c>
      <c r="D237" s="52">
        <v>330.84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3">
        <v>0</v>
      </c>
    </row>
    <row r="238" spans="1:10" x14ac:dyDescent="0.2">
      <c r="A238" t="str">
        <f t="shared" si="3"/>
        <v>8700</v>
      </c>
      <c r="B238" s="42" t="s">
        <v>250</v>
      </c>
      <c r="C238" s="52">
        <v>-78.14</v>
      </c>
      <c r="D238" s="52">
        <v>-184.24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3">
        <v>0</v>
      </c>
    </row>
    <row r="239" spans="1:10" x14ac:dyDescent="0.2">
      <c r="A239" t="str">
        <f t="shared" si="3"/>
        <v>8700</v>
      </c>
      <c r="B239" s="42" t="s">
        <v>251</v>
      </c>
      <c r="C239" s="52">
        <v>614.79999999999995</v>
      </c>
      <c r="D239" s="52">
        <v>230.43999999999997</v>
      </c>
      <c r="E239" s="52">
        <v>358.07</v>
      </c>
      <c r="F239" s="52">
        <v>126.19</v>
      </c>
      <c r="G239" s="52">
        <v>122.93</v>
      </c>
      <c r="H239" s="52">
        <v>719.90000000000009</v>
      </c>
      <c r="I239" s="52">
        <v>0</v>
      </c>
      <c r="J239" s="53">
        <v>0</v>
      </c>
    </row>
    <row r="240" spans="1:10" x14ac:dyDescent="0.2">
      <c r="A240" t="str">
        <f t="shared" si="3"/>
        <v>8700</v>
      </c>
      <c r="B240" s="42" t="s">
        <v>252</v>
      </c>
      <c r="C240" s="52">
        <v>157.27000000000001</v>
      </c>
      <c r="D240" s="52">
        <v>0</v>
      </c>
      <c r="E240" s="52">
        <v>-1457.58</v>
      </c>
      <c r="F240" s="52">
        <v>0</v>
      </c>
      <c r="G240" s="52">
        <v>12686.28</v>
      </c>
      <c r="H240" s="52">
        <v>340.02</v>
      </c>
      <c r="I240" s="52">
        <v>4049.75</v>
      </c>
      <c r="J240" s="53">
        <v>0</v>
      </c>
    </row>
    <row r="241" spans="1:10" x14ac:dyDescent="0.2">
      <c r="A241" t="str">
        <f t="shared" si="3"/>
        <v>8700</v>
      </c>
      <c r="B241" s="42" t="s">
        <v>253</v>
      </c>
      <c r="C241" s="52">
        <v>-1644.24</v>
      </c>
      <c r="D241" s="52">
        <v>0</v>
      </c>
      <c r="E241" s="52">
        <v>0</v>
      </c>
      <c r="F241" s="52">
        <v>-2845.74</v>
      </c>
      <c r="G241" s="52">
        <v>0</v>
      </c>
      <c r="H241" s="52">
        <v>0</v>
      </c>
      <c r="I241" s="52">
        <v>-1438.98</v>
      </c>
      <c r="J241" s="53">
        <v>0</v>
      </c>
    </row>
    <row r="242" spans="1:10" x14ac:dyDescent="0.2">
      <c r="A242" t="str">
        <f t="shared" si="3"/>
        <v>8710</v>
      </c>
      <c r="B242" s="42" t="s">
        <v>254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3">
        <v>0</v>
      </c>
    </row>
    <row r="243" spans="1:10" x14ac:dyDescent="0.2">
      <c r="A243" t="str">
        <f t="shared" si="3"/>
        <v>8710</v>
      </c>
      <c r="B243" s="42" t="s">
        <v>255</v>
      </c>
      <c r="C243" s="52">
        <v>50.39</v>
      </c>
      <c r="D243" s="52">
        <v>48.27</v>
      </c>
      <c r="E243" s="52">
        <v>58.99</v>
      </c>
      <c r="F243" s="52">
        <v>27.05</v>
      </c>
      <c r="G243" s="52">
        <v>61.11</v>
      </c>
      <c r="H243" s="52">
        <v>351.99</v>
      </c>
      <c r="I243" s="52">
        <v>0</v>
      </c>
      <c r="J243" s="53">
        <v>0</v>
      </c>
    </row>
    <row r="244" spans="1:10" x14ac:dyDescent="0.2">
      <c r="A244" t="str">
        <f t="shared" si="3"/>
        <v>8711</v>
      </c>
      <c r="B244" s="42" t="s">
        <v>256</v>
      </c>
      <c r="C244" s="52">
        <v>0</v>
      </c>
      <c r="D244" s="52">
        <v>0</v>
      </c>
      <c r="E244" s="52">
        <v>0</v>
      </c>
      <c r="F244" s="52">
        <v>1204.3900000000001</v>
      </c>
      <c r="G244" s="52">
        <v>0</v>
      </c>
      <c r="H244" s="52">
        <v>0</v>
      </c>
      <c r="I244" s="52">
        <v>0</v>
      </c>
      <c r="J244" s="53">
        <v>0</v>
      </c>
    </row>
    <row r="245" spans="1:10" x14ac:dyDescent="0.2">
      <c r="A245" t="str">
        <f t="shared" si="3"/>
        <v>8740</v>
      </c>
      <c r="B245" s="42" t="s">
        <v>257</v>
      </c>
      <c r="C245" s="52">
        <v>92460.19</v>
      </c>
      <c r="D245" s="52">
        <v>112839.22</v>
      </c>
      <c r="E245" s="52">
        <v>169187.92</v>
      </c>
      <c r="F245" s="52">
        <v>93794.84</v>
      </c>
      <c r="G245" s="52">
        <v>100482.04000000001</v>
      </c>
      <c r="H245" s="52">
        <v>92861.340000000011</v>
      </c>
      <c r="I245" s="52">
        <v>94795.739999999991</v>
      </c>
      <c r="J245" s="53">
        <v>0</v>
      </c>
    </row>
    <row r="246" spans="1:10" x14ac:dyDescent="0.2">
      <c r="A246" t="str">
        <f t="shared" si="3"/>
        <v>8740</v>
      </c>
      <c r="B246" s="42" t="s">
        <v>258</v>
      </c>
      <c r="C246" s="52">
        <v>6447.1399999999994</v>
      </c>
      <c r="D246" s="52">
        <v>12227.41</v>
      </c>
      <c r="E246" s="52">
        <v>-39505.519999999997</v>
      </c>
      <c r="F246" s="52">
        <v>-4749.29</v>
      </c>
      <c r="G246" s="52">
        <v>16744.11</v>
      </c>
      <c r="H246" s="52">
        <v>6237.880000000001</v>
      </c>
      <c r="I246" s="52">
        <v>-46430.710000000006</v>
      </c>
      <c r="J246" s="53">
        <v>0</v>
      </c>
    </row>
    <row r="247" spans="1:10" x14ac:dyDescent="0.2">
      <c r="A247" t="str">
        <f t="shared" si="3"/>
        <v>8740</v>
      </c>
      <c r="B247" s="42" t="s">
        <v>259</v>
      </c>
      <c r="C247" s="52">
        <v>10066.160000000002</v>
      </c>
      <c r="D247" s="52">
        <v>9469.59</v>
      </c>
      <c r="E247" s="52">
        <v>15545.03</v>
      </c>
      <c r="F247" s="52">
        <v>10526.74</v>
      </c>
      <c r="G247" s="52">
        <v>17821.97</v>
      </c>
      <c r="H247" s="52">
        <v>13095.460000000001</v>
      </c>
      <c r="I247" s="52">
        <v>11438.619999999999</v>
      </c>
      <c r="J247" s="53">
        <v>0</v>
      </c>
    </row>
    <row r="248" spans="1:10" x14ac:dyDescent="0.2">
      <c r="A248" t="str">
        <f t="shared" si="3"/>
        <v>8740</v>
      </c>
      <c r="B248" s="42" t="s">
        <v>260</v>
      </c>
      <c r="C248" s="52">
        <v>704.65</v>
      </c>
      <c r="D248" s="52">
        <v>662.86</v>
      </c>
      <c r="E248" s="52">
        <v>1399.05</v>
      </c>
      <c r="F248" s="52">
        <v>947.41</v>
      </c>
      <c r="G248" s="52">
        <v>1603.9699999999998</v>
      </c>
      <c r="H248" s="52">
        <v>1178.58</v>
      </c>
      <c r="I248" s="52">
        <v>0</v>
      </c>
      <c r="J248" s="53">
        <v>0</v>
      </c>
    </row>
    <row r="249" spans="1:10" x14ac:dyDescent="0.2">
      <c r="A249" t="str">
        <f t="shared" si="3"/>
        <v>8740</v>
      </c>
      <c r="B249" s="42" t="s">
        <v>261</v>
      </c>
      <c r="C249" s="52">
        <v>20849.48</v>
      </c>
      <c r="D249" s="52">
        <v>34268.870000000003</v>
      </c>
      <c r="E249" s="52">
        <v>21977.41</v>
      </c>
      <c r="F249" s="52">
        <v>12592.08</v>
      </c>
      <c r="G249" s="52">
        <v>16630.310000000001</v>
      </c>
      <c r="H249" s="52">
        <v>8249.44</v>
      </c>
      <c r="I249" s="52">
        <v>14092.76</v>
      </c>
      <c r="J249" s="53">
        <v>0</v>
      </c>
    </row>
    <row r="250" spans="1:10" x14ac:dyDescent="0.2">
      <c r="A250" t="str">
        <f t="shared" si="3"/>
        <v>8740</v>
      </c>
      <c r="B250" s="42" t="s">
        <v>262</v>
      </c>
      <c r="C250" s="52">
        <v>106421.50999999998</v>
      </c>
      <c r="D250" s="52">
        <v>102121.64000000001</v>
      </c>
      <c r="E250" s="52">
        <v>61476.30000000001</v>
      </c>
      <c r="F250" s="52">
        <v>16346.130000000001</v>
      </c>
      <c r="G250" s="52">
        <v>110403.02</v>
      </c>
      <c r="H250" s="52">
        <v>89294.24</v>
      </c>
      <c r="I250" s="52">
        <v>71040.899999999994</v>
      </c>
      <c r="J250" s="53">
        <v>0</v>
      </c>
    </row>
    <row r="251" spans="1:10" x14ac:dyDescent="0.2">
      <c r="A251" t="str">
        <f t="shared" si="3"/>
        <v>8740</v>
      </c>
      <c r="B251" s="42" t="s">
        <v>263</v>
      </c>
      <c r="C251" s="52">
        <v>-111882.6</v>
      </c>
      <c r="D251" s="52">
        <v>-102057.07</v>
      </c>
      <c r="E251" s="52">
        <v>-92767.59</v>
      </c>
      <c r="F251" s="52">
        <v>-87172.86</v>
      </c>
      <c r="G251" s="52">
        <v>-116877.82999999999</v>
      </c>
      <c r="H251" s="52">
        <v>-92331.14</v>
      </c>
      <c r="I251" s="52">
        <v>0</v>
      </c>
      <c r="J251" s="53">
        <v>0</v>
      </c>
    </row>
    <row r="252" spans="1:10" x14ac:dyDescent="0.2">
      <c r="A252" t="str">
        <f t="shared" si="3"/>
        <v>8740</v>
      </c>
      <c r="B252" s="42" t="s">
        <v>264</v>
      </c>
      <c r="C252" s="52">
        <v>89842.01999999999</v>
      </c>
      <c r="D252" s="52">
        <v>72827.140000000014</v>
      </c>
      <c r="E252" s="52">
        <v>96622.279999999984</v>
      </c>
      <c r="F252" s="52">
        <v>140701.64999999997</v>
      </c>
      <c r="G252" s="52">
        <v>87486.780000000013</v>
      </c>
      <c r="H252" s="52">
        <v>64803.759999999995</v>
      </c>
      <c r="I252" s="52">
        <v>108861.63999999998</v>
      </c>
      <c r="J252" s="53">
        <v>0</v>
      </c>
    </row>
    <row r="253" spans="1:10" x14ac:dyDescent="0.2">
      <c r="A253" t="str">
        <f t="shared" si="3"/>
        <v>8740</v>
      </c>
      <c r="B253" s="42" t="s">
        <v>265</v>
      </c>
      <c r="C253" s="52">
        <v>218.09</v>
      </c>
      <c r="D253" s="52">
        <v>31.34</v>
      </c>
      <c r="E253" s="52">
        <v>403.22</v>
      </c>
      <c r="F253" s="52">
        <v>0</v>
      </c>
      <c r="G253" s="52">
        <v>0</v>
      </c>
      <c r="H253" s="52">
        <v>0</v>
      </c>
      <c r="I253" s="52">
        <v>0</v>
      </c>
      <c r="J253" s="53">
        <v>0</v>
      </c>
    </row>
    <row r="254" spans="1:10" x14ac:dyDescent="0.2">
      <c r="A254" t="str">
        <f t="shared" si="3"/>
        <v>8740</v>
      </c>
      <c r="B254" s="42" t="s">
        <v>266</v>
      </c>
      <c r="C254" s="52">
        <v>42022.340000000004</v>
      </c>
      <c r="D254" s="52">
        <v>40363.310000000005</v>
      </c>
      <c r="E254" s="52">
        <v>32284.360000000004</v>
      </c>
      <c r="F254" s="52">
        <v>48046.739999999991</v>
      </c>
      <c r="G254" s="52">
        <v>47689.48</v>
      </c>
      <c r="H254" s="52">
        <v>41735.449999999997</v>
      </c>
      <c r="I254" s="52">
        <v>13703.090000000002</v>
      </c>
      <c r="J254" s="53">
        <v>0</v>
      </c>
    </row>
    <row r="255" spans="1:10" x14ac:dyDescent="0.2">
      <c r="A255" t="str">
        <f t="shared" si="3"/>
        <v>8740</v>
      </c>
      <c r="B255" s="42" t="s">
        <v>267</v>
      </c>
      <c r="C255" s="52">
        <v>17764.82</v>
      </c>
      <c r="D255" s="52">
        <v>19080.499999999996</v>
      </c>
      <c r="E255" s="52">
        <v>22735.360000000001</v>
      </c>
      <c r="F255" s="52">
        <v>20298.34</v>
      </c>
      <c r="G255" s="52">
        <v>10637.650000000001</v>
      </c>
      <c r="H255" s="52">
        <v>19703.349999999999</v>
      </c>
      <c r="I255" s="52">
        <v>19799.319999999996</v>
      </c>
      <c r="J255" s="53">
        <v>0</v>
      </c>
    </row>
    <row r="256" spans="1:10" x14ac:dyDescent="0.2">
      <c r="A256" t="str">
        <f t="shared" si="3"/>
        <v>8740</v>
      </c>
      <c r="B256" s="42" t="s">
        <v>268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3">
        <v>0</v>
      </c>
    </row>
    <row r="257" spans="1:10" x14ac:dyDescent="0.2">
      <c r="A257" t="str">
        <f t="shared" si="3"/>
        <v>8740</v>
      </c>
      <c r="B257" s="42" t="s">
        <v>269</v>
      </c>
      <c r="C257" s="52">
        <v>-58591.41</v>
      </c>
      <c r="D257" s="52">
        <v>-58254.939999999988</v>
      </c>
      <c r="E257" s="52">
        <v>-53919.32</v>
      </c>
      <c r="F257" s="52">
        <v>-66978.179999999993</v>
      </c>
      <c r="G257" s="52">
        <v>-57160.600000000006</v>
      </c>
      <c r="H257" s="52">
        <v>-60210.039999999994</v>
      </c>
      <c r="I257" s="52">
        <v>0</v>
      </c>
      <c r="J257" s="53">
        <v>0</v>
      </c>
    </row>
    <row r="258" spans="1:10" x14ac:dyDescent="0.2">
      <c r="A258" t="str">
        <f t="shared" si="3"/>
        <v>8740</v>
      </c>
      <c r="B258" s="42" t="s">
        <v>270</v>
      </c>
      <c r="C258" s="52">
        <v>405.55</v>
      </c>
      <c r="D258" s="52">
        <v>25</v>
      </c>
      <c r="E258" s="52">
        <v>819.22</v>
      </c>
      <c r="F258" s="52">
        <v>3138.86</v>
      </c>
      <c r="G258" s="52">
        <v>11080</v>
      </c>
      <c r="H258" s="52">
        <v>4169.8999999999996</v>
      </c>
      <c r="I258" s="52">
        <v>3799.17</v>
      </c>
      <c r="J258" s="53">
        <v>0</v>
      </c>
    </row>
    <row r="259" spans="1:10" x14ac:dyDescent="0.2">
      <c r="A259" t="str">
        <f t="shared" si="3"/>
        <v>8740</v>
      </c>
      <c r="B259" s="42" t="s">
        <v>271</v>
      </c>
      <c r="C259" s="52">
        <v>0</v>
      </c>
      <c r="D259" s="52">
        <v>0</v>
      </c>
      <c r="E259" s="52">
        <v>0</v>
      </c>
      <c r="F259" s="52">
        <v>0</v>
      </c>
      <c r="G259" s="52">
        <v>87</v>
      </c>
      <c r="H259" s="52">
        <v>40</v>
      </c>
      <c r="I259" s="52">
        <v>0</v>
      </c>
      <c r="J259" s="53">
        <v>0</v>
      </c>
    </row>
    <row r="260" spans="1:10" x14ac:dyDescent="0.2">
      <c r="A260" t="str">
        <f t="shared" si="3"/>
        <v>8740</v>
      </c>
      <c r="B260" s="42" t="s">
        <v>272</v>
      </c>
      <c r="C260" s="52">
        <v>4289.3099999999995</v>
      </c>
      <c r="D260" s="52">
        <v>3927.39</v>
      </c>
      <c r="E260" s="52">
        <v>3728.08</v>
      </c>
      <c r="F260" s="52">
        <v>3057.69</v>
      </c>
      <c r="G260" s="52">
        <v>5012.1499999999996</v>
      </c>
      <c r="H260" s="52">
        <v>4033.99</v>
      </c>
      <c r="I260" s="52">
        <v>2976.76</v>
      </c>
      <c r="J260" s="53">
        <v>0</v>
      </c>
    </row>
    <row r="261" spans="1:10" x14ac:dyDescent="0.2">
      <c r="A261" t="str">
        <f t="shared" si="3"/>
        <v>8740</v>
      </c>
      <c r="B261" s="42" t="s">
        <v>273</v>
      </c>
      <c r="C261" s="52">
        <v>1755.02</v>
      </c>
      <c r="D261" s="52">
        <v>208.9</v>
      </c>
      <c r="E261" s="52">
        <v>718.96</v>
      </c>
      <c r="F261" s="52">
        <v>1277.71</v>
      </c>
      <c r="G261" s="52">
        <v>720.73</v>
      </c>
      <c r="H261" s="52">
        <v>708.97</v>
      </c>
      <c r="I261" s="52">
        <v>322.33</v>
      </c>
      <c r="J261" s="53">
        <v>0</v>
      </c>
    </row>
    <row r="262" spans="1:10" x14ac:dyDescent="0.2">
      <c r="A262" t="str">
        <f t="shared" si="3"/>
        <v>8740</v>
      </c>
      <c r="B262" s="42" t="s">
        <v>274</v>
      </c>
      <c r="C262" s="52">
        <v>271.29000000000002</v>
      </c>
      <c r="D262" s="52">
        <v>201.18</v>
      </c>
      <c r="E262" s="52">
        <v>100.3</v>
      </c>
      <c r="F262" s="52">
        <v>208.94</v>
      </c>
      <c r="G262" s="52">
        <v>74.929999999999993</v>
      </c>
      <c r="H262" s="52">
        <v>111.30000000000001</v>
      </c>
      <c r="I262" s="52">
        <v>30.59</v>
      </c>
      <c r="J262" s="53">
        <v>0</v>
      </c>
    </row>
    <row r="263" spans="1:10" x14ac:dyDescent="0.2">
      <c r="A263" t="str">
        <f t="shared" si="3"/>
        <v>8740</v>
      </c>
      <c r="B263" s="42" t="s">
        <v>275</v>
      </c>
      <c r="C263" s="52">
        <v>25.98</v>
      </c>
      <c r="D263" s="52">
        <v>113.6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3">
        <v>0</v>
      </c>
    </row>
    <row r="264" spans="1:10" x14ac:dyDescent="0.2">
      <c r="A264" t="str">
        <f t="shared" si="3"/>
        <v>8740</v>
      </c>
      <c r="B264" s="42" t="s">
        <v>276</v>
      </c>
      <c r="C264" s="52">
        <v>105.97</v>
      </c>
      <c r="D264" s="52">
        <v>88.76</v>
      </c>
      <c r="E264" s="52">
        <v>413.35</v>
      </c>
      <c r="F264" s="52">
        <v>140.41999999999999</v>
      </c>
      <c r="G264" s="52">
        <v>0</v>
      </c>
      <c r="H264" s="52">
        <v>28.61</v>
      </c>
      <c r="I264" s="52">
        <v>45.55</v>
      </c>
      <c r="J264" s="53">
        <v>0</v>
      </c>
    </row>
    <row r="265" spans="1:10" x14ac:dyDescent="0.2">
      <c r="A265" t="str">
        <f t="shared" si="3"/>
        <v>8740</v>
      </c>
      <c r="B265" s="42" t="s">
        <v>277</v>
      </c>
      <c r="C265" s="52">
        <v>-73.83</v>
      </c>
      <c r="D265" s="52">
        <v>-114.38</v>
      </c>
      <c r="E265" s="52">
        <v>-234.71</v>
      </c>
      <c r="F265" s="52">
        <v>-79.13</v>
      </c>
      <c r="G265" s="52">
        <v>0</v>
      </c>
      <c r="H265" s="52">
        <v>-16.47</v>
      </c>
      <c r="I265" s="52">
        <v>0</v>
      </c>
      <c r="J265" s="53">
        <v>0</v>
      </c>
    </row>
    <row r="266" spans="1:10" x14ac:dyDescent="0.2">
      <c r="A266" t="str">
        <f t="shared" si="3"/>
        <v>8740</v>
      </c>
      <c r="B266" s="42" t="s">
        <v>278</v>
      </c>
      <c r="C266" s="52">
        <v>206.04999999999998</v>
      </c>
      <c r="D266" s="52">
        <v>472.37</v>
      </c>
      <c r="E266" s="52">
        <v>866.99999999999989</v>
      </c>
      <c r="F266" s="52">
        <v>152.82999999999998</v>
      </c>
      <c r="G266" s="52">
        <v>756.59</v>
      </c>
      <c r="H266" s="52">
        <v>524.38</v>
      </c>
      <c r="I266" s="52">
        <v>880.20999999999992</v>
      </c>
      <c r="J266" s="53">
        <v>0</v>
      </c>
    </row>
    <row r="267" spans="1:10" x14ac:dyDescent="0.2">
      <c r="A267" t="str">
        <f t="shared" ref="A267:A330" si="4">LEFT(RIGHT(B267,10),4)</f>
        <v>8740</v>
      </c>
      <c r="B267" s="42" t="s">
        <v>279</v>
      </c>
      <c r="C267" s="52">
        <v>0</v>
      </c>
      <c r="D267" s="52">
        <v>128.16999999999999</v>
      </c>
      <c r="E267" s="52">
        <v>879.31</v>
      </c>
      <c r="F267" s="52">
        <v>0</v>
      </c>
      <c r="G267" s="52">
        <v>0</v>
      </c>
      <c r="H267" s="52">
        <v>466.2</v>
      </c>
      <c r="I267" s="52">
        <v>197.7</v>
      </c>
      <c r="J267" s="53">
        <v>0</v>
      </c>
    </row>
    <row r="268" spans="1:10" x14ac:dyDescent="0.2">
      <c r="A268" t="str">
        <f t="shared" si="4"/>
        <v>8740</v>
      </c>
      <c r="B268" s="42" t="s">
        <v>280</v>
      </c>
      <c r="C268" s="52">
        <v>224.58</v>
      </c>
      <c r="D268" s="52">
        <v>449.11</v>
      </c>
      <c r="E268" s="52">
        <v>1259.71</v>
      </c>
      <c r="F268" s="52">
        <v>3168</v>
      </c>
      <c r="G268" s="52">
        <v>868.47</v>
      </c>
      <c r="H268" s="52">
        <v>2954.01</v>
      </c>
      <c r="I268" s="52">
        <v>3702.67</v>
      </c>
      <c r="J268" s="53">
        <v>0</v>
      </c>
    </row>
    <row r="269" spans="1:10" x14ac:dyDescent="0.2">
      <c r="A269" t="str">
        <f t="shared" si="4"/>
        <v>8740</v>
      </c>
      <c r="B269" s="42" t="s">
        <v>281</v>
      </c>
      <c r="C269" s="52">
        <v>98</v>
      </c>
      <c r="D269" s="52">
        <v>510</v>
      </c>
      <c r="E269" s="52">
        <v>0</v>
      </c>
      <c r="F269" s="52">
        <v>0</v>
      </c>
      <c r="G269" s="52">
        <v>0</v>
      </c>
      <c r="H269" s="52">
        <v>50</v>
      </c>
      <c r="I269" s="52">
        <v>0</v>
      </c>
      <c r="J269" s="53">
        <v>0</v>
      </c>
    </row>
    <row r="270" spans="1:10" x14ac:dyDescent="0.2">
      <c r="A270" t="str">
        <f t="shared" si="4"/>
        <v>8740</v>
      </c>
      <c r="B270" s="42" t="s">
        <v>282</v>
      </c>
      <c r="C270" s="52">
        <v>1610</v>
      </c>
      <c r="D270" s="52">
        <v>277</v>
      </c>
      <c r="E270" s="52">
        <v>0</v>
      </c>
      <c r="F270" s="52">
        <v>150</v>
      </c>
      <c r="G270" s="52">
        <v>0</v>
      </c>
      <c r="H270" s="52">
        <v>0</v>
      </c>
      <c r="I270" s="52">
        <v>0</v>
      </c>
      <c r="J270" s="53">
        <v>0</v>
      </c>
    </row>
    <row r="271" spans="1:10" x14ac:dyDescent="0.2">
      <c r="A271" t="str">
        <f t="shared" si="4"/>
        <v>8740</v>
      </c>
      <c r="B271" s="42" t="s">
        <v>283</v>
      </c>
      <c r="C271" s="52">
        <v>0</v>
      </c>
      <c r="D271" s="52">
        <v>0</v>
      </c>
      <c r="E271" s="52">
        <v>0</v>
      </c>
      <c r="F271" s="52">
        <v>449.23</v>
      </c>
      <c r="G271" s="52">
        <v>0</v>
      </c>
      <c r="H271" s="52">
        <v>0</v>
      </c>
      <c r="I271" s="52">
        <v>0</v>
      </c>
      <c r="J271" s="53">
        <v>0</v>
      </c>
    </row>
    <row r="272" spans="1:10" x14ac:dyDescent="0.2">
      <c r="A272" t="str">
        <f t="shared" si="4"/>
        <v>8740</v>
      </c>
      <c r="B272" s="42" t="s">
        <v>284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3">
        <v>0</v>
      </c>
    </row>
    <row r="273" spans="1:10" x14ac:dyDescent="0.2">
      <c r="A273" t="str">
        <f t="shared" si="4"/>
        <v>8740</v>
      </c>
      <c r="B273" s="42" t="s">
        <v>285</v>
      </c>
      <c r="C273" s="52">
        <v>-3585.4000000000015</v>
      </c>
      <c r="D273" s="52">
        <v>104749.04</v>
      </c>
      <c r="E273" s="52">
        <v>87379.239999999991</v>
      </c>
      <c r="F273" s="52">
        <v>51843.099999999991</v>
      </c>
      <c r="G273" s="52">
        <v>53732.639999999999</v>
      </c>
      <c r="H273" s="52">
        <v>22504.3</v>
      </c>
      <c r="I273" s="52">
        <v>123432.43</v>
      </c>
      <c r="J273" s="53">
        <v>0</v>
      </c>
    </row>
    <row r="274" spans="1:10" x14ac:dyDescent="0.2">
      <c r="A274" t="str">
        <f t="shared" si="4"/>
        <v>8740</v>
      </c>
      <c r="B274" s="42" t="s">
        <v>286</v>
      </c>
      <c r="C274" s="52">
        <v>46.92</v>
      </c>
      <c r="D274" s="52">
        <v>456.6</v>
      </c>
      <c r="E274" s="52">
        <v>0</v>
      </c>
      <c r="F274" s="52">
        <v>0</v>
      </c>
      <c r="G274" s="52">
        <v>0</v>
      </c>
      <c r="H274" s="52">
        <v>0</v>
      </c>
      <c r="I274" s="52">
        <v>0</v>
      </c>
      <c r="J274" s="53">
        <v>0</v>
      </c>
    </row>
    <row r="275" spans="1:10" x14ac:dyDescent="0.2">
      <c r="A275" t="str">
        <f t="shared" si="4"/>
        <v>8740</v>
      </c>
      <c r="B275" s="42" t="s">
        <v>287</v>
      </c>
      <c r="C275" s="52">
        <v>2834.68</v>
      </c>
      <c r="D275" s="52">
        <v>516.43999999999994</v>
      </c>
      <c r="E275" s="52">
        <v>915.28</v>
      </c>
      <c r="F275" s="52">
        <v>573.21</v>
      </c>
      <c r="G275" s="52">
        <v>82.19</v>
      </c>
      <c r="H275" s="52">
        <v>293.09000000000003</v>
      </c>
      <c r="I275" s="52">
        <v>300</v>
      </c>
      <c r="J275" s="53">
        <v>0</v>
      </c>
    </row>
    <row r="276" spans="1:10" x14ac:dyDescent="0.2">
      <c r="A276" t="str">
        <f t="shared" si="4"/>
        <v>8740</v>
      </c>
      <c r="B276" s="42" t="s">
        <v>288</v>
      </c>
      <c r="C276" s="52">
        <v>-1537.54</v>
      </c>
      <c r="D276" s="52">
        <v>-308.95000000000005</v>
      </c>
      <c r="E276" s="52">
        <v>-641.21</v>
      </c>
      <c r="F276" s="52">
        <v>-393.54</v>
      </c>
      <c r="G276" s="52">
        <v>-49.87</v>
      </c>
      <c r="H276" s="52">
        <v>-175.76999999999998</v>
      </c>
      <c r="I276" s="52">
        <v>0</v>
      </c>
      <c r="J276" s="53">
        <v>0</v>
      </c>
    </row>
    <row r="277" spans="1:10" x14ac:dyDescent="0.2">
      <c r="A277" t="str">
        <f t="shared" si="4"/>
        <v>8740</v>
      </c>
      <c r="B277" s="42" t="s">
        <v>289</v>
      </c>
      <c r="C277" s="52">
        <v>23.51</v>
      </c>
      <c r="D277" s="52">
        <v>0</v>
      </c>
      <c r="E277" s="52">
        <v>0</v>
      </c>
      <c r="F277" s="52">
        <v>0</v>
      </c>
      <c r="G277" s="52">
        <v>0</v>
      </c>
      <c r="H277" s="52">
        <v>65</v>
      </c>
      <c r="I277" s="52">
        <v>353.33</v>
      </c>
      <c r="J277" s="53">
        <v>0</v>
      </c>
    </row>
    <row r="278" spans="1:10" x14ac:dyDescent="0.2">
      <c r="A278" t="str">
        <f t="shared" si="4"/>
        <v>8740</v>
      </c>
      <c r="B278" s="42" t="s">
        <v>290</v>
      </c>
      <c r="C278" s="52">
        <v>403</v>
      </c>
      <c r="D278" s="52">
        <v>116.49</v>
      </c>
      <c r="E278" s="52">
        <v>-471.24</v>
      </c>
      <c r="F278" s="52">
        <v>60</v>
      </c>
      <c r="G278" s="52">
        <v>0</v>
      </c>
      <c r="H278" s="52">
        <v>-218.79</v>
      </c>
      <c r="I278" s="52">
        <v>0</v>
      </c>
      <c r="J278" s="53">
        <v>0</v>
      </c>
    </row>
    <row r="279" spans="1:10" x14ac:dyDescent="0.2">
      <c r="A279" t="str">
        <f t="shared" si="4"/>
        <v>8750</v>
      </c>
      <c r="B279" s="42" t="s">
        <v>291</v>
      </c>
      <c r="C279" s="52">
        <v>45094.75</v>
      </c>
      <c r="D279" s="52">
        <v>25451.65</v>
      </c>
      <c r="E279" s="52">
        <v>31857.46</v>
      </c>
      <c r="F279" s="52">
        <v>34527.370000000003</v>
      </c>
      <c r="G279" s="52">
        <v>35490.550000000003</v>
      </c>
      <c r="H279" s="52">
        <v>31133.91</v>
      </c>
      <c r="I279" s="52">
        <v>34254.11</v>
      </c>
      <c r="J279" s="53">
        <v>0</v>
      </c>
    </row>
    <row r="280" spans="1:10" x14ac:dyDescent="0.2">
      <c r="A280" t="str">
        <f t="shared" si="4"/>
        <v>8750</v>
      </c>
      <c r="B280" s="42" t="s">
        <v>292</v>
      </c>
      <c r="C280" s="52">
        <v>10576.259999999998</v>
      </c>
      <c r="D280" s="52">
        <v>-11785.88</v>
      </c>
      <c r="E280" s="52">
        <v>-9961.4</v>
      </c>
      <c r="F280" s="52">
        <v>3322.28</v>
      </c>
      <c r="G280" s="52">
        <v>5564.36</v>
      </c>
      <c r="H280" s="52">
        <v>1370.7400000000002</v>
      </c>
      <c r="I280" s="52">
        <v>-15566.96</v>
      </c>
      <c r="J280" s="53">
        <v>0</v>
      </c>
    </row>
    <row r="281" spans="1:10" x14ac:dyDescent="0.2">
      <c r="A281" t="str">
        <f t="shared" si="4"/>
        <v>8750</v>
      </c>
      <c r="B281" s="42" t="s">
        <v>293</v>
      </c>
      <c r="C281" s="52">
        <v>2676.16</v>
      </c>
      <c r="D281" s="52">
        <v>837.36</v>
      </c>
      <c r="E281" s="52">
        <v>160.57</v>
      </c>
      <c r="F281" s="52">
        <v>0</v>
      </c>
      <c r="G281" s="52">
        <v>0</v>
      </c>
      <c r="H281" s="52">
        <v>0</v>
      </c>
      <c r="I281" s="52">
        <v>0</v>
      </c>
      <c r="J281" s="53">
        <v>0</v>
      </c>
    </row>
    <row r="282" spans="1:10" x14ac:dyDescent="0.2">
      <c r="A282" t="str">
        <f t="shared" si="4"/>
        <v>8750</v>
      </c>
      <c r="B282" s="42" t="s">
        <v>294</v>
      </c>
      <c r="C282" s="52">
        <v>187.33</v>
      </c>
      <c r="D282" s="52">
        <v>58.62</v>
      </c>
      <c r="E282" s="52">
        <v>14.45</v>
      </c>
      <c r="F282" s="52">
        <v>0</v>
      </c>
      <c r="G282" s="52">
        <v>0</v>
      </c>
      <c r="H282" s="52">
        <v>0</v>
      </c>
      <c r="I282" s="52">
        <v>0</v>
      </c>
      <c r="J282" s="53">
        <v>0</v>
      </c>
    </row>
    <row r="283" spans="1:10" x14ac:dyDescent="0.2">
      <c r="A283" t="str">
        <f t="shared" si="4"/>
        <v>8750</v>
      </c>
      <c r="B283" s="42" t="s">
        <v>295</v>
      </c>
      <c r="C283" s="52">
        <v>2797.13</v>
      </c>
      <c r="D283" s="52">
        <v>3326.5600000000004</v>
      </c>
      <c r="E283" s="52">
        <v>4859.4100000000008</v>
      </c>
      <c r="F283" s="52">
        <v>1765.1699999999998</v>
      </c>
      <c r="G283" s="52">
        <v>4639.58</v>
      </c>
      <c r="H283" s="52">
        <v>4659.5700000000006</v>
      </c>
      <c r="I283" s="52">
        <v>2761.3700000000003</v>
      </c>
      <c r="J283" s="53">
        <v>0</v>
      </c>
    </row>
    <row r="284" spans="1:10" x14ac:dyDescent="0.2">
      <c r="A284" t="str">
        <f t="shared" si="4"/>
        <v>8750</v>
      </c>
      <c r="B284" s="42" t="s">
        <v>296</v>
      </c>
      <c r="C284" s="52">
        <v>-21.99</v>
      </c>
      <c r="D284" s="52">
        <v>-31.089999999999996</v>
      </c>
      <c r="E284" s="52">
        <v>0</v>
      </c>
      <c r="F284" s="52">
        <v>0</v>
      </c>
      <c r="G284" s="52">
        <v>0</v>
      </c>
      <c r="H284" s="52">
        <v>0</v>
      </c>
      <c r="I284" s="52">
        <v>0</v>
      </c>
      <c r="J284" s="53">
        <v>0</v>
      </c>
    </row>
    <row r="285" spans="1:10" x14ac:dyDescent="0.2">
      <c r="A285" t="str">
        <f t="shared" si="4"/>
        <v>8750</v>
      </c>
      <c r="B285" s="42" t="s">
        <v>297</v>
      </c>
      <c r="C285" s="52">
        <v>52</v>
      </c>
      <c r="D285" s="52">
        <v>49.42</v>
      </c>
      <c r="E285" s="52">
        <v>0</v>
      </c>
      <c r="F285" s="52">
        <v>0</v>
      </c>
      <c r="G285" s="52">
        <v>0</v>
      </c>
      <c r="H285" s="52">
        <v>0</v>
      </c>
      <c r="I285" s="52">
        <v>0</v>
      </c>
      <c r="J285" s="53">
        <v>0</v>
      </c>
    </row>
    <row r="286" spans="1:10" x14ac:dyDescent="0.2">
      <c r="A286" t="str">
        <f t="shared" si="4"/>
        <v>8750</v>
      </c>
      <c r="B286" s="42" t="s">
        <v>298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3">
        <v>0</v>
      </c>
    </row>
    <row r="287" spans="1:10" x14ac:dyDescent="0.2">
      <c r="A287" t="str">
        <f t="shared" si="4"/>
        <v>8750</v>
      </c>
      <c r="B287" s="42" t="s">
        <v>299</v>
      </c>
      <c r="C287" s="52">
        <v>0</v>
      </c>
      <c r="D287" s="52">
        <v>0</v>
      </c>
      <c r="E287" s="52">
        <v>0</v>
      </c>
      <c r="F287" s="52">
        <v>0</v>
      </c>
      <c r="G287" s="52">
        <v>0</v>
      </c>
      <c r="H287" s="52">
        <v>0</v>
      </c>
      <c r="I287" s="52">
        <v>0</v>
      </c>
      <c r="J287" s="53">
        <v>0</v>
      </c>
    </row>
    <row r="288" spans="1:10" x14ac:dyDescent="0.2">
      <c r="A288" t="str">
        <f t="shared" si="4"/>
        <v>8750</v>
      </c>
      <c r="B288" s="42" t="s">
        <v>300</v>
      </c>
      <c r="C288" s="52">
        <v>0</v>
      </c>
      <c r="D288" s="52">
        <v>0</v>
      </c>
      <c r="E288" s="52">
        <v>0</v>
      </c>
      <c r="F288" s="52">
        <v>235</v>
      </c>
      <c r="G288" s="52">
        <v>154.32</v>
      </c>
      <c r="H288" s="52">
        <v>0</v>
      </c>
      <c r="I288" s="52">
        <v>0</v>
      </c>
      <c r="J288" s="53">
        <v>0</v>
      </c>
    </row>
    <row r="289" spans="1:10" x14ac:dyDescent="0.2">
      <c r="A289" t="str">
        <f t="shared" si="4"/>
        <v>8750</v>
      </c>
      <c r="B289" s="42" t="s">
        <v>301</v>
      </c>
      <c r="C289" s="52">
        <v>77.97</v>
      </c>
      <c r="D289" s="52">
        <v>94.039999999999992</v>
      </c>
      <c r="E289" s="52">
        <v>106.67</v>
      </c>
      <c r="F289" s="52">
        <v>79.56</v>
      </c>
      <c r="G289" s="52">
        <v>685.75</v>
      </c>
      <c r="H289" s="52">
        <v>102.08000000000001</v>
      </c>
      <c r="I289" s="52">
        <v>0</v>
      </c>
      <c r="J289" s="53">
        <v>0</v>
      </c>
    </row>
    <row r="290" spans="1:10" x14ac:dyDescent="0.2">
      <c r="A290" t="str">
        <f t="shared" si="4"/>
        <v>8750</v>
      </c>
      <c r="B290" s="42" t="s">
        <v>302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183.7</v>
      </c>
      <c r="I290" s="52">
        <v>0</v>
      </c>
      <c r="J290" s="53">
        <v>0</v>
      </c>
    </row>
    <row r="291" spans="1:10" x14ac:dyDescent="0.2">
      <c r="A291" t="str">
        <f t="shared" si="4"/>
        <v>8750</v>
      </c>
      <c r="B291" s="42" t="s">
        <v>303</v>
      </c>
      <c r="C291" s="52">
        <v>0</v>
      </c>
      <c r="D291" s="52">
        <v>0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3">
        <v>0</v>
      </c>
    </row>
    <row r="292" spans="1:10" x14ac:dyDescent="0.2">
      <c r="A292" t="str">
        <f t="shared" si="4"/>
        <v>8750</v>
      </c>
      <c r="B292" s="42" t="s">
        <v>304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3">
        <v>0</v>
      </c>
    </row>
    <row r="293" spans="1:10" x14ac:dyDescent="0.2">
      <c r="A293" t="str">
        <f t="shared" si="4"/>
        <v>8750</v>
      </c>
      <c r="B293" s="42" t="s">
        <v>305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3">
        <v>0</v>
      </c>
    </row>
    <row r="294" spans="1:10" x14ac:dyDescent="0.2">
      <c r="A294" t="str">
        <f t="shared" si="4"/>
        <v>8750</v>
      </c>
      <c r="B294" s="42" t="s">
        <v>306</v>
      </c>
      <c r="C294" s="52">
        <v>267.13</v>
      </c>
      <c r="D294" s="52">
        <v>577.5</v>
      </c>
      <c r="E294" s="52">
        <v>679.42000000000007</v>
      </c>
      <c r="F294" s="52">
        <v>0</v>
      </c>
      <c r="G294" s="52">
        <v>254.82999999999998</v>
      </c>
      <c r="H294" s="52">
        <v>350.88</v>
      </c>
      <c r="I294" s="52">
        <v>95.64</v>
      </c>
      <c r="J294" s="53">
        <v>0</v>
      </c>
    </row>
    <row r="295" spans="1:10" x14ac:dyDescent="0.2">
      <c r="A295" t="str">
        <f t="shared" si="4"/>
        <v>8750</v>
      </c>
      <c r="B295" s="42" t="s">
        <v>307</v>
      </c>
      <c r="C295" s="52">
        <v>0</v>
      </c>
      <c r="D295" s="52">
        <v>0</v>
      </c>
      <c r="E295" s="52">
        <v>1065.51</v>
      </c>
      <c r="F295" s="52">
        <v>0</v>
      </c>
      <c r="G295" s="52">
        <v>355.17</v>
      </c>
      <c r="H295" s="52">
        <v>0</v>
      </c>
      <c r="I295" s="52">
        <v>0</v>
      </c>
      <c r="J295" s="53">
        <v>0</v>
      </c>
    </row>
    <row r="296" spans="1:10" x14ac:dyDescent="0.2">
      <c r="A296" t="str">
        <f t="shared" si="4"/>
        <v>8750</v>
      </c>
      <c r="B296" s="42" t="s">
        <v>308</v>
      </c>
      <c r="C296" s="52">
        <v>0</v>
      </c>
      <c r="D296" s="52">
        <v>500</v>
      </c>
      <c r="E296" s="52">
        <v>0</v>
      </c>
      <c r="F296" s="52">
        <v>0</v>
      </c>
      <c r="G296" s="52">
        <v>3350</v>
      </c>
      <c r="H296" s="52">
        <v>3710</v>
      </c>
      <c r="I296" s="52">
        <v>318</v>
      </c>
      <c r="J296" s="53">
        <v>0</v>
      </c>
    </row>
    <row r="297" spans="1:10" x14ac:dyDescent="0.2">
      <c r="A297" t="str">
        <f t="shared" si="4"/>
        <v>8750</v>
      </c>
      <c r="B297" s="42" t="s">
        <v>309</v>
      </c>
      <c r="C297" s="52">
        <v>0</v>
      </c>
      <c r="D297" s="52">
        <v>0</v>
      </c>
      <c r="E297" s="52">
        <v>0</v>
      </c>
      <c r="F297" s="52">
        <v>0</v>
      </c>
      <c r="G297" s="52">
        <v>0</v>
      </c>
      <c r="H297" s="52">
        <v>0</v>
      </c>
      <c r="I297" s="52">
        <v>0</v>
      </c>
      <c r="J297" s="53">
        <v>0</v>
      </c>
    </row>
    <row r="298" spans="1:10" x14ac:dyDescent="0.2">
      <c r="A298" t="str">
        <f t="shared" si="4"/>
        <v>8750</v>
      </c>
      <c r="B298" s="42" t="s">
        <v>310</v>
      </c>
      <c r="C298" s="52">
        <v>0</v>
      </c>
      <c r="D298" s="52">
        <v>0</v>
      </c>
      <c r="E298" s="52">
        <v>0</v>
      </c>
      <c r="F298" s="52">
        <v>0</v>
      </c>
      <c r="G298" s="52">
        <v>0</v>
      </c>
      <c r="H298" s="52">
        <v>0</v>
      </c>
      <c r="I298" s="52">
        <v>0</v>
      </c>
      <c r="J298" s="53">
        <v>0</v>
      </c>
    </row>
    <row r="299" spans="1:10" x14ac:dyDescent="0.2">
      <c r="A299" t="str">
        <f t="shared" si="4"/>
        <v>8760</v>
      </c>
      <c r="B299" s="42" t="s">
        <v>311</v>
      </c>
      <c r="C299" s="52">
        <v>1076.25</v>
      </c>
      <c r="D299" s="52">
        <v>696.4</v>
      </c>
      <c r="E299" s="52">
        <v>2769.77</v>
      </c>
      <c r="F299" s="52">
        <v>2983.43</v>
      </c>
      <c r="G299" s="52">
        <v>2247.46</v>
      </c>
      <c r="H299" s="52">
        <v>577.70000000000005</v>
      </c>
      <c r="I299" s="52">
        <v>902.15</v>
      </c>
      <c r="J299" s="53">
        <v>0</v>
      </c>
    </row>
    <row r="300" spans="1:10" x14ac:dyDescent="0.2">
      <c r="A300" t="str">
        <f t="shared" si="4"/>
        <v>8760</v>
      </c>
      <c r="B300" s="42" t="s">
        <v>312</v>
      </c>
      <c r="C300" s="52">
        <v>-1000.28</v>
      </c>
      <c r="D300" s="52">
        <v>-227.91</v>
      </c>
      <c r="E300" s="52">
        <v>43.79</v>
      </c>
      <c r="F300" s="52">
        <v>284.23</v>
      </c>
      <c r="G300" s="52">
        <v>153.12</v>
      </c>
      <c r="H300" s="52">
        <v>-610.13</v>
      </c>
      <c r="I300" s="52">
        <v>-288.85000000000002</v>
      </c>
      <c r="J300" s="53">
        <v>0</v>
      </c>
    </row>
    <row r="301" spans="1:10" x14ac:dyDescent="0.2">
      <c r="A301" t="str">
        <f t="shared" si="4"/>
        <v>8760</v>
      </c>
      <c r="B301" s="42" t="s">
        <v>313</v>
      </c>
      <c r="C301" s="52">
        <v>0</v>
      </c>
      <c r="D301" s="52">
        <v>2740.8399999999997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3">
        <v>0</v>
      </c>
    </row>
    <row r="302" spans="1:10" x14ac:dyDescent="0.2">
      <c r="A302" t="str">
        <f t="shared" si="4"/>
        <v>8760</v>
      </c>
      <c r="B302" s="42" t="s">
        <v>314</v>
      </c>
      <c r="C302" s="52">
        <v>0</v>
      </c>
      <c r="D302" s="52">
        <v>191.86</v>
      </c>
      <c r="E302" s="52">
        <v>0</v>
      </c>
      <c r="F302" s="52">
        <v>0</v>
      </c>
      <c r="G302" s="52">
        <v>0</v>
      </c>
      <c r="H302" s="52">
        <v>0</v>
      </c>
      <c r="I302" s="52">
        <v>0</v>
      </c>
      <c r="J302" s="53">
        <v>0</v>
      </c>
    </row>
    <row r="303" spans="1:10" x14ac:dyDescent="0.2">
      <c r="A303" t="str">
        <f t="shared" si="4"/>
        <v>8760</v>
      </c>
      <c r="B303" s="42" t="s">
        <v>315</v>
      </c>
      <c r="C303" s="52">
        <v>2528.02</v>
      </c>
      <c r="D303" s="52">
        <v>152.63999999999999</v>
      </c>
      <c r="E303" s="52">
        <v>39.67</v>
      </c>
      <c r="F303" s="52">
        <v>12.66</v>
      </c>
      <c r="G303" s="52">
        <v>318</v>
      </c>
      <c r="H303" s="52">
        <v>0</v>
      </c>
      <c r="I303" s="52">
        <v>159.27000000000001</v>
      </c>
      <c r="J303" s="53">
        <v>0</v>
      </c>
    </row>
    <row r="304" spans="1:10" x14ac:dyDescent="0.2">
      <c r="A304" t="str">
        <f t="shared" si="4"/>
        <v>8760</v>
      </c>
      <c r="B304" s="42" t="s">
        <v>316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3">
        <v>0</v>
      </c>
    </row>
    <row r="305" spans="1:10" x14ac:dyDescent="0.2">
      <c r="A305" t="str">
        <f t="shared" si="4"/>
        <v>8770</v>
      </c>
      <c r="B305" s="42" t="s">
        <v>317</v>
      </c>
      <c r="C305" s="52">
        <v>0</v>
      </c>
      <c r="D305" s="52">
        <v>0</v>
      </c>
      <c r="E305" s="52">
        <v>0</v>
      </c>
      <c r="F305" s="52">
        <v>0</v>
      </c>
      <c r="G305" s="52">
        <v>0</v>
      </c>
      <c r="H305" s="52">
        <v>0</v>
      </c>
      <c r="I305" s="52">
        <v>0</v>
      </c>
      <c r="J305" s="53">
        <v>0</v>
      </c>
    </row>
    <row r="306" spans="1:10" x14ac:dyDescent="0.2">
      <c r="A306" t="str">
        <f t="shared" si="4"/>
        <v>8770</v>
      </c>
      <c r="B306" s="42" t="s">
        <v>318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3">
        <v>0</v>
      </c>
    </row>
    <row r="307" spans="1:10" x14ac:dyDescent="0.2">
      <c r="A307" t="str">
        <f t="shared" si="4"/>
        <v>8770</v>
      </c>
      <c r="B307" s="42" t="s">
        <v>319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3">
        <v>0</v>
      </c>
    </row>
    <row r="308" spans="1:10" x14ac:dyDescent="0.2">
      <c r="A308" t="str">
        <f t="shared" si="4"/>
        <v>8770</v>
      </c>
      <c r="B308" s="42" t="s">
        <v>320</v>
      </c>
      <c r="C308" s="52">
        <v>0</v>
      </c>
      <c r="D308" s="52">
        <v>0</v>
      </c>
      <c r="E308" s="52">
        <v>0</v>
      </c>
      <c r="F308" s="52">
        <v>0</v>
      </c>
      <c r="G308" s="52">
        <v>0</v>
      </c>
      <c r="H308" s="52">
        <v>0</v>
      </c>
      <c r="I308" s="52">
        <v>0</v>
      </c>
      <c r="J308" s="53">
        <v>0</v>
      </c>
    </row>
    <row r="309" spans="1:10" x14ac:dyDescent="0.2">
      <c r="A309" t="str">
        <f t="shared" si="4"/>
        <v>8770</v>
      </c>
      <c r="B309" s="42" t="s">
        <v>321</v>
      </c>
      <c r="C309" s="52">
        <v>398.43</v>
      </c>
      <c r="D309" s="52">
        <v>185.35</v>
      </c>
      <c r="E309" s="52">
        <v>435.94</v>
      </c>
      <c r="F309" s="52">
        <v>0</v>
      </c>
      <c r="G309" s="52">
        <v>176.43</v>
      </c>
      <c r="H309" s="52">
        <v>7470.88</v>
      </c>
      <c r="I309" s="52">
        <v>12302.36</v>
      </c>
      <c r="J309" s="53">
        <v>0</v>
      </c>
    </row>
    <row r="310" spans="1:10" x14ac:dyDescent="0.2">
      <c r="A310" t="str">
        <f t="shared" si="4"/>
        <v>8770</v>
      </c>
      <c r="B310" s="42" t="s">
        <v>322</v>
      </c>
      <c r="C310" s="52">
        <v>88.97</v>
      </c>
      <c r="D310" s="52">
        <v>925.55</v>
      </c>
      <c r="E310" s="52">
        <v>955.03</v>
      </c>
      <c r="F310" s="52">
        <v>96.56</v>
      </c>
      <c r="G310" s="52">
        <v>335.06</v>
      </c>
      <c r="H310" s="52">
        <v>147.91</v>
      </c>
      <c r="I310" s="52">
        <v>46.11</v>
      </c>
      <c r="J310" s="53">
        <v>0</v>
      </c>
    </row>
    <row r="311" spans="1:10" x14ac:dyDescent="0.2">
      <c r="A311" t="str">
        <f t="shared" si="4"/>
        <v>8770</v>
      </c>
      <c r="B311" s="42" t="s">
        <v>323</v>
      </c>
      <c r="C311" s="52">
        <v>0</v>
      </c>
      <c r="D311" s="52">
        <v>0</v>
      </c>
      <c r="E311" s="52">
        <v>0</v>
      </c>
      <c r="F311" s="52">
        <v>0</v>
      </c>
      <c r="G311" s="52">
        <v>0</v>
      </c>
      <c r="H311" s="52">
        <v>0</v>
      </c>
      <c r="I311" s="52">
        <v>0</v>
      </c>
      <c r="J311" s="53">
        <v>0</v>
      </c>
    </row>
    <row r="312" spans="1:10" x14ac:dyDescent="0.2">
      <c r="A312" t="str">
        <f t="shared" si="4"/>
        <v>8780</v>
      </c>
      <c r="B312" s="42" t="s">
        <v>324</v>
      </c>
      <c r="C312" s="52">
        <v>92893.63</v>
      </c>
      <c r="D312" s="52">
        <v>63347.439999999995</v>
      </c>
      <c r="E312" s="52">
        <v>96999.41</v>
      </c>
      <c r="F312" s="52">
        <v>70317.89</v>
      </c>
      <c r="G312" s="52">
        <v>71937.459999999992</v>
      </c>
      <c r="H312" s="52">
        <v>71050.080000000016</v>
      </c>
      <c r="I312" s="52">
        <v>72265.039999999994</v>
      </c>
      <c r="J312" s="53">
        <v>0</v>
      </c>
    </row>
    <row r="313" spans="1:10" x14ac:dyDescent="0.2">
      <c r="A313" t="str">
        <f t="shared" si="4"/>
        <v>8780</v>
      </c>
      <c r="B313" s="42" t="s">
        <v>325</v>
      </c>
      <c r="C313" s="52">
        <v>1556.25</v>
      </c>
      <c r="D313" s="52">
        <v>-17727.71</v>
      </c>
      <c r="E313" s="52">
        <v>-21841.870000000003</v>
      </c>
      <c r="F313" s="52">
        <v>1412.88</v>
      </c>
      <c r="G313" s="52">
        <v>11195.490000000002</v>
      </c>
      <c r="H313" s="52">
        <v>6750.119999999999</v>
      </c>
      <c r="I313" s="52">
        <v>-35525.090000000004</v>
      </c>
      <c r="J313" s="53">
        <v>0</v>
      </c>
    </row>
    <row r="314" spans="1:10" x14ac:dyDescent="0.2">
      <c r="A314" t="str">
        <f t="shared" si="4"/>
        <v>8780</v>
      </c>
      <c r="B314" s="42" t="s">
        <v>326</v>
      </c>
      <c r="C314" s="52">
        <v>1997.65</v>
      </c>
      <c r="D314" s="52">
        <v>1629.0700000000002</v>
      </c>
      <c r="E314" s="52">
        <v>348.11</v>
      </c>
      <c r="F314" s="52">
        <v>513.55999999999995</v>
      </c>
      <c r="G314" s="52">
        <v>368.39</v>
      </c>
      <c r="H314" s="52">
        <v>558.27</v>
      </c>
      <c r="I314" s="52">
        <v>120.16</v>
      </c>
      <c r="J314" s="53">
        <v>0</v>
      </c>
    </row>
    <row r="315" spans="1:10" x14ac:dyDescent="0.2">
      <c r="A315" t="str">
        <f t="shared" si="4"/>
        <v>8780</v>
      </c>
      <c r="B315" s="42" t="s">
        <v>327</v>
      </c>
      <c r="C315" s="52">
        <v>-301.65000000000003</v>
      </c>
      <c r="D315" s="52">
        <v>-678.42000000000007</v>
      </c>
      <c r="E315" s="52">
        <v>-135.5</v>
      </c>
      <c r="F315" s="52">
        <v>-877.62</v>
      </c>
      <c r="G315" s="52">
        <v>-323.19</v>
      </c>
      <c r="H315" s="52">
        <v>-16.649999999999999</v>
      </c>
      <c r="I315" s="52">
        <v>0</v>
      </c>
      <c r="J315" s="53">
        <v>0</v>
      </c>
    </row>
    <row r="316" spans="1:10" x14ac:dyDescent="0.2">
      <c r="A316" t="str">
        <f t="shared" si="4"/>
        <v>8780</v>
      </c>
      <c r="B316" s="42" t="s">
        <v>328</v>
      </c>
      <c r="C316" s="52">
        <v>475.94</v>
      </c>
      <c r="D316" s="52">
        <v>1054.53</v>
      </c>
      <c r="E316" s="52">
        <v>223.5</v>
      </c>
      <c r="F316" s="52">
        <v>1304.27</v>
      </c>
      <c r="G316" s="52">
        <v>509.08</v>
      </c>
      <c r="H316" s="52">
        <v>32.879999999999995</v>
      </c>
      <c r="I316" s="52">
        <v>65.349999999999994</v>
      </c>
      <c r="J316" s="53">
        <v>0</v>
      </c>
    </row>
    <row r="317" spans="1:10" x14ac:dyDescent="0.2">
      <c r="A317" t="str">
        <f t="shared" si="4"/>
        <v>8780</v>
      </c>
      <c r="B317" s="42" t="s">
        <v>329</v>
      </c>
      <c r="C317" s="52">
        <v>917.65000000000009</v>
      </c>
      <c r="D317" s="52">
        <v>1013.27</v>
      </c>
      <c r="E317" s="52">
        <v>1402.73</v>
      </c>
      <c r="F317" s="52">
        <v>1276.45</v>
      </c>
      <c r="G317" s="52">
        <v>917.03</v>
      </c>
      <c r="H317" s="52">
        <v>993.76</v>
      </c>
      <c r="I317" s="52">
        <v>983.55</v>
      </c>
      <c r="J317" s="53">
        <v>0</v>
      </c>
    </row>
    <row r="318" spans="1:10" x14ac:dyDescent="0.2">
      <c r="A318" t="str">
        <f t="shared" si="4"/>
        <v>8780</v>
      </c>
      <c r="B318" s="42" t="s">
        <v>330</v>
      </c>
      <c r="C318" s="52">
        <v>879.25</v>
      </c>
      <c r="D318" s="52">
        <v>992.21</v>
      </c>
      <c r="E318" s="52">
        <v>102.03</v>
      </c>
      <c r="F318" s="52">
        <v>530.46</v>
      </c>
      <c r="G318" s="52">
        <v>3078.0699999999997</v>
      </c>
      <c r="H318" s="52">
        <v>724.83999999999992</v>
      </c>
      <c r="I318" s="52">
        <v>22.02</v>
      </c>
      <c r="J318" s="53">
        <v>0</v>
      </c>
    </row>
    <row r="319" spans="1:10" x14ac:dyDescent="0.2">
      <c r="A319" t="str">
        <f t="shared" si="4"/>
        <v>8780</v>
      </c>
      <c r="B319" s="42" t="s">
        <v>331</v>
      </c>
      <c r="C319" s="52">
        <v>0</v>
      </c>
      <c r="D319" s="52">
        <v>0</v>
      </c>
      <c r="E319" s="52">
        <v>0</v>
      </c>
      <c r="F319" s="52">
        <v>0</v>
      </c>
      <c r="G319" s="52">
        <v>0</v>
      </c>
      <c r="H319" s="52">
        <v>0</v>
      </c>
      <c r="I319" s="52">
        <v>0</v>
      </c>
      <c r="J319" s="53">
        <v>0</v>
      </c>
    </row>
    <row r="320" spans="1:10" x14ac:dyDescent="0.2">
      <c r="A320" t="str">
        <f t="shared" si="4"/>
        <v>8780</v>
      </c>
      <c r="B320" s="42" t="s">
        <v>332</v>
      </c>
      <c r="C320" s="52">
        <v>52.99</v>
      </c>
      <c r="D320" s="52">
        <v>31.8</v>
      </c>
      <c r="E320" s="52">
        <v>42.39</v>
      </c>
      <c r="F320" s="52">
        <v>0</v>
      </c>
      <c r="G320" s="52">
        <v>0</v>
      </c>
      <c r="H320" s="52">
        <v>0</v>
      </c>
      <c r="I320" s="52">
        <v>0</v>
      </c>
      <c r="J320" s="53">
        <v>0</v>
      </c>
    </row>
    <row r="321" spans="1:10" x14ac:dyDescent="0.2">
      <c r="A321" t="str">
        <f t="shared" si="4"/>
        <v>8780</v>
      </c>
      <c r="B321" s="42" t="s">
        <v>333</v>
      </c>
      <c r="C321" s="52">
        <v>-29.65</v>
      </c>
      <c r="D321" s="52">
        <v>-17.97</v>
      </c>
      <c r="E321" s="52">
        <v>-24.07</v>
      </c>
      <c r="F321" s="52">
        <v>0</v>
      </c>
      <c r="G321" s="52">
        <v>0</v>
      </c>
      <c r="H321" s="52">
        <v>0</v>
      </c>
      <c r="I321" s="52">
        <v>0</v>
      </c>
      <c r="J321" s="53">
        <v>0</v>
      </c>
    </row>
    <row r="322" spans="1:10" x14ac:dyDescent="0.2">
      <c r="A322" t="str">
        <f t="shared" si="4"/>
        <v>8780</v>
      </c>
      <c r="B322" s="42" t="s">
        <v>334</v>
      </c>
      <c r="C322" s="52">
        <v>211.43</v>
      </c>
      <c r="D322" s="52">
        <v>330.15999999999997</v>
      </c>
      <c r="E322" s="52">
        <v>134.07999999999998</v>
      </c>
      <c r="F322" s="52">
        <v>597.49</v>
      </c>
      <c r="G322" s="52">
        <v>149.41000000000003</v>
      </c>
      <c r="H322" s="52">
        <v>474.82000000000005</v>
      </c>
      <c r="I322" s="52">
        <v>164.59</v>
      </c>
      <c r="J322" s="53">
        <v>0</v>
      </c>
    </row>
    <row r="323" spans="1:10" x14ac:dyDescent="0.2">
      <c r="A323" t="str">
        <f t="shared" si="4"/>
        <v>8780</v>
      </c>
      <c r="B323" s="42" t="s">
        <v>335</v>
      </c>
      <c r="C323" s="52">
        <v>0</v>
      </c>
      <c r="D323" s="52">
        <v>0</v>
      </c>
      <c r="E323" s="52">
        <v>0</v>
      </c>
      <c r="F323" s="52">
        <v>131.35</v>
      </c>
      <c r="G323" s="52">
        <v>0</v>
      </c>
      <c r="H323" s="52">
        <v>0</v>
      </c>
      <c r="I323" s="52">
        <v>0</v>
      </c>
      <c r="J323" s="53">
        <v>0</v>
      </c>
    </row>
    <row r="324" spans="1:10" x14ac:dyDescent="0.2">
      <c r="A324" t="str">
        <f t="shared" si="4"/>
        <v>8780</v>
      </c>
      <c r="B324" s="42" t="s">
        <v>336</v>
      </c>
      <c r="C324" s="52">
        <v>0</v>
      </c>
      <c r="D324" s="52">
        <v>0</v>
      </c>
      <c r="E324" s="52">
        <v>731.88</v>
      </c>
      <c r="F324" s="52">
        <v>48</v>
      </c>
      <c r="G324" s="52">
        <v>0</v>
      </c>
      <c r="H324" s="52">
        <v>0</v>
      </c>
      <c r="I324" s="52">
        <v>0</v>
      </c>
      <c r="J324" s="53">
        <v>0</v>
      </c>
    </row>
    <row r="325" spans="1:10" x14ac:dyDescent="0.2">
      <c r="A325" t="str">
        <f t="shared" si="4"/>
        <v>8780</v>
      </c>
      <c r="B325" s="42" t="s">
        <v>337</v>
      </c>
      <c r="C325" s="52">
        <v>0</v>
      </c>
      <c r="D325" s="52">
        <v>0</v>
      </c>
      <c r="E325" s="52">
        <v>596.95000000000005</v>
      </c>
      <c r="F325" s="52">
        <v>583.07999999999993</v>
      </c>
      <c r="G325" s="52">
        <v>0</v>
      </c>
      <c r="H325" s="52">
        <v>0</v>
      </c>
      <c r="I325" s="52">
        <v>137.79</v>
      </c>
      <c r="J325" s="53">
        <v>0</v>
      </c>
    </row>
    <row r="326" spans="1:10" x14ac:dyDescent="0.2">
      <c r="A326" t="str">
        <f t="shared" si="4"/>
        <v>8780</v>
      </c>
      <c r="B326" s="42" t="s">
        <v>338</v>
      </c>
      <c r="C326" s="52">
        <v>0</v>
      </c>
      <c r="D326" s="52">
        <v>0</v>
      </c>
      <c r="E326" s="52">
        <v>0</v>
      </c>
      <c r="F326" s="52">
        <v>0</v>
      </c>
      <c r="G326" s="52">
        <v>0</v>
      </c>
      <c r="H326" s="52">
        <v>0</v>
      </c>
      <c r="I326" s="52">
        <v>0</v>
      </c>
      <c r="J326" s="53">
        <v>0</v>
      </c>
    </row>
    <row r="327" spans="1:10" x14ac:dyDescent="0.2">
      <c r="A327" t="str">
        <f t="shared" si="4"/>
        <v>8780</v>
      </c>
      <c r="B327" s="42" t="s">
        <v>339</v>
      </c>
      <c r="C327" s="52">
        <v>0</v>
      </c>
      <c r="D327" s="52">
        <v>0</v>
      </c>
      <c r="E327" s="52">
        <v>0</v>
      </c>
      <c r="F327" s="52">
        <v>0</v>
      </c>
      <c r="G327" s="52">
        <v>0</v>
      </c>
      <c r="H327" s="52">
        <v>0</v>
      </c>
      <c r="I327" s="52">
        <v>0</v>
      </c>
      <c r="J327" s="53">
        <v>0</v>
      </c>
    </row>
    <row r="328" spans="1:10" x14ac:dyDescent="0.2">
      <c r="A328" t="str">
        <f t="shared" si="4"/>
        <v>8780</v>
      </c>
      <c r="B328" s="42" t="s">
        <v>340</v>
      </c>
      <c r="C328" s="52">
        <v>2.8300000000000125</v>
      </c>
      <c r="D328" s="52">
        <v>613.24</v>
      </c>
      <c r="E328" s="52">
        <v>0</v>
      </c>
      <c r="F328" s="52">
        <v>-449.44</v>
      </c>
      <c r="G328" s="52">
        <v>608.29999999999995</v>
      </c>
      <c r="H328" s="52">
        <v>0</v>
      </c>
      <c r="I328" s="52">
        <v>0</v>
      </c>
      <c r="J328" s="53">
        <v>0</v>
      </c>
    </row>
    <row r="329" spans="1:10" x14ac:dyDescent="0.2">
      <c r="A329" t="str">
        <f t="shared" si="4"/>
        <v>8780</v>
      </c>
      <c r="B329" s="42" t="s">
        <v>341</v>
      </c>
      <c r="C329" s="52">
        <v>-41.61</v>
      </c>
      <c r="D329" s="52">
        <v>-362.41999999999996</v>
      </c>
      <c r="E329" s="52">
        <v>0</v>
      </c>
      <c r="F329" s="52">
        <v>234.63</v>
      </c>
      <c r="G329" s="52">
        <v>-331.39</v>
      </c>
      <c r="H329" s="52">
        <v>0</v>
      </c>
      <c r="I329" s="52">
        <v>0</v>
      </c>
      <c r="J329" s="53">
        <v>0</v>
      </c>
    </row>
    <row r="330" spans="1:10" x14ac:dyDescent="0.2">
      <c r="A330" t="str">
        <f t="shared" si="4"/>
        <v>8780</v>
      </c>
      <c r="B330" s="42" t="s">
        <v>342</v>
      </c>
      <c r="C330" s="52">
        <v>0</v>
      </c>
      <c r="D330" s="52">
        <v>0</v>
      </c>
      <c r="E330" s="52">
        <v>0</v>
      </c>
      <c r="F330" s="52">
        <v>0</v>
      </c>
      <c r="G330" s="52">
        <v>0</v>
      </c>
      <c r="H330" s="52">
        <v>0</v>
      </c>
      <c r="I330" s="52">
        <v>0</v>
      </c>
      <c r="J330" s="53">
        <v>0</v>
      </c>
    </row>
    <row r="331" spans="1:10" x14ac:dyDescent="0.2">
      <c r="A331" t="str">
        <f t="shared" ref="A331:A394" si="5">LEFT(RIGHT(B331,10),4)</f>
        <v>8790</v>
      </c>
      <c r="B331" s="42" t="s">
        <v>343</v>
      </c>
      <c r="C331" s="52">
        <v>26.67</v>
      </c>
      <c r="D331" s="52">
        <v>1976.07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3">
        <v>0</v>
      </c>
    </row>
    <row r="332" spans="1:10" x14ac:dyDescent="0.2">
      <c r="A332" t="str">
        <f t="shared" si="5"/>
        <v>8800</v>
      </c>
      <c r="B332" s="42" t="s">
        <v>344</v>
      </c>
      <c r="C332" s="52">
        <v>4769.92</v>
      </c>
      <c r="D332" s="52">
        <v>6800.05</v>
      </c>
      <c r="E332" s="52">
        <v>24826.26</v>
      </c>
      <c r="F332" s="52">
        <v>9594.2800000000007</v>
      </c>
      <c r="G332" s="52">
        <v>10863.04</v>
      </c>
      <c r="H332" s="52">
        <v>10697.57</v>
      </c>
      <c r="I332" s="52">
        <v>8882.5899999999983</v>
      </c>
      <c r="J332" s="53">
        <v>0</v>
      </c>
    </row>
    <row r="333" spans="1:10" x14ac:dyDescent="0.2">
      <c r="A333" t="str">
        <f t="shared" si="5"/>
        <v>8800</v>
      </c>
      <c r="B333" s="42" t="s">
        <v>345</v>
      </c>
      <c r="C333" s="52">
        <v>-1005.7699999999999</v>
      </c>
      <c r="D333" s="52">
        <v>1218.07</v>
      </c>
      <c r="E333" s="52">
        <v>57.719999999999942</v>
      </c>
      <c r="F333" s="52">
        <v>-1739.1400000000003</v>
      </c>
      <c r="G333" s="52">
        <v>1946.6300000000003</v>
      </c>
      <c r="H333" s="52">
        <v>1003.59</v>
      </c>
      <c r="I333" s="52">
        <v>-5348.81</v>
      </c>
      <c r="J333" s="53">
        <v>0</v>
      </c>
    </row>
    <row r="334" spans="1:10" x14ac:dyDescent="0.2">
      <c r="A334" t="str">
        <f t="shared" si="5"/>
        <v>8800</v>
      </c>
      <c r="B334" s="42" t="s">
        <v>346</v>
      </c>
      <c r="C334" s="52">
        <v>470.02</v>
      </c>
      <c r="D334" s="52">
        <v>852.7</v>
      </c>
      <c r="E334" s="52">
        <v>23.31</v>
      </c>
      <c r="F334" s="52">
        <v>178.35</v>
      </c>
      <c r="G334" s="52">
        <v>60.96</v>
      </c>
      <c r="H334" s="52">
        <v>131.29</v>
      </c>
      <c r="I334" s="52">
        <v>0</v>
      </c>
      <c r="J334" s="53">
        <v>0</v>
      </c>
    </row>
    <row r="335" spans="1:10" x14ac:dyDescent="0.2">
      <c r="A335" t="str">
        <f t="shared" si="5"/>
        <v>8800</v>
      </c>
      <c r="B335" s="42" t="s">
        <v>347</v>
      </c>
      <c r="C335" s="52">
        <v>0</v>
      </c>
      <c r="D335" s="52">
        <v>0</v>
      </c>
      <c r="E335" s="52">
        <v>55.05</v>
      </c>
      <c r="F335" s="52">
        <v>0</v>
      </c>
      <c r="G335" s="52">
        <v>0</v>
      </c>
      <c r="H335" s="52">
        <v>0</v>
      </c>
      <c r="I335" s="52">
        <v>0</v>
      </c>
      <c r="J335" s="53">
        <v>0</v>
      </c>
    </row>
    <row r="336" spans="1:10" x14ac:dyDescent="0.2">
      <c r="A336" t="str">
        <f t="shared" si="5"/>
        <v>8800</v>
      </c>
      <c r="B336" s="42" t="s">
        <v>348</v>
      </c>
      <c r="C336" s="52">
        <v>0</v>
      </c>
      <c r="D336" s="52">
        <v>0</v>
      </c>
      <c r="E336" s="52">
        <v>0</v>
      </c>
      <c r="F336" s="52">
        <v>0</v>
      </c>
      <c r="G336" s="52">
        <v>0</v>
      </c>
      <c r="H336" s="52">
        <v>0</v>
      </c>
      <c r="I336" s="52">
        <v>0</v>
      </c>
      <c r="J336" s="53">
        <v>0</v>
      </c>
    </row>
    <row r="337" spans="1:10" x14ac:dyDescent="0.2">
      <c r="A337" t="str">
        <f t="shared" si="5"/>
        <v>8800</v>
      </c>
      <c r="B337" s="42" t="s">
        <v>349</v>
      </c>
      <c r="C337" s="52">
        <v>0</v>
      </c>
      <c r="D337" s="52">
        <v>0</v>
      </c>
      <c r="E337" s="52">
        <v>-39.03</v>
      </c>
      <c r="F337" s="52">
        <v>0</v>
      </c>
      <c r="G337" s="52">
        <v>0</v>
      </c>
      <c r="H337" s="52">
        <v>0</v>
      </c>
      <c r="I337" s="52">
        <v>0</v>
      </c>
      <c r="J337" s="53">
        <v>0</v>
      </c>
    </row>
    <row r="338" spans="1:10" x14ac:dyDescent="0.2">
      <c r="A338" t="str">
        <f t="shared" si="5"/>
        <v>8800</v>
      </c>
      <c r="B338" s="42" t="s">
        <v>350</v>
      </c>
      <c r="C338" s="52">
        <v>0</v>
      </c>
      <c r="D338" s="52">
        <v>0</v>
      </c>
      <c r="E338" s="52">
        <v>0</v>
      </c>
      <c r="F338" s="52">
        <v>0</v>
      </c>
      <c r="G338" s="52">
        <v>0</v>
      </c>
      <c r="H338" s="52">
        <v>0</v>
      </c>
      <c r="I338" s="52">
        <v>0</v>
      </c>
      <c r="J338" s="53">
        <v>0</v>
      </c>
    </row>
    <row r="339" spans="1:10" x14ac:dyDescent="0.2">
      <c r="A339" t="str">
        <f t="shared" si="5"/>
        <v>8800</v>
      </c>
      <c r="B339" s="42" t="s">
        <v>351</v>
      </c>
      <c r="C339" s="52">
        <v>0</v>
      </c>
      <c r="D339" s="52">
        <v>0</v>
      </c>
      <c r="E339" s="52">
        <v>0</v>
      </c>
      <c r="F339" s="52">
        <v>0</v>
      </c>
      <c r="G339" s="52">
        <v>0</v>
      </c>
      <c r="H339" s="52">
        <v>0</v>
      </c>
      <c r="I339" s="52">
        <v>0</v>
      </c>
      <c r="J339" s="53">
        <v>0</v>
      </c>
    </row>
    <row r="340" spans="1:10" x14ac:dyDescent="0.2">
      <c r="A340" t="str">
        <f t="shared" si="5"/>
        <v>8800</v>
      </c>
      <c r="B340" s="42" t="s">
        <v>352</v>
      </c>
      <c r="C340" s="52">
        <v>0</v>
      </c>
      <c r="D340" s="52">
        <v>0</v>
      </c>
      <c r="E340" s="52">
        <v>0</v>
      </c>
      <c r="F340" s="52">
        <v>0</v>
      </c>
      <c r="G340" s="52">
        <v>26.62</v>
      </c>
      <c r="H340" s="52">
        <v>0</v>
      </c>
      <c r="I340" s="52">
        <v>0</v>
      </c>
      <c r="J340" s="53">
        <v>0</v>
      </c>
    </row>
    <row r="341" spans="1:10" x14ac:dyDescent="0.2">
      <c r="A341" t="str">
        <f t="shared" si="5"/>
        <v>8800</v>
      </c>
      <c r="B341" s="42" t="s">
        <v>353</v>
      </c>
      <c r="C341" s="52">
        <v>0</v>
      </c>
      <c r="D341" s="52">
        <v>0</v>
      </c>
      <c r="E341" s="52">
        <v>0</v>
      </c>
      <c r="F341" s="52">
        <v>0</v>
      </c>
      <c r="G341" s="52">
        <v>0</v>
      </c>
      <c r="H341" s="52">
        <v>0</v>
      </c>
      <c r="I341" s="52">
        <v>0</v>
      </c>
      <c r="J341" s="53">
        <v>0</v>
      </c>
    </row>
    <row r="342" spans="1:10" x14ac:dyDescent="0.2">
      <c r="A342" t="str">
        <f t="shared" si="5"/>
        <v>8800</v>
      </c>
      <c r="B342" s="42" t="s">
        <v>354</v>
      </c>
      <c r="C342" s="52">
        <v>0</v>
      </c>
      <c r="D342" s="52">
        <v>0</v>
      </c>
      <c r="E342" s="52">
        <v>450</v>
      </c>
      <c r="F342" s="52">
        <v>0</v>
      </c>
      <c r="G342" s="52">
        <v>0</v>
      </c>
      <c r="H342" s="52">
        <v>0</v>
      </c>
      <c r="I342" s="52">
        <v>0</v>
      </c>
      <c r="J342" s="53">
        <v>0</v>
      </c>
    </row>
    <row r="343" spans="1:10" x14ac:dyDescent="0.2">
      <c r="A343" t="str">
        <f t="shared" si="5"/>
        <v>8810</v>
      </c>
      <c r="B343" s="42" t="s">
        <v>355</v>
      </c>
      <c r="C343" s="52">
        <v>0</v>
      </c>
      <c r="D343" s="52">
        <v>0</v>
      </c>
      <c r="E343" s="52">
        <v>0</v>
      </c>
      <c r="F343" s="52">
        <v>0</v>
      </c>
      <c r="G343" s="52">
        <v>0</v>
      </c>
      <c r="H343" s="52">
        <v>0</v>
      </c>
      <c r="I343" s="52">
        <v>0</v>
      </c>
      <c r="J343" s="53">
        <v>0</v>
      </c>
    </row>
    <row r="344" spans="1:10" x14ac:dyDescent="0.2">
      <c r="A344" t="str">
        <f t="shared" si="5"/>
        <v>8810</v>
      </c>
      <c r="B344" s="42" t="s">
        <v>356</v>
      </c>
      <c r="C344" s="52">
        <v>-34916.549999999996</v>
      </c>
      <c r="D344" s="52">
        <v>-34659.15</v>
      </c>
      <c r="E344" s="52">
        <v>-35538.410000000003</v>
      </c>
      <c r="F344" s="52">
        <v>-37050.619999999995</v>
      </c>
      <c r="G344" s="52">
        <v>-36232.94</v>
      </c>
      <c r="H344" s="52">
        <v>-37298.86</v>
      </c>
      <c r="I344" s="52">
        <v>0</v>
      </c>
      <c r="J344" s="53">
        <v>0</v>
      </c>
    </row>
    <row r="345" spans="1:10" x14ac:dyDescent="0.2">
      <c r="A345" t="str">
        <f t="shared" si="5"/>
        <v>8810</v>
      </c>
      <c r="B345" s="42" t="s">
        <v>357</v>
      </c>
      <c r="C345" s="52">
        <v>62419.199999999997</v>
      </c>
      <c r="D345" s="52">
        <v>59784.47</v>
      </c>
      <c r="E345" s="52">
        <v>59936.47</v>
      </c>
      <c r="F345" s="52">
        <v>60957.929999999993</v>
      </c>
      <c r="G345" s="52">
        <v>59384.47</v>
      </c>
      <c r="H345" s="52">
        <v>60584.47</v>
      </c>
      <c r="I345" s="52">
        <v>59245</v>
      </c>
      <c r="J345" s="53">
        <v>0</v>
      </c>
    </row>
    <row r="346" spans="1:10" x14ac:dyDescent="0.2">
      <c r="A346" t="str">
        <f t="shared" si="5"/>
        <v>8810</v>
      </c>
      <c r="B346" s="42" t="s">
        <v>358</v>
      </c>
      <c r="C346" s="52">
        <v>26775.109999999997</v>
      </c>
      <c r="D346" s="52">
        <v>15785.7</v>
      </c>
      <c r="E346" s="52">
        <v>21309.969999999998</v>
      </c>
      <c r="F346" s="52">
        <v>17057.010000000002</v>
      </c>
      <c r="G346" s="52">
        <v>24673.3</v>
      </c>
      <c r="H346" s="52">
        <v>32866.520000000004</v>
      </c>
      <c r="I346" s="52">
        <v>9204.2300000000014</v>
      </c>
      <c r="J346" s="53">
        <v>0</v>
      </c>
    </row>
    <row r="347" spans="1:10" x14ac:dyDescent="0.2">
      <c r="A347" t="str">
        <f t="shared" si="5"/>
        <v>8810</v>
      </c>
      <c r="B347" s="42" t="s">
        <v>359</v>
      </c>
      <c r="C347" s="52">
        <v>1049.23</v>
      </c>
      <c r="D347" s="52">
        <v>81.27</v>
      </c>
      <c r="E347" s="52">
        <v>1105.99</v>
      </c>
      <c r="F347" s="52">
        <v>1280.71</v>
      </c>
      <c r="G347" s="52">
        <v>759.90000000000009</v>
      </c>
      <c r="H347" s="52">
        <v>294.93999999999994</v>
      </c>
      <c r="I347" s="52">
        <v>616.62</v>
      </c>
      <c r="J347" s="53">
        <v>0</v>
      </c>
    </row>
    <row r="348" spans="1:10" x14ac:dyDescent="0.2">
      <c r="A348" t="str">
        <f t="shared" si="5"/>
        <v>8810</v>
      </c>
      <c r="B348" s="42" t="s">
        <v>360</v>
      </c>
      <c r="C348" s="52">
        <v>-17488.379999999997</v>
      </c>
      <c r="D348" s="52">
        <v>-9415.56</v>
      </c>
      <c r="E348" s="52">
        <v>-13805.91</v>
      </c>
      <c r="F348" s="52">
        <v>-11551.1</v>
      </c>
      <c r="G348" s="52">
        <v>-15418.279999999999</v>
      </c>
      <c r="H348" s="52">
        <v>-20632.789999999997</v>
      </c>
      <c r="I348" s="52">
        <v>0</v>
      </c>
      <c r="J348" s="53">
        <v>0</v>
      </c>
    </row>
    <row r="349" spans="1:10" x14ac:dyDescent="0.2">
      <c r="A349" t="str">
        <f t="shared" si="5"/>
        <v>8810</v>
      </c>
      <c r="B349" s="42" t="s">
        <v>361</v>
      </c>
      <c r="C349" s="52">
        <v>0</v>
      </c>
      <c r="D349" s="52">
        <v>0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3">
        <v>0</v>
      </c>
    </row>
    <row r="350" spans="1:10" x14ac:dyDescent="0.2">
      <c r="A350" t="str">
        <f t="shared" si="5"/>
        <v>8810</v>
      </c>
      <c r="B350" s="42" t="s">
        <v>362</v>
      </c>
      <c r="C350" s="52">
        <v>-225.25</v>
      </c>
      <c r="D350" s="52">
        <v>0</v>
      </c>
      <c r="E350" s="52">
        <v>0</v>
      </c>
      <c r="F350" s="52">
        <v>0</v>
      </c>
      <c r="G350" s="52">
        <v>0</v>
      </c>
      <c r="H350" s="52">
        <v>4234</v>
      </c>
      <c r="I350" s="52">
        <v>0</v>
      </c>
      <c r="J350" s="53">
        <v>0</v>
      </c>
    </row>
    <row r="351" spans="1:10" x14ac:dyDescent="0.2">
      <c r="A351" t="str">
        <f t="shared" si="5"/>
        <v>8850</v>
      </c>
      <c r="B351" s="42" t="s">
        <v>492</v>
      </c>
      <c r="C351" s="52">
        <v>312.39</v>
      </c>
      <c r="D351" s="52">
        <v>168.3</v>
      </c>
      <c r="E351" s="52">
        <v>21.29</v>
      </c>
      <c r="F351" s="52">
        <v>0</v>
      </c>
      <c r="G351" s="52">
        <v>238.17</v>
      </c>
      <c r="H351" s="52">
        <v>174</v>
      </c>
      <c r="I351" s="52">
        <v>22.24</v>
      </c>
      <c r="J351" s="53">
        <v>0</v>
      </c>
    </row>
    <row r="352" spans="1:10" x14ac:dyDescent="0.2">
      <c r="A352" t="str">
        <f t="shared" si="5"/>
        <v>8860</v>
      </c>
      <c r="B352" s="42" t="s">
        <v>493</v>
      </c>
      <c r="C352" s="52">
        <v>0</v>
      </c>
      <c r="D352" s="52">
        <v>13.02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3">
        <v>0</v>
      </c>
    </row>
    <row r="353" spans="1:10" x14ac:dyDescent="0.2">
      <c r="A353" t="str">
        <f t="shared" si="5"/>
        <v>8860</v>
      </c>
      <c r="B353" s="42" t="s">
        <v>494</v>
      </c>
      <c r="C353" s="52">
        <v>0</v>
      </c>
      <c r="D353" s="52">
        <v>0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3">
        <v>0</v>
      </c>
    </row>
    <row r="354" spans="1:10" x14ac:dyDescent="0.2">
      <c r="A354" t="str">
        <f t="shared" si="5"/>
        <v>8870</v>
      </c>
      <c r="B354" s="42" t="s">
        <v>495</v>
      </c>
      <c r="C354" s="52">
        <v>1830.74</v>
      </c>
      <c r="D354" s="52">
        <v>1695.85</v>
      </c>
      <c r="E354" s="52">
        <v>2582.3799999999997</v>
      </c>
      <c r="F354" s="52">
        <v>1587.8400000000001</v>
      </c>
      <c r="G354" s="52">
        <v>2189.6799999999998</v>
      </c>
      <c r="H354" s="52">
        <v>1865.4099999999999</v>
      </c>
      <c r="I354" s="52">
        <v>3739.37</v>
      </c>
      <c r="J354" s="53">
        <v>0</v>
      </c>
    </row>
    <row r="355" spans="1:10" x14ac:dyDescent="0.2">
      <c r="A355" t="str">
        <f t="shared" si="5"/>
        <v>8870</v>
      </c>
      <c r="B355" s="42" t="s">
        <v>496</v>
      </c>
      <c r="C355" s="52">
        <v>220.93</v>
      </c>
      <c r="D355" s="52">
        <v>-80.929999999999993</v>
      </c>
      <c r="E355" s="52">
        <v>-587.11</v>
      </c>
      <c r="F355" s="52">
        <v>-33.439999999999991</v>
      </c>
      <c r="G355" s="52">
        <v>478.90999999999997</v>
      </c>
      <c r="H355" s="52">
        <v>56.84</v>
      </c>
      <c r="I355" s="52">
        <v>-932.70999999999992</v>
      </c>
      <c r="J355" s="53">
        <v>0</v>
      </c>
    </row>
    <row r="356" spans="1:10" x14ac:dyDescent="0.2">
      <c r="A356" t="str">
        <f t="shared" si="5"/>
        <v>8870</v>
      </c>
      <c r="B356" s="42" t="s">
        <v>497</v>
      </c>
      <c r="C356" s="52">
        <v>0</v>
      </c>
      <c r="D356" s="52">
        <v>0</v>
      </c>
      <c r="E356" s="52">
        <v>279.07</v>
      </c>
      <c r="F356" s="52">
        <v>137.75</v>
      </c>
      <c r="G356" s="52">
        <v>51.7</v>
      </c>
      <c r="H356" s="52">
        <v>0</v>
      </c>
      <c r="I356" s="52">
        <v>0</v>
      </c>
      <c r="J356" s="53">
        <v>0</v>
      </c>
    </row>
    <row r="357" spans="1:10" x14ac:dyDescent="0.2">
      <c r="A357" t="str">
        <f t="shared" si="5"/>
        <v>8870</v>
      </c>
      <c r="B357" s="42" t="s">
        <v>498</v>
      </c>
      <c r="C357" s="52">
        <v>0</v>
      </c>
      <c r="D357" s="52">
        <v>0</v>
      </c>
      <c r="E357" s="52">
        <v>0</v>
      </c>
      <c r="F357" s="52">
        <v>0</v>
      </c>
      <c r="G357" s="52">
        <v>0</v>
      </c>
      <c r="H357" s="52">
        <v>2968</v>
      </c>
      <c r="I357" s="52">
        <v>0</v>
      </c>
      <c r="J357" s="53">
        <v>0</v>
      </c>
    </row>
    <row r="358" spans="1:10" x14ac:dyDescent="0.2">
      <c r="A358" t="str">
        <f t="shared" si="5"/>
        <v>8870</v>
      </c>
      <c r="B358" s="42" t="s">
        <v>499</v>
      </c>
      <c r="C358" s="52">
        <v>0</v>
      </c>
      <c r="D358" s="52">
        <v>0</v>
      </c>
      <c r="E358" s="52">
        <v>0</v>
      </c>
      <c r="F358" s="52">
        <v>0</v>
      </c>
      <c r="G358" s="52">
        <v>0</v>
      </c>
      <c r="H358" s="52">
        <v>0</v>
      </c>
      <c r="I358" s="52">
        <v>0</v>
      </c>
      <c r="J358" s="53">
        <v>0</v>
      </c>
    </row>
    <row r="359" spans="1:10" x14ac:dyDescent="0.2">
      <c r="A359" t="str">
        <f t="shared" si="5"/>
        <v>8890</v>
      </c>
      <c r="B359" s="42" t="s">
        <v>500</v>
      </c>
      <c r="C359" s="52">
        <v>0</v>
      </c>
      <c r="D359" s="52">
        <v>0</v>
      </c>
      <c r="E359" s="52">
        <v>0</v>
      </c>
      <c r="F359" s="52">
        <v>0</v>
      </c>
      <c r="G359" s="52">
        <v>0</v>
      </c>
      <c r="H359" s="52">
        <v>0</v>
      </c>
      <c r="I359" s="52">
        <v>0</v>
      </c>
      <c r="J359" s="53">
        <v>0</v>
      </c>
    </row>
    <row r="360" spans="1:10" x14ac:dyDescent="0.2">
      <c r="A360" t="str">
        <f t="shared" si="5"/>
        <v>8900</v>
      </c>
      <c r="B360" s="42" t="s">
        <v>501</v>
      </c>
      <c r="C360" s="52">
        <v>0</v>
      </c>
      <c r="D360" s="52">
        <v>0</v>
      </c>
      <c r="E360" s="52">
        <v>0</v>
      </c>
      <c r="F360" s="52">
        <v>0</v>
      </c>
      <c r="G360" s="52">
        <v>0</v>
      </c>
      <c r="H360" s="52">
        <v>0</v>
      </c>
      <c r="I360" s="52">
        <v>0</v>
      </c>
      <c r="J360" s="53">
        <v>0</v>
      </c>
    </row>
    <row r="361" spans="1:10" x14ac:dyDescent="0.2">
      <c r="A361" t="str">
        <f t="shared" si="5"/>
        <v>8900</v>
      </c>
      <c r="B361" s="42" t="s">
        <v>502</v>
      </c>
      <c r="C361" s="52">
        <v>0</v>
      </c>
      <c r="D361" s="52">
        <v>0</v>
      </c>
      <c r="E361" s="52">
        <v>0</v>
      </c>
      <c r="F361" s="52">
        <v>0</v>
      </c>
      <c r="G361" s="52">
        <v>0</v>
      </c>
      <c r="H361" s="52">
        <v>0</v>
      </c>
      <c r="I361" s="52">
        <v>0</v>
      </c>
      <c r="J361" s="53">
        <v>0</v>
      </c>
    </row>
    <row r="362" spans="1:10" x14ac:dyDescent="0.2">
      <c r="A362" t="str">
        <f t="shared" si="5"/>
        <v>8900</v>
      </c>
      <c r="B362" s="42" t="s">
        <v>503</v>
      </c>
      <c r="C362" s="52">
        <v>4089.86</v>
      </c>
      <c r="D362" s="52">
        <v>299.19</v>
      </c>
      <c r="E362" s="52">
        <v>0</v>
      </c>
      <c r="F362" s="52">
        <v>0</v>
      </c>
      <c r="G362" s="52">
        <v>0</v>
      </c>
      <c r="H362" s="52">
        <v>0</v>
      </c>
      <c r="I362" s="52">
        <v>0</v>
      </c>
      <c r="J362" s="53">
        <v>0</v>
      </c>
    </row>
    <row r="363" spans="1:10" x14ac:dyDescent="0.2">
      <c r="A363" t="str">
        <f t="shared" si="5"/>
        <v>8910</v>
      </c>
      <c r="B363" s="42" t="s">
        <v>504</v>
      </c>
      <c r="C363" s="52">
        <v>0</v>
      </c>
      <c r="D363" s="52">
        <v>1284.8</v>
      </c>
      <c r="E363" s="52">
        <v>52.81</v>
      </c>
      <c r="F363" s="52">
        <v>0</v>
      </c>
      <c r="G363" s="52">
        <v>0</v>
      </c>
      <c r="H363" s="52">
        <v>0</v>
      </c>
      <c r="I363" s="52">
        <v>0</v>
      </c>
      <c r="J363" s="53">
        <v>0</v>
      </c>
    </row>
    <row r="364" spans="1:10" x14ac:dyDescent="0.2">
      <c r="A364" t="str">
        <f t="shared" si="5"/>
        <v>8910</v>
      </c>
      <c r="B364" s="42" t="s">
        <v>505</v>
      </c>
      <c r="C364" s="52">
        <v>114</v>
      </c>
      <c r="D364" s="52">
        <v>0</v>
      </c>
      <c r="E364" s="52">
        <v>0</v>
      </c>
      <c r="F364" s="52">
        <v>170</v>
      </c>
      <c r="G364" s="52">
        <v>0</v>
      </c>
      <c r="H364" s="52">
        <v>583</v>
      </c>
      <c r="I364" s="52">
        <v>0</v>
      </c>
      <c r="J364" s="53">
        <v>0</v>
      </c>
    </row>
    <row r="365" spans="1:10" x14ac:dyDescent="0.2">
      <c r="A365" t="str">
        <f t="shared" si="5"/>
        <v>8910</v>
      </c>
      <c r="B365" s="42" t="s">
        <v>506</v>
      </c>
      <c r="C365" s="52">
        <v>0</v>
      </c>
      <c r="D365" s="52">
        <v>0</v>
      </c>
      <c r="E365" s="52">
        <v>0</v>
      </c>
      <c r="F365" s="52">
        <v>0</v>
      </c>
      <c r="G365" s="52">
        <v>0</v>
      </c>
      <c r="H365" s="52">
        <v>0</v>
      </c>
      <c r="I365" s="52">
        <v>0</v>
      </c>
      <c r="J365" s="53">
        <v>0</v>
      </c>
    </row>
    <row r="366" spans="1:10" x14ac:dyDescent="0.2">
      <c r="A366" t="str">
        <f t="shared" si="5"/>
        <v>8920</v>
      </c>
      <c r="B366" s="42" t="s">
        <v>507</v>
      </c>
      <c r="C366" s="52">
        <v>0</v>
      </c>
      <c r="D366" s="52">
        <v>0</v>
      </c>
      <c r="E366" s="52">
        <v>0</v>
      </c>
      <c r="F366" s="52">
        <v>0</v>
      </c>
      <c r="G366" s="52">
        <v>0</v>
      </c>
      <c r="H366" s="52">
        <v>0</v>
      </c>
      <c r="I366" s="52">
        <v>0</v>
      </c>
      <c r="J366" s="53">
        <v>0</v>
      </c>
    </row>
    <row r="367" spans="1:10" x14ac:dyDescent="0.2">
      <c r="A367" t="str">
        <f t="shared" si="5"/>
        <v>8920</v>
      </c>
      <c r="B367" s="42" t="s">
        <v>508</v>
      </c>
      <c r="C367" s="52">
        <v>0</v>
      </c>
      <c r="D367" s="52">
        <v>0</v>
      </c>
      <c r="E367" s="52">
        <v>0</v>
      </c>
      <c r="F367" s="52">
        <v>0</v>
      </c>
      <c r="G367" s="52">
        <v>0</v>
      </c>
      <c r="H367" s="52">
        <v>0</v>
      </c>
      <c r="I367" s="52">
        <v>0</v>
      </c>
      <c r="J367" s="53">
        <v>0</v>
      </c>
    </row>
    <row r="368" spans="1:10" x14ac:dyDescent="0.2">
      <c r="A368" t="str">
        <f t="shared" si="5"/>
        <v>8920</v>
      </c>
      <c r="B368" s="42" t="s">
        <v>509</v>
      </c>
      <c r="C368" s="52">
        <v>0</v>
      </c>
      <c r="D368" s="52">
        <v>0</v>
      </c>
      <c r="E368" s="52">
        <v>0</v>
      </c>
      <c r="F368" s="52">
        <v>0</v>
      </c>
      <c r="G368" s="52">
        <v>50.87</v>
      </c>
      <c r="H368" s="52">
        <v>0</v>
      </c>
      <c r="I368" s="52">
        <v>0</v>
      </c>
      <c r="J368" s="53">
        <v>0</v>
      </c>
    </row>
    <row r="369" spans="1:10" x14ac:dyDescent="0.2">
      <c r="A369" t="str">
        <f t="shared" si="5"/>
        <v>8930</v>
      </c>
      <c r="B369" s="42" t="s">
        <v>510</v>
      </c>
      <c r="C369" s="52">
        <v>3207.72</v>
      </c>
      <c r="D369" s="52">
        <v>11839.44</v>
      </c>
      <c r="E369" s="52">
        <v>16521.489999999998</v>
      </c>
      <c r="F369" s="52">
        <v>3298.11</v>
      </c>
      <c r="G369" s="52">
        <v>1533.64</v>
      </c>
      <c r="H369" s="52">
        <v>7036.7999999999993</v>
      </c>
      <c r="I369" s="52">
        <v>7835.17</v>
      </c>
      <c r="J369" s="53">
        <v>0</v>
      </c>
    </row>
    <row r="370" spans="1:10" x14ac:dyDescent="0.2">
      <c r="A370" t="str">
        <f t="shared" si="5"/>
        <v>8930</v>
      </c>
      <c r="B370" s="42" t="s">
        <v>511</v>
      </c>
      <c r="C370" s="52">
        <v>389.79</v>
      </c>
      <c r="D370" s="52">
        <v>5179.03</v>
      </c>
      <c r="E370" s="52">
        <v>-4350.07</v>
      </c>
      <c r="F370" s="52">
        <v>-1929.06</v>
      </c>
      <c r="G370" s="52">
        <v>-211.07</v>
      </c>
      <c r="H370" s="52">
        <v>2904.9399999999996</v>
      </c>
      <c r="I370" s="52">
        <v>-3518.3999999999996</v>
      </c>
      <c r="J370" s="53">
        <v>0</v>
      </c>
    </row>
    <row r="371" spans="1:10" x14ac:dyDescent="0.2">
      <c r="A371" t="str">
        <f t="shared" si="5"/>
        <v>8930</v>
      </c>
      <c r="B371" s="42" t="s">
        <v>512</v>
      </c>
      <c r="C371" s="52">
        <v>0</v>
      </c>
      <c r="D371" s="52">
        <v>0</v>
      </c>
      <c r="E371" s="52">
        <v>0</v>
      </c>
      <c r="F371" s="52">
        <v>0</v>
      </c>
      <c r="G371" s="52">
        <v>0</v>
      </c>
      <c r="H371" s="52">
        <v>0</v>
      </c>
      <c r="I371" s="52">
        <v>0</v>
      </c>
      <c r="J371" s="53">
        <v>0</v>
      </c>
    </row>
    <row r="372" spans="1:10" x14ac:dyDescent="0.2">
      <c r="A372" t="str">
        <f t="shared" si="5"/>
        <v>8940</v>
      </c>
      <c r="B372" s="42" t="s">
        <v>513</v>
      </c>
      <c r="C372" s="52">
        <v>875.79000000000008</v>
      </c>
      <c r="D372" s="52">
        <v>813.25</v>
      </c>
      <c r="E372" s="52">
        <v>1734.98</v>
      </c>
      <c r="F372" s="52">
        <v>865.68000000000006</v>
      </c>
      <c r="G372" s="52">
        <v>525.57000000000005</v>
      </c>
      <c r="H372" s="52">
        <v>124.94</v>
      </c>
      <c r="I372" s="52">
        <v>321.91000000000003</v>
      </c>
      <c r="J372" s="53">
        <v>0</v>
      </c>
    </row>
    <row r="373" spans="1:10" x14ac:dyDescent="0.2">
      <c r="A373" t="str">
        <f t="shared" si="5"/>
        <v>8940</v>
      </c>
      <c r="B373" s="42" t="s">
        <v>514</v>
      </c>
      <c r="C373" s="52">
        <v>0</v>
      </c>
      <c r="D373" s="52">
        <v>0</v>
      </c>
      <c r="E373" s="52">
        <v>0</v>
      </c>
      <c r="F373" s="52">
        <v>0</v>
      </c>
      <c r="G373" s="52">
        <v>0</v>
      </c>
      <c r="H373" s="52">
        <v>0</v>
      </c>
      <c r="I373" s="52">
        <v>0</v>
      </c>
      <c r="J373" s="53">
        <v>0</v>
      </c>
    </row>
    <row r="374" spans="1:10" x14ac:dyDescent="0.2">
      <c r="A374" t="str">
        <f t="shared" si="5"/>
        <v>8940</v>
      </c>
      <c r="B374" s="42" t="s">
        <v>515</v>
      </c>
      <c r="C374" s="52">
        <v>0</v>
      </c>
      <c r="D374" s="52">
        <v>0</v>
      </c>
      <c r="E374" s="52">
        <v>0</v>
      </c>
      <c r="F374" s="52">
        <v>0</v>
      </c>
      <c r="G374" s="52">
        <v>0</v>
      </c>
      <c r="H374" s="52">
        <v>0</v>
      </c>
      <c r="I374" s="52">
        <v>0</v>
      </c>
      <c r="J374" s="53">
        <v>0</v>
      </c>
    </row>
    <row r="375" spans="1:10" x14ac:dyDescent="0.2">
      <c r="A375" t="str">
        <f t="shared" si="5"/>
        <v>8940</v>
      </c>
      <c r="B375" s="42" t="s">
        <v>516</v>
      </c>
      <c r="C375" s="52">
        <v>0</v>
      </c>
      <c r="D375" s="52">
        <v>0</v>
      </c>
      <c r="E375" s="52">
        <v>0</v>
      </c>
      <c r="F375" s="52">
        <v>0</v>
      </c>
      <c r="G375" s="52">
        <v>0</v>
      </c>
      <c r="H375" s="52">
        <v>0</v>
      </c>
      <c r="I375" s="52">
        <v>0</v>
      </c>
      <c r="J375" s="53">
        <v>0</v>
      </c>
    </row>
    <row r="376" spans="1:10" x14ac:dyDescent="0.2">
      <c r="A376" t="str">
        <f t="shared" si="5"/>
        <v>8940</v>
      </c>
      <c r="B376" s="42" t="s">
        <v>517</v>
      </c>
      <c r="C376" s="52">
        <v>0</v>
      </c>
      <c r="D376" s="52">
        <v>0</v>
      </c>
      <c r="E376" s="52">
        <v>0</v>
      </c>
      <c r="F376" s="52">
        <v>0</v>
      </c>
      <c r="G376" s="52">
        <v>0</v>
      </c>
      <c r="H376" s="52">
        <v>31.8</v>
      </c>
      <c r="I376" s="52">
        <v>0</v>
      </c>
      <c r="J376" s="53">
        <v>0</v>
      </c>
    </row>
    <row r="377" spans="1:10" x14ac:dyDescent="0.2">
      <c r="A377" t="str">
        <f t="shared" si="5"/>
        <v>8940</v>
      </c>
      <c r="B377" s="42" t="s">
        <v>518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-18.3</v>
      </c>
      <c r="I377" s="52">
        <v>0</v>
      </c>
      <c r="J377" s="53">
        <v>0</v>
      </c>
    </row>
    <row r="378" spans="1:10" x14ac:dyDescent="0.2">
      <c r="A378" t="str">
        <f t="shared" si="5"/>
        <v>8940</v>
      </c>
      <c r="B378" s="42" t="s">
        <v>519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3">
        <v>0</v>
      </c>
    </row>
    <row r="379" spans="1:10" x14ac:dyDescent="0.2">
      <c r="A379" t="str">
        <f t="shared" si="5"/>
        <v>8940</v>
      </c>
      <c r="B379" s="42" t="s">
        <v>520</v>
      </c>
      <c r="C379" s="52">
        <v>0</v>
      </c>
      <c r="D379" s="52">
        <v>0</v>
      </c>
      <c r="E379" s="52">
        <v>0</v>
      </c>
      <c r="F379" s="52">
        <v>126.33</v>
      </c>
      <c r="G379" s="52">
        <v>0</v>
      </c>
      <c r="H379" s="52">
        <v>0</v>
      </c>
      <c r="I379" s="52">
        <v>0</v>
      </c>
      <c r="J379" s="53">
        <v>0</v>
      </c>
    </row>
    <row r="380" spans="1:10" x14ac:dyDescent="0.2">
      <c r="A380" t="str">
        <f t="shared" si="5"/>
        <v>9020</v>
      </c>
      <c r="B380" s="42" t="s">
        <v>363</v>
      </c>
      <c r="C380" s="52">
        <v>27434.789999999997</v>
      </c>
      <c r="D380" s="52">
        <v>32801.69</v>
      </c>
      <c r="E380" s="52">
        <v>44391.01</v>
      </c>
      <c r="F380" s="52">
        <v>29933.949999999997</v>
      </c>
      <c r="G380" s="52">
        <v>32901.53</v>
      </c>
      <c r="H380" s="52">
        <v>33693</v>
      </c>
      <c r="I380" s="52">
        <v>21950.509999999995</v>
      </c>
      <c r="J380" s="53">
        <v>0</v>
      </c>
    </row>
    <row r="381" spans="1:10" x14ac:dyDescent="0.2">
      <c r="A381" t="str">
        <f t="shared" si="5"/>
        <v>9020</v>
      </c>
      <c r="B381" s="42" t="s">
        <v>364</v>
      </c>
      <c r="C381" s="52">
        <v>-1778.1699999999998</v>
      </c>
      <c r="D381" s="52">
        <v>3220.1399999999994</v>
      </c>
      <c r="E381" s="52">
        <v>-12282.500000000002</v>
      </c>
      <c r="F381" s="52">
        <v>84.980000000000217</v>
      </c>
      <c r="G381" s="52">
        <v>5677.1100000000006</v>
      </c>
      <c r="H381" s="52">
        <v>3685.93</v>
      </c>
      <c r="I381" s="52">
        <v>-16846.54</v>
      </c>
      <c r="J381" s="53">
        <v>0</v>
      </c>
    </row>
    <row r="382" spans="1:10" x14ac:dyDescent="0.2">
      <c r="A382" t="str">
        <f t="shared" si="5"/>
        <v>9020</v>
      </c>
      <c r="B382" s="42" t="s">
        <v>365</v>
      </c>
      <c r="C382" s="52">
        <v>40</v>
      </c>
      <c r="D382" s="52">
        <v>0</v>
      </c>
      <c r="E382" s="52">
        <v>3.56</v>
      </c>
      <c r="F382" s="52">
        <v>38.74</v>
      </c>
      <c r="G382" s="52">
        <v>128.5</v>
      </c>
      <c r="H382" s="52">
        <v>670.68</v>
      </c>
      <c r="I382" s="52">
        <v>4.22</v>
      </c>
      <c r="J382" s="53">
        <v>0</v>
      </c>
    </row>
    <row r="383" spans="1:10" x14ac:dyDescent="0.2">
      <c r="A383" t="str">
        <f t="shared" si="5"/>
        <v>9020</v>
      </c>
      <c r="B383" s="42" t="s">
        <v>366</v>
      </c>
      <c r="C383" s="52">
        <v>0</v>
      </c>
      <c r="D383" s="52">
        <v>-281.68</v>
      </c>
      <c r="E383" s="52">
        <v>0</v>
      </c>
      <c r="F383" s="52">
        <v>0</v>
      </c>
      <c r="G383" s="52">
        <v>0</v>
      </c>
      <c r="H383" s="52">
        <v>-31.79</v>
      </c>
      <c r="I383" s="52">
        <v>0</v>
      </c>
      <c r="J383" s="53">
        <v>0</v>
      </c>
    </row>
    <row r="384" spans="1:10" x14ac:dyDescent="0.2">
      <c r="A384" t="str">
        <f t="shared" si="5"/>
        <v>9020</v>
      </c>
      <c r="B384" s="42" t="s">
        <v>367</v>
      </c>
      <c r="C384" s="52">
        <v>0</v>
      </c>
      <c r="D384" s="52">
        <v>504.48</v>
      </c>
      <c r="E384" s="52">
        <v>0</v>
      </c>
      <c r="F384" s="52">
        <v>0</v>
      </c>
      <c r="G384" s="52">
        <v>0</v>
      </c>
      <c r="H384" s="52">
        <v>52.98</v>
      </c>
      <c r="I384" s="52">
        <v>0</v>
      </c>
      <c r="J384" s="53">
        <v>0</v>
      </c>
    </row>
    <row r="385" spans="1:10" x14ac:dyDescent="0.2">
      <c r="A385" t="str">
        <f t="shared" si="5"/>
        <v>9020</v>
      </c>
      <c r="B385" s="42" t="s">
        <v>368</v>
      </c>
      <c r="C385" s="52">
        <v>0</v>
      </c>
      <c r="D385" s="52">
        <v>0</v>
      </c>
      <c r="E385" s="52">
        <v>48.25</v>
      </c>
      <c r="F385" s="52">
        <v>0</v>
      </c>
      <c r="G385" s="52">
        <v>0</v>
      </c>
      <c r="H385" s="52">
        <v>0</v>
      </c>
      <c r="I385" s="52">
        <v>20.13</v>
      </c>
      <c r="J385" s="53">
        <v>0</v>
      </c>
    </row>
    <row r="386" spans="1:10" x14ac:dyDescent="0.2">
      <c r="A386" t="str">
        <f t="shared" si="5"/>
        <v>9020</v>
      </c>
      <c r="B386" s="42" t="s">
        <v>369</v>
      </c>
      <c r="C386" s="52">
        <v>4506.84</v>
      </c>
      <c r="D386" s="52">
        <v>4506.84</v>
      </c>
      <c r="E386" s="52">
        <v>5081.84</v>
      </c>
      <c r="F386" s="52">
        <v>6829.76</v>
      </c>
      <c r="G386" s="52">
        <v>7433.58</v>
      </c>
      <c r="H386" s="52">
        <v>7462.4</v>
      </c>
      <c r="I386" s="52">
        <v>8022.99</v>
      </c>
      <c r="J386" s="53">
        <v>0</v>
      </c>
    </row>
    <row r="387" spans="1:10" x14ac:dyDescent="0.2">
      <c r="A387" t="str">
        <f t="shared" si="5"/>
        <v>9020</v>
      </c>
      <c r="B387" s="42" t="s">
        <v>370</v>
      </c>
      <c r="C387" s="52">
        <v>30.8</v>
      </c>
      <c r="D387" s="52">
        <v>25.73</v>
      </c>
      <c r="E387" s="52">
        <v>31.38</v>
      </c>
      <c r="F387" s="52">
        <v>28.95</v>
      </c>
      <c r="G387" s="52">
        <v>36.15</v>
      </c>
      <c r="H387" s="52">
        <v>39.71</v>
      </c>
      <c r="I387" s="52">
        <v>54.97</v>
      </c>
      <c r="J387" s="53">
        <v>0</v>
      </c>
    </row>
    <row r="388" spans="1:10" x14ac:dyDescent="0.2">
      <c r="A388" t="str">
        <f t="shared" si="5"/>
        <v>9020</v>
      </c>
      <c r="B388" s="42" t="s">
        <v>371</v>
      </c>
      <c r="C388" s="52">
        <v>0</v>
      </c>
      <c r="D388" s="52">
        <v>0</v>
      </c>
      <c r="E388" s="52">
        <v>649.89</v>
      </c>
      <c r="F388" s="52">
        <v>0</v>
      </c>
      <c r="G388" s="52">
        <v>17.149999999999999</v>
      </c>
      <c r="H388" s="52">
        <v>0</v>
      </c>
      <c r="I388" s="52">
        <v>0</v>
      </c>
      <c r="J388" s="53">
        <v>0</v>
      </c>
    </row>
    <row r="389" spans="1:10" x14ac:dyDescent="0.2">
      <c r="A389" t="str">
        <f t="shared" si="5"/>
        <v>9020</v>
      </c>
      <c r="B389" s="42" t="s">
        <v>372</v>
      </c>
      <c r="C389" s="52">
        <v>0</v>
      </c>
      <c r="D389" s="52">
        <v>0</v>
      </c>
      <c r="E389" s="52">
        <v>859.4</v>
      </c>
      <c r="F389" s="52">
        <v>0</v>
      </c>
      <c r="G389" s="52">
        <v>0</v>
      </c>
      <c r="H389" s="52">
        <v>0</v>
      </c>
      <c r="I389" s="52">
        <v>0</v>
      </c>
      <c r="J389" s="53">
        <v>0</v>
      </c>
    </row>
    <row r="390" spans="1:10" x14ac:dyDescent="0.2">
      <c r="A390" t="str">
        <f t="shared" si="5"/>
        <v>9020</v>
      </c>
      <c r="B390" s="42" t="s">
        <v>373</v>
      </c>
      <c r="C390" s="52">
        <v>0</v>
      </c>
      <c r="D390" s="52">
        <v>0</v>
      </c>
      <c r="E390" s="52">
        <v>0</v>
      </c>
      <c r="F390" s="52">
        <v>2011.78</v>
      </c>
      <c r="G390" s="52">
        <v>1065.06</v>
      </c>
      <c r="H390" s="52">
        <v>0</v>
      </c>
      <c r="I390" s="52">
        <v>0</v>
      </c>
      <c r="J390" s="53">
        <v>0</v>
      </c>
    </row>
    <row r="391" spans="1:10" x14ac:dyDescent="0.2">
      <c r="A391" t="str">
        <f t="shared" si="5"/>
        <v>9020</v>
      </c>
      <c r="B391" s="42" t="s">
        <v>374</v>
      </c>
      <c r="C391" s="52">
        <v>80133.430000000008</v>
      </c>
      <c r="D391" s="52">
        <v>64162.420000000006</v>
      </c>
      <c r="E391" s="52">
        <v>87494.01</v>
      </c>
      <c r="F391" s="52">
        <v>58006.319999999992</v>
      </c>
      <c r="G391" s="52">
        <v>60909.83</v>
      </c>
      <c r="H391" s="52">
        <v>58478.61</v>
      </c>
      <c r="I391" s="52">
        <v>30524.989999999998</v>
      </c>
      <c r="J391" s="53">
        <v>0</v>
      </c>
    </row>
    <row r="392" spans="1:10" x14ac:dyDescent="0.2">
      <c r="A392" t="str">
        <f t="shared" si="5"/>
        <v>9020</v>
      </c>
      <c r="B392" s="42" t="s">
        <v>375</v>
      </c>
      <c r="C392" s="52">
        <v>644.69000000000005</v>
      </c>
      <c r="D392" s="52">
        <v>0</v>
      </c>
      <c r="E392" s="52">
        <v>267.90000000000003</v>
      </c>
      <c r="F392" s="52">
        <v>166.72</v>
      </c>
      <c r="G392" s="52">
        <v>775.28</v>
      </c>
      <c r="H392" s="52">
        <v>0</v>
      </c>
      <c r="I392" s="52">
        <v>0</v>
      </c>
      <c r="J392" s="53">
        <v>0</v>
      </c>
    </row>
    <row r="393" spans="1:10" x14ac:dyDescent="0.2">
      <c r="A393" t="str">
        <f t="shared" si="5"/>
        <v>9020</v>
      </c>
      <c r="B393" s="42" t="s">
        <v>376</v>
      </c>
      <c r="C393" s="52">
        <v>-414.06</v>
      </c>
      <c r="D393" s="52">
        <v>0</v>
      </c>
      <c r="E393" s="52">
        <v>-200.75</v>
      </c>
      <c r="F393" s="52">
        <v>-116.62</v>
      </c>
      <c r="G393" s="52">
        <v>-470.38</v>
      </c>
      <c r="H393" s="52">
        <v>0</v>
      </c>
      <c r="I393" s="52">
        <v>0</v>
      </c>
      <c r="J393" s="53">
        <v>0</v>
      </c>
    </row>
    <row r="394" spans="1:10" x14ac:dyDescent="0.2">
      <c r="A394" t="str">
        <f t="shared" si="5"/>
        <v>9020</v>
      </c>
      <c r="B394" s="42" t="s">
        <v>377</v>
      </c>
      <c r="C394" s="52">
        <v>0</v>
      </c>
      <c r="D394" s="52">
        <v>0</v>
      </c>
      <c r="E394" s="52">
        <v>0</v>
      </c>
      <c r="F394" s="52">
        <v>0</v>
      </c>
      <c r="G394" s="52">
        <v>0</v>
      </c>
      <c r="H394" s="52">
        <v>0</v>
      </c>
      <c r="I394" s="52">
        <v>0</v>
      </c>
      <c r="J394" s="53">
        <v>0</v>
      </c>
    </row>
    <row r="395" spans="1:10" x14ac:dyDescent="0.2">
      <c r="A395" t="str">
        <f t="shared" ref="A395:A458" si="6">LEFT(RIGHT(B395,10),4)</f>
        <v>9030</v>
      </c>
      <c r="B395" s="42" t="s">
        <v>378</v>
      </c>
      <c r="C395" s="52">
        <v>20204.530000000002</v>
      </c>
      <c r="D395" s="52">
        <v>31390.39</v>
      </c>
      <c r="E395" s="52">
        <v>44134.04</v>
      </c>
      <c r="F395" s="52">
        <v>29055.579999999998</v>
      </c>
      <c r="G395" s="52">
        <v>33168.979999999996</v>
      </c>
      <c r="H395" s="52">
        <v>32136.400000000001</v>
      </c>
      <c r="I395" s="52">
        <v>30763.13</v>
      </c>
      <c r="J395" s="53">
        <v>0</v>
      </c>
    </row>
    <row r="396" spans="1:10" x14ac:dyDescent="0.2">
      <c r="A396" t="str">
        <f t="shared" si="6"/>
        <v>9030</v>
      </c>
      <c r="B396" s="42" t="s">
        <v>379</v>
      </c>
      <c r="C396" s="52">
        <v>1965.8</v>
      </c>
      <c r="D396" s="52">
        <v>6711.51</v>
      </c>
      <c r="E396" s="52">
        <v>-11478.529999999999</v>
      </c>
      <c r="F396" s="52">
        <v>-91.77000000000001</v>
      </c>
      <c r="G396" s="52">
        <v>6003.67</v>
      </c>
      <c r="H396" s="52">
        <v>2800.64</v>
      </c>
      <c r="I396" s="52">
        <v>-16068.23</v>
      </c>
      <c r="J396" s="53">
        <v>0</v>
      </c>
    </row>
    <row r="397" spans="1:10" x14ac:dyDescent="0.2">
      <c r="A397" t="str">
        <f t="shared" si="6"/>
        <v>9030</v>
      </c>
      <c r="B397" s="42" t="s">
        <v>380</v>
      </c>
      <c r="C397" s="52">
        <v>31.75</v>
      </c>
      <c r="D397" s="52">
        <v>1.9100000000000001</v>
      </c>
      <c r="E397" s="52">
        <v>78.62</v>
      </c>
      <c r="F397" s="52">
        <v>0</v>
      </c>
      <c r="G397" s="52">
        <v>0</v>
      </c>
      <c r="H397" s="52">
        <v>33.659999999999997</v>
      </c>
      <c r="I397" s="52">
        <v>0</v>
      </c>
      <c r="J397" s="53">
        <v>0</v>
      </c>
    </row>
    <row r="398" spans="1:10" x14ac:dyDescent="0.2">
      <c r="A398" t="str">
        <f t="shared" si="6"/>
        <v>9030</v>
      </c>
      <c r="B398" s="42" t="s">
        <v>381</v>
      </c>
      <c r="C398" s="52">
        <v>0</v>
      </c>
      <c r="D398" s="52">
        <v>0</v>
      </c>
      <c r="E398" s="52">
        <v>0</v>
      </c>
      <c r="F398" s="52">
        <v>0</v>
      </c>
      <c r="G398" s="52">
        <v>0</v>
      </c>
      <c r="H398" s="52">
        <v>0</v>
      </c>
      <c r="I398" s="52">
        <v>0</v>
      </c>
      <c r="J398" s="53">
        <v>0</v>
      </c>
    </row>
    <row r="399" spans="1:10" x14ac:dyDescent="0.2">
      <c r="A399" t="str">
        <f t="shared" si="6"/>
        <v>9030</v>
      </c>
      <c r="B399" s="42" t="s">
        <v>382</v>
      </c>
      <c r="C399" s="52">
        <v>628.04000000000008</v>
      </c>
      <c r="D399" s="52">
        <v>126.47</v>
      </c>
      <c r="E399" s="52">
        <v>955.48</v>
      </c>
      <c r="F399" s="52">
        <v>213.54</v>
      </c>
      <c r="G399" s="52">
        <v>998.22</v>
      </c>
      <c r="H399" s="52">
        <v>1744.3500000000001</v>
      </c>
      <c r="I399" s="52">
        <v>735.86</v>
      </c>
      <c r="J399" s="53">
        <v>0</v>
      </c>
    </row>
    <row r="400" spans="1:10" x14ac:dyDescent="0.2">
      <c r="A400" t="str">
        <f t="shared" si="6"/>
        <v>9030</v>
      </c>
      <c r="B400" s="42" t="s">
        <v>383</v>
      </c>
      <c r="C400" s="52">
        <v>147.65</v>
      </c>
      <c r="D400" s="52">
        <v>0</v>
      </c>
      <c r="E400" s="52">
        <v>7.2</v>
      </c>
      <c r="F400" s="52">
        <v>24.28</v>
      </c>
      <c r="G400" s="52">
        <v>25.87</v>
      </c>
      <c r="H400" s="52">
        <v>0</v>
      </c>
      <c r="I400" s="52">
        <v>0</v>
      </c>
      <c r="J400" s="53">
        <v>0</v>
      </c>
    </row>
    <row r="401" spans="1:10" x14ac:dyDescent="0.2">
      <c r="A401" t="str">
        <f t="shared" si="6"/>
        <v>9030</v>
      </c>
      <c r="B401" s="42" t="s">
        <v>384</v>
      </c>
      <c r="C401" s="52">
        <v>135.83000000000001</v>
      </c>
      <c r="D401" s="52">
        <v>1063.06</v>
      </c>
      <c r="E401" s="52">
        <v>0</v>
      </c>
      <c r="F401" s="52">
        <v>116.61</v>
      </c>
      <c r="G401" s="52">
        <v>534.62</v>
      </c>
      <c r="H401" s="52">
        <v>732.85</v>
      </c>
      <c r="I401" s="52">
        <v>0</v>
      </c>
      <c r="J401" s="53">
        <v>0</v>
      </c>
    </row>
    <row r="402" spans="1:10" x14ac:dyDescent="0.2">
      <c r="A402" t="str">
        <f t="shared" si="6"/>
        <v>9030</v>
      </c>
      <c r="B402" s="42" t="s">
        <v>385</v>
      </c>
      <c r="C402" s="52">
        <v>41.73</v>
      </c>
      <c r="D402" s="52">
        <v>90.96</v>
      </c>
      <c r="E402" s="52">
        <v>0</v>
      </c>
      <c r="F402" s="52">
        <v>93.63</v>
      </c>
      <c r="G402" s="52">
        <v>0</v>
      </c>
      <c r="H402" s="52">
        <v>199.56</v>
      </c>
      <c r="I402" s="52">
        <v>0</v>
      </c>
      <c r="J402" s="53">
        <v>0</v>
      </c>
    </row>
    <row r="403" spans="1:10" x14ac:dyDescent="0.2">
      <c r="A403" t="str">
        <f t="shared" si="6"/>
        <v>9030</v>
      </c>
      <c r="B403" s="42" t="s">
        <v>386</v>
      </c>
      <c r="C403" s="52">
        <v>0</v>
      </c>
      <c r="D403" s="52">
        <v>365.06</v>
      </c>
      <c r="E403" s="52">
        <v>0</v>
      </c>
      <c r="F403" s="52">
        <v>0</v>
      </c>
      <c r="G403" s="52">
        <v>0</v>
      </c>
      <c r="H403" s="52">
        <v>0</v>
      </c>
      <c r="I403" s="52">
        <v>0</v>
      </c>
      <c r="J403" s="53">
        <v>0</v>
      </c>
    </row>
    <row r="404" spans="1:10" x14ac:dyDescent="0.2">
      <c r="A404" t="str">
        <f t="shared" si="6"/>
        <v>9030</v>
      </c>
      <c r="B404" s="42" t="s">
        <v>387</v>
      </c>
      <c r="C404" s="52">
        <v>0</v>
      </c>
      <c r="D404" s="52">
        <v>0</v>
      </c>
      <c r="E404" s="52">
        <v>0</v>
      </c>
      <c r="F404" s="52">
        <v>0</v>
      </c>
      <c r="G404" s="52">
        <v>0</v>
      </c>
      <c r="H404" s="52">
        <v>0</v>
      </c>
      <c r="I404" s="52">
        <v>0</v>
      </c>
      <c r="J404" s="53">
        <v>0</v>
      </c>
    </row>
    <row r="405" spans="1:10" x14ac:dyDescent="0.2">
      <c r="A405" t="str">
        <f t="shared" si="6"/>
        <v>9030</v>
      </c>
      <c r="B405" s="42" t="s">
        <v>388</v>
      </c>
      <c r="C405" s="52">
        <v>0</v>
      </c>
      <c r="D405" s="52">
        <v>0</v>
      </c>
      <c r="E405" s="52">
        <v>0</v>
      </c>
      <c r="F405" s="52">
        <v>0</v>
      </c>
      <c r="G405" s="52">
        <v>0</v>
      </c>
      <c r="H405" s="52">
        <v>0</v>
      </c>
      <c r="I405" s="52">
        <v>0</v>
      </c>
      <c r="J405" s="53">
        <v>0</v>
      </c>
    </row>
    <row r="406" spans="1:10" x14ac:dyDescent="0.2">
      <c r="A406" t="str">
        <f t="shared" si="6"/>
        <v>9030</v>
      </c>
      <c r="B406" s="42" t="s">
        <v>389</v>
      </c>
      <c r="C406" s="52">
        <v>0</v>
      </c>
      <c r="D406" s="52">
        <v>0</v>
      </c>
      <c r="E406" s="52">
        <v>0</v>
      </c>
      <c r="F406" s="52">
        <v>0</v>
      </c>
      <c r="G406" s="52">
        <v>0</v>
      </c>
      <c r="H406" s="52">
        <v>0</v>
      </c>
      <c r="I406" s="52">
        <v>0</v>
      </c>
      <c r="J406" s="53">
        <v>0</v>
      </c>
    </row>
    <row r="407" spans="1:10" x14ac:dyDescent="0.2">
      <c r="A407" t="str">
        <f t="shared" si="6"/>
        <v>9030</v>
      </c>
      <c r="B407" s="42" t="s">
        <v>390</v>
      </c>
      <c r="C407" s="52">
        <v>0</v>
      </c>
      <c r="D407" s="52">
        <v>0</v>
      </c>
      <c r="E407" s="52">
        <v>64</v>
      </c>
      <c r="F407" s="52">
        <v>0</v>
      </c>
      <c r="G407" s="52">
        <v>0</v>
      </c>
      <c r="H407" s="52">
        <v>0</v>
      </c>
      <c r="I407" s="52">
        <v>0</v>
      </c>
      <c r="J407" s="53">
        <v>0</v>
      </c>
    </row>
    <row r="408" spans="1:10" x14ac:dyDescent="0.2">
      <c r="A408" t="str">
        <f t="shared" si="6"/>
        <v>9040</v>
      </c>
      <c r="B408" s="42" t="s">
        <v>522</v>
      </c>
      <c r="C408" s="52">
        <v>49058</v>
      </c>
      <c r="D408" s="52">
        <v>39838</v>
      </c>
      <c r="E408" s="52">
        <v>32057</v>
      </c>
      <c r="F408" s="52">
        <v>27877</v>
      </c>
      <c r="G408" s="52">
        <v>23175</v>
      </c>
      <c r="H408" s="52">
        <v>21912</v>
      </c>
      <c r="I408" s="52">
        <v>0</v>
      </c>
      <c r="J408" s="53">
        <v>0</v>
      </c>
    </row>
    <row r="409" spans="1:10" x14ac:dyDescent="0.2">
      <c r="A409" t="str">
        <f t="shared" si="6"/>
        <v>9090</v>
      </c>
      <c r="B409" s="42" t="s">
        <v>391</v>
      </c>
      <c r="C409" s="52">
        <v>8221.86</v>
      </c>
      <c r="D409" s="52">
        <v>8221.86</v>
      </c>
      <c r="E409" s="52">
        <v>12332.79</v>
      </c>
      <c r="F409" s="52">
        <v>8221.86</v>
      </c>
      <c r="G409" s="52">
        <v>8221.86</v>
      </c>
      <c r="H409" s="52">
        <v>8221.86</v>
      </c>
      <c r="I409" s="52">
        <v>8221.86</v>
      </c>
      <c r="J409" s="53">
        <v>0</v>
      </c>
    </row>
    <row r="410" spans="1:10" x14ac:dyDescent="0.2">
      <c r="A410" t="str">
        <f t="shared" si="6"/>
        <v>9090</v>
      </c>
      <c r="B410" s="42" t="s">
        <v>392</v>
      </c>
      <c r="C410" s="52">
        <v>822.19</v>
      </c>
      <c r="D410" s="52">
        <v>0</v>
      </c>
      <c r="E410" s="52">
        <v>-2877.65</v>
      </c>
      <c r="F410" s="52">
        <v>0</v>
      </c>
      <c r="G410" s="52">
        <v>1233.27</v>
      </c>
      <c r="H410" s="52">
        <v>822.19</v>
      </c>
      <c r="I410" s="52">
        <v>-4110.93</v>
      </c>
      <c r="J410" s="53">
        <v>0</v>
      </c>
    </row>
    <row r="411" spans="1:10" x14ac:dyDescent="0.2">
      <c r="A411" t="str">
        <f t="shared" si="6"/>
        <v>9090</v>
      </c>
      <c r="B411" s="42" t="s">
        <v>393</v>
      </c>
      <c r="C411" s="52">
        <v>0</v>
      </c>
      <c r="D411" s="52">
        <v>0</v>
      </c>
      <c r="E411" s="52">
        <v>0</v>
      </c>
      <c r="F411" s="52">
        <v>0</v>
      </c>
      <c r="G411" s="52">
        <v>0</v>
      </c>
      <c r="H411" s="52">
        <v>0</v>
      </c>
      <c r="I411" s="52">
        <v>0</v>
      </c>
      <c r="J411" s="53">
        <v>0</v>
      </c>
    </row>
    <row r="412" spans="1:10" x14ac:dyDescent="0.2">
      <c r="A412" t="str">
        <f t="shared" si="6"/>
        <v>9090</v>
      </c>
      <c r="B412" s="42" t="s">
        <v>394</v>
      </c>
      <c r="C412" s="52">
        <v>161.56</v>
      </c>
      <c r="D412" s="52">
        <v>0</v>
      </c>
      <c r="E412" s="52">
        <v>83.74</v>
      </c>
      <c r="F412" s="52">
        <v>828.36</v>
      </c>
      <c r="G412" s="52">
        <v>551.29</v>
      </c>
      <c r="H412" s="52">
        <v>297.91000000000003</v>
      </c>
      <c r="I412" s="52">
        <v>0</v>
      </c>
      <c r="J412" s="53">
        <v>0</v>
      </c>
    </row>
    <row r="413" spans="1:10" x14ac:dyDescent="0.2">
      <c r="A413" t="str">
        <f t="shared" si="6"/>
        <v>9090</v>
      </c>
      <c r="B413" s="42" t="s">
        <v>395</v>
      </c>
      <c r="C413" s="52">
        <v>12</v>
      </c>
      <c r="D413" s="52">
        <v>0</v>
      </c>
      <c r="E413" s="52">
        <v>26</v>
      </c>
      <c r="F413" s="52">
        <v>13.99</v>
      </c>
      <c r="G413" s="52">
        <v>0</v>
      </c>
      <c r="H413" s="52">
        <v>0</v>
      </c>
      <c r="I413" s="52">
        <v>0</v>
      </c>
      <c r="J413" s="53">
        <v>0</v>
      </c>
    </row>
    <row r="414" spans="1:10" x14ac:dyDescent="0.2">
      <c r="A414" t="str">
        <f t="shared" si="6"/>
        <v>9090</v>
      </c>
      <c r="B414" s="42" t="s">
        <v>396</v>
      </c>
      <c r="C414" s="52">
        <v>744.45</v>
      </c>
      <c r="D414" s="52">
        <v>0</v>
      </c>
      <c r="E414" s="52">
        <v>1072.55</v>
      </c>
      <c r="F414" s="52">
        <v>492.75</v>
      </c>
      <c r="G414" s="52">
        <v>1481.43</v>
      </c>
      <c r="H414" s="52">
        <v>1815.81</v>
      </c>
      <c r="I414" s="52">
        <v>0</v>
      </c>
      <c r="J414" s="53">
        <v>0</v>
      </c>
    </row>
    <row r="415" spans="1:10" x14ac:dyDescent="0.2">
      <c r="A415" t="str">
        <f t="shared" si="6"/>
        <v>9090</v>
      </c>
      <c r="B415" s="42" t="s">
        <v>397</v>
      </c>
      <c r="C415" s="52">
        <v>171.31</v>
      </c>
      <c r="D415" s="52">
        <v>0</v>
      </c>
      <c r="E415" s="52">
        <v>583.05999999999995</v>
      </c>
      <c r="F415" s="52">
        <v>150.88999999999999</v>
      </c>
      <c r="G415" s="52">
        <v>403.34</v>
      </c>
      <c r="H415" s="52">
        <v>904.25</v>
      </c>
      <c r="I415" s="52">
        <v>0</v>
      </c>
      <c r="J415" s="53">
        <v>0</v>
      </c>
    </row>
    <row r="416" spans="1:10" x14ac:dyDescent="0.2">
      <c r="A416" t="str">
        <f t="shared" si="6"/>
        <v>9090</v>
      </c>
      <c r="B416" s="42" t="s">
        <v>398</v>
      </c>
      <c r="C416" s="52">
        <v>0</v>
      </c>
      <c r="D416" s="52">
        <v>0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3">
        <v>0</v>
      </c>
    </row>
    <row r="417" spans="1:10" x14ac:dyDescent="0.2">
      <c r="A417" t="str">
        <f t="shared" si="6"/>
        <v>9090</v>
      </c>
      <c r="B417" s="42" t="s">
        <v>399</v>
      </c>
      <c r="C417" s="52">
        <v>0</v>
      </c>
      <c r="D417" s="52">
        <v>0</v>
      </c>
      <c r="E417" s="52">
        <v>0</v>
      </c>
      <c r="F417" s="52">
        <v>0</v>
      </c>
      <c r="G417" s="52">
        <v>0</v>
      </c>
      <c r="H417" s="52">
        <v>0</v>
      </c>
      <c r="I417" s="52">
        <v>0</v>
      </c>
      <c r="J417" s="53">
        <v>0</v>
      </c>
    </row>
    <row r="418" spans="1:10" x14ac:dyDescent="0.2">
      <c r="A418" t="str">
        <f t="shared" si="6"/>
        <v>9090</v>
      </c>
      <c r="B418" s="42" t="s">
        <v>400</v>
      </c>
      <c r="C418" s="52">
        <v>0</v>
      </c>
      <c r="D418" s="52">
        <v>816</v>
      </c>
      <c r="E418" s="52">
        <v>0</v>
      </c>
      <c r="F418" s="52">
        <v>0</v>
      </c>
      <c r="G418" s="52">
        <v>0</v>
      </c>
      <c r="H418" s="52">
        <v>0</v>
      </c>
      <c r="I418" s="52">
        <v>0</v>
      </c>
      <c r="J418" s="53">
        <v>0</v>
      </c>
    </row>
    <row r="419" spans="1:10" x14ac:dyDescent="0.2">
      <c r="A419" t="str">
        <f t="shared" si="6"/>
        <v>9110</v>
      </c>
      <c r="B419" s="42" t="s">
        <v>401</v>
      </c>
      <c r="C419" s="52">
        <v>14644.68</v>
      </c>
      <c r="D419" s="52">
        <v>14644.630000000001</v>
      </c>
      <c r="E419" s="52">
        <v>21966.920000000002</v>
      </c>
      <c r="F419" s="52">
        <v>14644.68</v>
      </c>
      <c r="G419" s="52">
        <v>14644.67</v>
      </c>
      <c r="H419" s="52">
        <v>14644.650000000001</v>
      </c>
      <c r="I419" s="52">
        <v>14644.66</v>
      </c>
      <c r="J419" s="53">
        <v>0</v>
      </c>
    </row>
    <row r="420" spans="1:10" x14ac:dyDescent="0.2">
      <c r="A420" t="str">
        <f t="shared" si="6"/>
        <v>9110</v>
      </c>
      <c r="B420" s="42" t="s">
        <v>402</v>
      </c>
      <c r="C420" s="52">
        <v>1504.3899999999999</v>
      </c>
      <c r="D420" s="52">
        <v>-0.03</v>
      </c>
      <c r="E420" s="52">
        <v>-5125.62</v>
      </c>
      <c r="F420" s="52">
        <v>0.01</v>
      </c>
      <c r="G420" s="52">
        <v>2196.6999999999998</v>
      </c>
      <c r="H420" s="52">
        <v>1464.46</v>
      </c>
      <c r="I420" s="52">
        <v>-7322.33</v>
      </c>
      <c r="J420" s="53">
        <v>0</v>
      </c>
    </row>
    <row r="421" spans="1:10" x14ac:dyDescent="0.2">
      <c r="A421" t="str">
        <f t="shared" si="6"/>
        <v>9110</v>
      </c>
      <c r="B421" s="42" t="s">
        <v>403</v>
      </c>
      <c r="C421" s="52">
        <v>0</v>
      </c>
      <c r="D421" s="52">
        <v>0</v>
      </c>
      <c r="E421" s="52">
        <v>0</v>
      </c>
      <c r="F421" s="52">
        <v>0</v>
      </c>
      <c r="G421" s="52">
        <v>0</v>
      </c>
      <c r="H421" s="52">
        <v>0</v>
      </c>
      <c r="I421" s="52">
        <v>0</v>
      </c>
      <c r="J421" s="53">
        <v>0</v>
      </c>
    </row>
    <row r="422" spans="1:10" x14ac:dyDescent="0.2">
      <c r="A422" t="str">
        <f t="shared" si="6"/>
        <v>9110</v>
      </c>
      <c r="B422" s="42" t="s">
        <v>404</v>
      </c>
      <c r="C422" s="52">
        <v>0</v>
      </c>
      <c r="D422" s="52">
        <v>117.66</v>
      </c>
      <c r="E422" s="52">
        <v>0</v>
      </c>
      <c r="F422" s="52">
        <v>0</v>
      </c>
      <c r="G422" s="52">
        <v>0</v>
      </c>
      <c r="H422" s="52">
        <v>0</v>
      </c>
      <c r="I422" s="52">
        <v>0</v>
      </c>
      <c r="J422" s="53">
        <v>0</v>
      </c>
    </row>
    <row r="423" spans="1:10" x14ac:dyDescent="0.2">
      <c r="A423" t="str">
        <f t="shared" si="6"/>
        <v>9110</v>
      </c>
      <c r="B423" s="42" t="s">
        <v>405</v>
      </c>
      <c r="C423" s="52">
        <v>0</v>
      </c>
      <c r="D423" s="52">
        <v>0</v>
      </c>
      <c r="E423" s="52">
        <v>0</v>
      </c>
      <c r="F423" s="52">
        <v>0</v>
      </c>
      <c r="G423" s="52">
        <v>0</v>
      </c>
      <c r="H423" s="52">
        <v>0</v>
      </c>
      <c r="I423" s="52">
        <v>200</v>
      </c>
      <c r="J423" s="53">
        <v>0</v>
      </c>
    </row>
    <row r="424" spans="1:10" x14ac:dyDescent="0.2">
      <c r="A424" t="str">
        <f t="shared" si="6"/>
        <v>9110</v>
      </c>
      <c r="B424" s="42" t="s">
        <v>406</v>
      </c>
      <c r="C424" s="52">
        <v>0</v>
      </c>
      <c r="D424" s="52">
        <v>0</v>
      </c>
      <c r="E424" s="52">
        <v>21.19</v>
      </c>
      <c r="F424" s="52">
        <v>-137.4</v>
      </c>
      <c r="G424" s="52">
        <v>0</v>
      </c>
      <c r="H424" s="52">
        <v>0</v>
      </c>
      <c r="I424" s="52">
        <v>33.17</v>
      </c>
      <c r="J424" s="53">
        <v>0</v>
      </c>
    </row>
    <row r="425" spans="1:10" x14ac:dyDescent="0.2">
      <c r="A425" t="str">
        <f t="shared" si="6"/>
        <v>9110</v>
      </c>
      <c r="B425" s="42" t="s">
        <v>407</v>
      </c>
      <c r="C425" s="52">
        <v>0</v>
      </c>
      <c r="D425" s="52">
        <v>0</v>
      </c>
      <c r="E425" s="52">
        <v>0</v>
      </c>
      <c r="F425" s="52">
        <v>0</v>
      </c>
      <c r="G425" s="52">
        <v>0</v>
      </c>
      <c r="H425" s="52">
        <v>123.35</v>
      </c>
      <c r="I425" s="52">
        <v>0</v>
      </c>
      <c r="J425" s="53">
        <v>0</v>
      </c>
    </row>
    <row r="426" spans="1:10" x14ac:dyDescent="0.2">
      <c r="A426" t="str">
        <f t="shared" si="6"/>
        <v>9110</v>
      </c>
      <c r="B426" s="42" t="s">
        <v>408</v>
      </c>
      <c r="C426" s="52">
        <v>0</v>
      </c>
      <c r="D426" s="52">
        <v>0</v>
      </c>
      <c r="E426" s="52">
        <v>49.63</v>
      </c>
      <c r="F426" s="52">
        <v>0</v>
      </c>
      <c r="G426" s="52">
        <v>0</v>
      </c>
      <c r="H426" s="52">
        <v>0</v>
      </c>
      <c r="I426" s="52">
        <v>263.7</v>
      </c>
      <c r="J426" s="53">
        <v>0</v>
      </c>
    </row>
    <row r="427" spans="1:10" x14ac:dyDescent="0.2">
      <c r="A427" t="str">
        <f t="shared" si="6"/>
        <v>9110</v>
      </c>
      <c r="B427" s="42" t="s">
        <v>409</v>
      </c>
      <c r="C427" s="52">
        <v>690.80000000000007</v>
      </c>
      <c r="D427" s="52">
        <v>102.72000000000001</v>
      </c>
      <c r="E427" s="52">
        <v>591.73</v>
      </c>
      <c r="F427" s="52">
        <v>1209.97</v>
      </c>
      <c r="G427" s="52">
        <v>334.53</v>
      </c>
      <c r="H427" s="52">
        <v>933.21</v>
      </c>
      <c r="I427" s="52">
        <v>440.33</v>
      </c>
      <c r="J427" s="53">
        <v>0</v>
      </c>
    </row>
    <row r="428" spans="1:10" x14ac:dyDescent="0.2">
      <c r="A428" t="str">
        <f t="shared" si="6"/>
        <v>9110</v>
      </c>
      <c r="B428" s="42" t="s">
        <v>410</v>
      </c>
      <c r="C428" s="52">
        <v>3143.21</v>
      </c>
      <c r="D428" s="52">
        <v>1598.62</v>
      </c>
      <c r="E428" s="52">
        <v>3217.2</v>
      </c>
      <c r="F428" s="52">
        <v>3110.83</v>
      </c>
      <c r="G428" s="52">
        <v>3001.55</v>
      </c>
      <c r="H428" s="52">
        <v>3362.1</v>
      </c>
      <c r="I428" s="52">
        <v>2332.12</v>
      </c>
      <c r="J428" s="53">
        <v>0</v>
      </c>
    </row>
    <row r="429" spans="1:10" x14ac:dyDescent="0.2">
      <c r="A429" t="str">
        <f t="shared" si="6"/>
        <v>9110</v>
      </c>
      <c r="B429" s="42" t="s">
        <v>411</v>
      </c>
      <c r="C429" s="52">
        <v>1930.3899999999999</v>
      </c>
      <c r="D429" s="52">
        <v>299.20999999999998</v>
      </c>
      <c r="E429" s="52">
        <v>2456.91</v>
      </c>
      <c r="F429" s="52">
        <v>970.9</v>
      </c>
      <c r="G429" s="52">
        <v>1207.56</v>
      </c>
      <c r="H429" s="52">
        <v>1057.1199999999999</v>
      </c>
      <c r="I429" s="52">
        <v>860.04</v>
      </c>
      <c r="J429" s="53">
        <v>0</v>
      </c>
    </row>
    <row r="430" spans="1:10" x14ac:dyDescent="0.2">
      <c r="A430" t="str">
        <f t="shared" si="6"/>
        <v>9110</v>
      </c>
      <c r="B430" s="42" t="s">
        <v>412</v>
      </c>
      <c r="C430" s="52">
        <v>0</v>
      </c>
      <c r="D430" s="52">
        <v>0</v>
      </c>
      <c r="E430" s="52">
        <v>0</v>
      </c>
      <c r="F430" s="52">
        <v>0</v>
      </c>
      <c r="G430" s="52">
        <v>0</v>
      </c>
      <c r="H430" s="52">
        <v>0</v>
      </c>
      <c r="I430" s="52">
        <v>0</v>
      </c>
      <c r="J430" s="53">
        <v>0</v>
      </c>
    </row>
    <row r="431" spans="1:10" x14ac:dyDescent="0.2">
      <c r="A431" t="str">
        <f t="shared" si="6"/>
        <v>9110</v>
      </c>
      <c r="B431" s="42" t="s">
        <v>413</v>
      </c>
      <c r="C431" s="52">
        <v>0</v>
      </c>
      <c r="D431" s="52">
        <v>0</v>
      </c>
      <c r="E431" s="52">
        <v>0</v>
      </c>
      <c r="F431" s="52">
        <v>0</v>
      </c>
      <c r="G431" s="52">
        <v>0</v>
      </c>
      <c r="H431" s="52">
        <v>0</v>
      </c>
      <c r="I431" s="52">
        <v>0</v>
      </c>
      <c r="J431" s="53">
        <v>0</v>
      </c>
    </row>
    <row r="432" spans="1:10" x14ac:dyDescent="0.2">
      <c r="A432" t="str">
        <f t="shared" si="6"/>
        <v>9110</v>
      </c>
      <c r="B432" s="42" t="s">
        <v>414</v>
      </c>
      <c r="C432" s="52">
        <v>4.51</v>
      </c>
      <c r="D432" s="52">
        <v>0</v>
      </c>
      <c r="E432" s="52">
        <v>51.3</v>
      </c>
      <c r="F432" s="52">
        <v>0</v>
      </c>
      <c r="G432" s="52">
        <v>0</v>
      </c>
      <c r="H432" s="52">
        <v>0</v>
      </c>
      <c r="I432" s="52">
        <v>0</v>
      </c>
      <c r="J432" s="53">
        <v>0</v>
      </c>
    </row>
    <row r="433" spans="1:10" x14ac:dyDescent="0.2">
      <c r="A433" t="str">
        <f t="shared" si="6"/>
        <v>9120</v>
      </c>
      <c r="B433" s="42" t="s">
        <v>415</v>
      </c>
      <c r="C433" s="52">
        <v>0</v>
      </c>
      <c r="D433" s="52">
        <v>0</v>
      </c>
      <c r="E433" s="52">
        <v>229.21</v>
      </c>
      <c r="F433" s="52">
        <v>175.78</v>
      </c>
      <c r="G433" s="52">
        <v>268.25</v>
      </c>
      <c r="H433" s="52">
        <v>330.01</v>
      </c>
      <c r="I433" s="52">
        <v>0</v>
      </c>
      <c r="J433" s="53">
        <v>0</v>
      </c>
    </row>
    <row r="434" spans="1:10" x14ac:dyDescent="0.2">
      <c r="A434" t="str">
        <f t="shared" si="6"/>
        <v>9120</v>
      </c>
      <c r="B434" s="42" t="s">
        <v>416</v>
      </c>
      <c r="C434" s="52">
        <v>0</v>
      </c>
      <c r="D434" s="52">
        <v>0</v>
      </c>
      <c r="E434" s="52">
        <v>0</v>
      </c>
      <c r="F434" s="52">
        <v>0</v>
      </c>
      <c r="G434" s="52">
        <v>0</v>
      </c>
      <c r="H434" s="52">
        <v>0</v>
      </c>
      <c r="I434" s="52">
        <v>0</v>
      </c>
      <c r="J434" s="53">
        <v>0</v>
      </c>
    </row>
    <row r="435" spans="1:10" x14ac:dyDescent="0.2">
      <c r="A435" t="str">
        <f t="shared" si="6"/>
        <v>9120</v>
      </c>
      <c r="B435" s="42" t="s">
        <v>417</v>
      </c>
      <c r="C435" s="52">
        <v>5748.69</v>
      </c>
      <c r="D435" s="52">
        <v>2672.5</v>
      </c>
      <c r="E435" s="52">
        <v>922.75</v>
      </c>
      <c r="F435" s="52">
        <v>1667.7</v>
      </c>
      <c r="G435" s="52">
        <v>1618.54</v>
      </c>
      <c r="H435" s="52">
        <v>2785.95</v>
      </c>
      <c r="I435" s="52">
        <v>1118.1300000000001</v>
      </c>
      <c r="J435" s="53">
        <v>0</v>
      </c>
    </row>
    <row r="436" spans="1:10" x14ac:dyDescent="0.2">
      <c r="A436" t="str">
        <f t="shared" si="6"/>
        <v>9120</v>
      </c>
      <c r="B436" s="42" t="s">
        <v>418</v>
      </c>
      <c r="C436" s="52">
        <v>4785.63</v>
      </c>
      <c r="D436" s="52">
        <v>5048.76</v>
      </c>
      <c r="E436" s="52">
        <v>10892.1</v>
      </c>
      <c r="F436" s="52">
        <v>7790.25</v>
      </c>
      <c r="G436" s="52">
        <v>4600.58</v>
      </c>
      <c r="H436" s="52">
        <v>2008.3</v>
      </c>
      <c r="I436" s="52">
        <v>6366.36</v>
      </c>
      <c r="J436" s="53">
        <v>0</v>
      </c>
    </row>
    <row r="437" spans="1:10" x14ac:dyDescent="0.2">
      <c r="A437" t="str">
        <f t="shared" si="6"/>
        <v>9120</v>
      </c>
      <c r="B437" s="42" t="s">
        <v>419</v>
      </c>
      <c r="C437" s="52">
        <v>0</v>
      </c>
      <c r="D437" s="52">
        <v>0</v>
      </c>
      <c r="E437" s="52">
        <v>0</v>
      </c>
      <c r="F437" s="52">
        <v>0</v>
      </c>
      <c r="G437" s="52">
        <v>0</v>
      </c>
      <c r="H437" s="52">
        <v>0</v>
      </c>
      <c r="I437" s="52">
        <v>0</v>
      </c>
      <c r="J437" s="53">
        <v>0</v>
      </c>
    </row>
    <row r="438" spans="1:10" x14ac:dyDescent="0.2">
      <c r="A438" t="str">
        <f t="shared" si="6"/>
        <v>9130</v>
      </c>
      <c r="B438" s="42" t="s">
        <v>420</v>
      </c>
      <c r="C438" s="52">
        <v>0</v>
      </c>
      <c r="D438" s="52">
        <v>2000</v>
      </c>
      <c r="E438" s="52">
        <v>0</v>
      </c>
      <c r="F438" s="52">
        <v>1878.14</v>
      </c>
      <c r="G438" s="52">
        <v>961.84</v>
      </c>
      <c r="H438" s="52">
        <v>0</v>
      </c>
      <c r="I438" s="52">
        <v>106</v>
      </c>
      <c r="J438" s="53">
        <v>0</v>
      </c>
    </row>
    <row r="439" spans="1:10" x14ac:dyDescent="0.2">
      <c r="A439" t="str">
        <f t="shared" si="6"/>
        <v>9130</v>
      </c>
      <c r="B439" s="42" t="s">
        <v>421</v>
      </c>
      <c r="C439" s="52">
        <v>718.96</v>
      </c>
      <c r="D439" s="52">
        <v>3655</v>
      </c>
      <c r="E439" s="52">
        <v>2050</v>
      </c>
      <c r="F439" s="52">
        <v>749</v>
      </c>
      <c r="G439" s="52">
        <v>2143</v>
      </c>
      <c r="H439" s="52">
        <v>3025</v>
      </c>
      <c r="I439" s="52">
        <v>599</v>
      </c>
      <c r="J439" s="53">
        <v>0</v>
      </c>
    </row>
    <row r="440" spans="1:10" x14ac:dyDescent="0.2">
      <c r="A440" t="str">
        <f t="shared" si="6"/>
        <v>9130</v>
      </c>
      <c r="B440" s="42" t="s">
        <v>422</v>
      </c>
      <c r="C440" s="52">
        <v>392.2</v>
      </c>
      <c r="D440" s="52">
        <v>429.3</v>
      </c>
      <c r="E440" s="52">
        <v>0</v>
      </c>
      <c r="F440" s="52">
        <v>0</v>
      </c>
      <c r="G440" s="52">
        <v>0</v>
      </c>
      <c r="H440" s="52">
        <v>0</v>
      </c>
      <c r="I440" s="52">
        <v>0</v>
      </c>
      <c r="J440" s="53">
        <v>0</v>
      </c>
    </row>
    <row r="441" spans="1:10" x14ac:dyDescent="0.2">
      <c r="A441" t="str">
        <f t="shared" si="6"/>
        <v>9200</v>
      </c>
      <c r="B441" s="42" t="s">
        <v>423</v>
      </c>
      <c r="C441" s="52">
        <v>11627.39</v>
      </c>
      <c r="D441" s="52">
        <v>10605.91</v>
      </c>
      <c r="E441" s="52">
        <v>16945.88</v>
      </c>
      <c r="F441" s="52">
        <v>10605.9</v>
      </c>
      <c r="G441" s="52">
        <v>10605.9</v>
      </c>
      <c r="H441" s="52">
        <v>11096.18</v>
      </c>
      <c r="I441" s="52">
        <v>13455.669999999998</v>
      </c>
      <c r="J441" s="53">
        <v>0</v>
      </c>
    </row>
    <row r="442" spans="1:10" x14ac:dyDescent="0.2">
      <c r="A442" t="str">
        <f t="shared" si="6"/>
        <v>9200</v>
      </c>
      <c r="B442" s="42" t="s">
        <v>424</v>
      </c>
      <c r="C442" s="52">
        <v>1663.5500000000002</v>
      </c>
      <c r="D442" s="52">
        <v>-612.88000000000011</v>
      </c>
      <c r="E442" s="52">
        <v>-3539.24</v>
      </c>
      <c r="F442" s="52">
        <v>-172.83</v>
      </c>
      <c r="G442" s="52">
        <v>1590.88</v>
      </c>
      <c r="H442" s="52">
        <v>1305.73</v>
      </c>
      <c r="I442" s="52">
        <v>-5548.09</v>
      </c>
      <c r="J442" s="53">
        <v>0</v>
      </c>
    </row>
    <row r="443" spans="1:10" x14ac:dyDescent="0.2">
      <c r="A443" t="str">
        <f t="shared" si="6"/>
        <v>9210</v>
      </c>
      <c r="B443" s="42" t="s">
        <v>425</v>
      </c>
      <c r="C443" s="52">
        <v>203.6</v>
      </c>
      <c r="D443" s="52">
        <v>0</v>
      </c>
      <c r="E443" s="52">
        <v>-203.6</v>
      </c>
      <c r="F443" s="52">
        <v>445.88</v>
      </c>
      <c r="G443" s="52">
        <v>0</v>
      </c>
      <c r="H443" s="52">
        <v>0</v>
      </c>
      <c r="I443" s="52">
        <v>400</v>
      </c>
      <c r="J443" s="53">
        <v>0</v>
      </c>
    </row>
    <row r="444" spans="1:10" x14ac:dyDescent="0.2">
      <c r="A444" t="str">
        <f t="shared" si="6"/>
        <v>9210</v>
      </c>
      <c r="B444" s="42" t="s">
        <v>426</v>
      </c>
      <c r="C444" s="52">
        <v>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3">
        <v>0</v>
      </c>
    </row>
    <row r="445" spans="1:10" x14ac:dyDescent="0.2">
      <c r="A445" t="str">
        <f t="shared" si="6"/>
        <v>9210</v>
      </c>
      <c r="B445" s="42" t="s">
        <v>427</v>
      </c>
      <c r="C445" s="52">
        <v>44.65</v>
      </c>
      <c r="D445" s="52">
        <v>0</v>
      </c>
      <c r="E445" s="52">
        <v>0</v>
      </c>
      <c r="F445" s="52">
        <v>0</v>
      </c>
      <c r="G445" s="52">
        <v>43.89</v>
      </c>
      <c r="H445" s="52">
        <v>35.619999999999997</v>
      </c>
      <c r="I445" s="52">
        <v>0</v>
      </c>
      <c r="J445" s="53">
        <v>0</v>
      </c>
    </row>
    <row r="446" spans="1:10" x14ac:dyDescent="0.2">
      <c r="A446" t="str">
        <f t="shared" si="6"/>
        <v>9210</v>
      </c>
      <c r="B446" s="42" t="s">
        <v>428</v>
      </c>
      <c r="C446" s="52">
        <v>0</v>
      </c>
      <c r="D446" s="52">
        <v>0</v>
      </c>
      <c r="E446" s="52">
        <v>0</v>
      </c>
      <c r="F446" s="52">
        <v>0</v>
      </c>
      <c r="G446" s="52">
        <v>126.3</v>
      </c>
      <c r="H446" s="52">
        <v>0</v>
      </c>
      <c r="I446" s="52">
        <v>0</v>
      </c>
      <c r="J446" s="53">
        <v>0</v>
      </c>
    </row>
    <row r="447" spans="1:10" x14ac:dyDescent="0.2">
      <c r="A447" t="str">
        <f t="shared" si="6"/>
        <v>9210</v>
      </c>
      <c r="B447" s="42" t="s">
        <v>429</v>
      </c>
      <c r="C447" s="52">
        <v>0</v>
      </c>
      <c r="D447" s="52">
        <v>0</v>
      </c>
      <c r="E447" s="52">
        <v>0</v>
      </c>
      <c r="F447" s="52">
        <v>0</v>
      </c>
      <c r="G447" s="52">
        <v>108.05</v>
      </c>
      <c r="H447" s="52">
        <v>0</v>
      </c>
      <c r="I447" s="52">
        <v>0</v>
      </c>
      <c r="J447" s="53">
        <v>0</v>
      </c>
    </row>
    <row r="448" spans="1:10" x14ac:dyDescent="0.2">
      <c r="A448" t="str">
        <f t="shared" si="6"/>
        <v>9210</v>
      </c>
      <c r="B448" s="42" t="s">
        <v>430</v>
      </c>
      <c r="C448" s="52">
        <v>14.75</v>
      </c>
      <c r="D448" s="52">
        <v>0</v>
      </c>
      <c r="E448" s="52">
        <v>0</v>
      </c>
      <c r="F448" s="52">
        <v>0</v>
      </c>
      <c r="G448" s="52">
        <v>0</v>
      </c>
      <c r="H448" s="52">
        <v>0</v>
      </c>
      <c r="I448" s="52">
        <v>0</v>
      </c>
      <c r="J448" s="53">
        <v>0</v>
      </c>
    </row>
    <row r="449" spans="1:10" x14ac:dyDescent="0.2">
      <c r="A449" t="str">
        <f t="shared" si="6"/>
        <v>9210</v>
      </c>
      <c r="B449" s="42" t="s">
        <v>431</v>
      </c>
      <c r="C449" s="52">
        <v>0</v>
      </c>
      <c r="D449" s="52">
        <v>0</v>
      </c>
      <c r="E449" s="52">
        <v>0</v>
      </c>
      <c r="F449" s="52">
        <v>0</v>
      </c>
      <c r="G449" s="52">
        <v>0</v>
      </c>
      <c r="H449" s="52">
        <v>0</v>
      </c>
      <c r="I449" s="52">
        <v>0</v>
      </c>
      <c r="J449" s="53">
        <v>0</v>
      </c>
    </row>
    <row r="450" spans="1:10" x14ac:dyDescent="0.2">
      <c r="A450" t="str">
        <f t="shared" si="6"/>
        <v>9210</v>
      </c>
      <c r="B450" s="42" t="s">
        <v>432</v>
      </c>
      <c r="C450" s="52">
        <v>-50</v>
      </c>
      <c r="D450" s="52">
        <v>-50</v>
      </c>
      <c r="E450" s="52">
        <v>-50</v>
      </c>
      <c r="F450" s="52">
        <v>-48.12</v>
      </c>
      <c r="G450" s="52">
        <v>-50</v>
      </c>
      <c r="H450" s="52">
        <v>-54.63</v>
      </c>
      <c r="I450" s="52">
        <v>0</v>
      </c>
      <c r="J450" s="53">
        <v>0</v>
      </c>
    </row>
    <row r="451" spans="1:10" x14ac:dyDescent="0.2">
      <c r="A451" t="str">
        <f t="shared" si="6"/>
        <v>9220</v>
      </c>
      <c r="B451" s="42" t="s">
        <v>96</v>
      </c>
      <c r="C451" s="52">
        <v>417701.29</v>
      </c>
      <c r="D451" s="52">
        <v>348831.44</v>
      </c>
      <c r="E451" s="52">
        <v>239805.7</v>
      </c>
      <c r="F451" s="52">
        <v>356086.28</v>
      </c>
      <c r="G451" s="52">
        <v>354021.07</v>
      </c>
      <c r="H451" s="52">
        <v>242536.34</v>
      </c>
      <c r="I451" s="52">
        <v>0</v>
      </c>
      <c r="J451" s="53">
        <v>0</v>
      </c>
    </row>
    <row r="452" spans="1:10" x14ac:dyDescent="0.2">
      <c r="A452" t="str">
        <f t="shared" si="6"/>
        <v>9220</v>
      </c>
      <c r="B452" s="42" t="s">
        <v>97</v>
      </c>
      <c r="C452" s="52">
        <v>194374.82</v>
      </c>
      <c r="D452" s="52">
        <v>169810.53</v>
      </c>
      <c r="E452" s="52">
        <v>197911.43</v>
      </c>
      <c r="F452" s="52">
        <v>172667.97</v>
      </c>
      <c r="G452" s="52">
        <v>199745.2</v>
      </c>
      <c r="H452" s="52">
        <v>185164.35</v>
      </c>
      <c r="I452" s="52">
        <v>0</v>
      </c>
      <c r="J452" s="53">
        <v>0</v>
      </c>
    </row>
    <row r="453" spans="1:10" x14ac:dyDescent="0.2">
      <c r="A453" t="str">
        <f t="shared" si="6"/>
        <v>9220</v>
      </c>
      <c r="B453" s="42" t="s">
        <v>98</v>
      </c>
      <c r="C453" s="52">
        <v>552947.63</v>
      </c>
      <c r="D453" s="52">
        <v>576174.66</v>
      </c>
      <c r="E453" s="52">
        <v>509114.79</v>
      </c>
      <c r="F453" s="52">
        <v>497436.09</v>
      </c>
      <c r="G453" s="52">
        <v>645109.56999999995</v>
      </c>
      <c r="H453" s="52">
        <v>213201.64</v>
      </c>
      <c r="I453" s="52">
        <v>0</v>
      </c>
      <c r="J453" s="53">
        <v>0</v>
      </c>
    </row>
    <row r="454" spans="1:10" x14ac:dyDescent="0.2">
      <c r="A454" t="str">
        <f t="shared" si="6"/>
        <v>9230</v>
      </c>
      <c r="B454" s="42" t="s">
        <v>433</v>
      </c>
      <c r="C454" s="52">
        <v>0</v>
      </c>
      <c r="D454" s="52">
        <v>0</v>
      </c>
      <c r="E454" s="52">
        <v>0</v>
      </c>
      <c r="F454" s="52">
        <v>0</v>
      </c>
      <c r="G454" s="52">
        <v>0</v>
      </c>
      <c r="H454" s="52">
        <v>0</v>
      </c>
      <c r="I454" s="52">
        <v>0</v>
      </c>
      <c r="J454" s="53">
        <v>0</v>
      </c>
    </row>
    <row r="455" spans="1:10" x14ac:dyDescent="0.2">
      <c r="A455" t="str">
        <f t="shared" si="6"/>
        <v>9230</v>
      </c>
      <c r="B455" s="42" t="s">
        <v>434</v>
      </c>
      <c r="C455" s="52">
        <v>7268.05</v>
      </c>
      <c r="D455" s="52">
        <v>5262.9</v>
      </c>
      <c r="E455" s="52">
        <v>0</v>
      </c>
      <c r="F455" s="52">
        <v>10119.08</v>
      </c>
      <c r="G455" s="52">
        <v>9741.08</v>
      </c>
      <c r="H455" s="52">
        <v>5019.95</v>
      </c>
      <c r="I455" s="52">
        <v>378</v>
      </c>
      <c r="J455" s="53">
        <v>0</v>
      </c>
    </row>
    <row r="456" spans="1:10" x14ac:dyDescent="0.2">
      <c r="A456" t="str">
        <f t="shared" si="6"/>
        <v>9230</v>
      </c>
      <c r="B456" s="42" t="s">
        <v>435</v>
      </c>
      <c r="C456" s="52">
        <v>0</v>
      </c>
      <c r="D456" s="52">
        <v>0</v>
      </c>
      <c r="E456" s="52">
        <v>0</v>
      </c>
      <c r="F456" s="52">
        <v>0</v>
      </c>
      <c r="G456" s="52">
        <v>0</v>
      </c>
      <c r="H456" s="52">
        <v>0</v>
      </c>
      <c r="I456" s="52">
        <v>0</v>
      </c>
      <c r="J456" s="53">
        <v>0</v>
      </c>
    </row>
    <row r="457" spans="1:10" x14ac:dyDescent="0.2">
      <c r="A457" t="str">
        <f t="shared" si="6"/>
        <v>9240</v>
      </c>
      <c r="B457" s="42" t="s">
        <v>436</v>
      </c>
      <c r="C457" s="52">
        <v>32018.91</v>
      </c>
      <c r="D457" s="52">
        <v>32018.91</v>
      </c>
      <c r="E457" s="52">
        <v>32514.38</v>
      </c>
      <c r="F457" s="52">
        <v>32514.38</v>
      </c>
      <c r="G457" s="52">
        <v>32514.38</v>
      </c>
      <c r="H457" s="52">
        <v>32514.38</v>
      </c>
      <c r="I457" s="52">
        <v>0</v>
      </c>
      <c r="J457" s="53">
        <v>0</v>
      </c>
    </row>
    <row r="458" spans="1:10" x14ac:dyDescent="0.2">
      <c r="A458" t="str">
        <f t="shared" si="6"/>
        <v>9240</v>
      </c>
      <c r="B458" s="42" t="s">
        <v>437</v>
      </c>
      <c r="C458" s="52">
        <v>-18028.13</v>
      </c>
      <c r="D458" s="52">
        <v>-18097.16</v>
      </c>
      <c r="E458" s="52">
        <v>-18346.96</v>
      </c>
      <c r="F458" s="52">
        <v>-18574.89</v>
      </c>
      <c r="G458" s="52">
        <v>-18283.63</v>
      </c>
      <c r="H458" s="52">
        <v>-18712.330000000002</v>
      </c>
      <c r="I458" s="52">
        <v>0</v>
      </c>
      <c r="J458" s="53">
        <v>0</v>
      </c>
    </row>
    <row r="459" spans="1:10" x14ac:dyDescent="0.2">
      <c r="A459" t="str">
        <f t="shared" ref="A459:A496" si="7">LEFT(RIGHT(B459,10),4)</f>
        <v>9250</v>
      </c>
      <c r="B459" s="42" t="s">
        <v>438</v>
      </c>
      <c r="C459" s="52">
        <v>0</v>
      </c>
      <c r="D459" s="52">
        <v>3.95</v>
      </c>
      <c r="E459" s="52">
        <v>0</v>
      </c>
      <c r="F459" s="52">
        <v>14.49</v>
      </c>
      <c r="G459" s="52">
        <v>0</v>
      </c>
      <c r="H459" s="52">
        <v>3.95</v>
      </c>
      <c r="I459" s="52">
        <v>0</v>
      </c>
      <c r="J459" s="53">
        <v>0</v>
      </c>
    </row>
    <row r="460" spans="1:10" x14ac:dyDescent="0.2">
      <c r="A460" t="str">
        <f t="shared" si="7"/>
        <v>9250</v>
      </c>
      <c r="B460" s="42" t="s">
        <v>439</v>
      </c>
      <c r="C460" s="52">
        <v>901</v>
      </c>
      <c r="D460" s="52">
        <v>0</v>
      </c>
      <c r="E460" s="52">
        <v>1086</v>
      </c>
      <c r="F460" s="52">
        <v>4567.1000000000004</v>
      </c>
      <c r="G460" s="52">
        <v>0</v>
      </c>
      <c r="H460" s="52">
        <v>0</v>
      </c>
      <c r="I460" s="52">
        <v>0</v>
      </c>
      <c r="J460" s="53">
        <v>0</v>
      </c>
    </row>
    <row r="461" spans="1:10" x14ac:dyDescent="0.2">
      <c r="A461" t="str">
        <f t="shared" si="7"/>
        <v>9250</v>
      </c>
      <c r="B461" s="42" t="s">
        <v>440</v>
      </c>
      <c r="C461" s="52">
        <v>946.58999999999992</v>
      </c>
      <c r="D461" s="52">
        <v>521.39</v>
      </c>
      <c r="E461" s="52">
        <v>1055.45</v>
      </c>
      <c r="F461" s="52">
        <v>942.11</v>
      </c>
      <c r="G461" s="52">
        <v>380.69</v>
      </c>
      <c r="H461" s="52">
        <v>0</v>
      </c>
      <c r="I461" s="52">
        <v>471.11</v>
      </c>
      <c r="J461" s="53">
        <v>0</v>
      </c>
    </row>
    <row r="462" spans="1:10" x14ac:dyDescent="0.2">
      <c r="A462" t="str">
        <f t="shared" si="7"/>
        <v>9260</v>
      </c>
      <c r="B462" s="42" t="s">
        <v>441</v>
      </c>
      <c r="C462" s="52">
        <v>33858.149999999994</v>
      </c>
      <c r="D462" s="52">
        <v>28754.300000000003</v>
      </c>
      <c r="E462" s="52">
        <v>34373.72</v>
      </c>
      <c r="F462" s="52">
        <v>28470.489999999994</v>
      </c>
      <c r="G462" s="52">
        <v>33511.239999999991</v>
      </c>
      <c r="H462" s="52">
        <v>31369.140000000003</v>
      </c>
      <c r="I462" s="52">
        <v>0</v>
      </c>
      <c r="J462" s="53">
        <v>0</v>
      </c>
    </row>
    <row r="463" spans="1:10" x14ac:dyDescent="0.2">
      <c r="A463" t="str">
        <f t="shared" si="7"/>
        <v>9260</v>
      </c>
      <c r="B463" s="42" t="s">
        <v>442</v>
      </c>
      <c r="C463" s="52">
        <v>22292.899999999998</v>
      </c>
      <c r="D463" s="52">
        <v>18933.48</v>
      </c>
      <c r="E463" s="52">
        <v>22632.920000000006</v>
      </c>
      <c r="F463" s="52">
        <v>18746.789999999997</v>
      </c>
      <c r="G463" s="52">
        <v>22065.489999999998</v>
      </c>
      <c r="H463" s="52">
        <v>20655.41</v>
      </c>
      <c r="I463" s="52">
        <v>0</v>
      </c>
      <c r="J463" s="53">
        <v>0</v>
      </c>
    </row>
    <row r="464" spans="1:10" x14ac:dyDescent="0.2">
      <c r="A464" t="str">
        <f t="shared" si="7"/>
        <v>9260</v>
      </c>
      <c r="B464" s="42" t="s">
        <v>443</v>
      </c>
      <c r="C464" s="52">
        <v>85879.51</v>
      </c>
      <c r="D464" s="52">
        <v>72954.41</v>
      </c>
      <c r="E464" s="52">
        <v>87197.790000000008</v>
      </c>
      <c r="F464" s="52">
        <v>72237.53</v>
      </c>
      <c r="G464" s="52">
        <v>85018.8</v>
      </c>
      <c r="H464" s="52">
        <v>79592.219999999987</v>
      </c>
      <c r="I464" s="52">
        <v>0</v>
      </c>
      <c r="J464" s="53">
        <v>0</v>
      </c>
    </row>
    <row r="465" spans="1:10" x14ac:dyDescent="0.2">
      <c r="A465" t="str">
        <f t="shared" si="7"/>
        <v>9260</v>
      </c>
      <c r="B465" s="42" t="s">
        <v>444</v>
      </c>
      <c r="C465" s="52">
        <v>0</v>
      </c>
      <c r="D465" s="52">
        <v>30.61</v>
      </c>
      <c r="E465" s="52">
        <v>0</v>
      </c>
      <c r="F465" s="52">
        <v>112.24</v>
      </c>
      <c r="G465" s="52">
        <v>0</v>
      </c>
      <c r="H465" s="52">
        <v>30.61</v>
      </c>
      <c r="I465" s="52">
        <v>0</v>
      </c>
      <c r="J465" s="53">
        <v>0</v>
      </c>
    </row>
    <row r="466" spans="1:10" x14ac:dyDescent="0.2">
      <c r="A466" t="str">
        <f t="shared" si="7"/>
        <v>9260</v>
      </c>
      <c r="B466" s="42" t="s">
        <v>445</v>
      </c>
      <c r="C466" s="52">
        <v>18307.919999999998</v>
      </c>
      <c r="D466" s="52">
        <v>15550.67</v>
      </c>
      <c r="E466" s="52">
        <v>18588.019999999997</v>
      </c>
      <c r="F466" s="52">
        <v>15397.62</v>
      </c>
      <c r="G466" s="52">
        <v>18122.689999999999</v>
      </c>
      <c r="H466" s="52">
        <v>16965.290000000005</v>
      </c>
      <c r="I466" s="52">
        <v>0</v>
      </c>
      <c r="J466" s="53">
        <v>0</v>
      </c>
    </row>
    <row r="467" spans="1:10" x14ac:dyDescent="0.2">
      <c r="A467" t="str">
        <f t="shared" si="7"/>
        <v>9260</v>
      </c>
      <c r="B467" s="42" t="s">
        <v>446</v>
      </c>
      <c r="C467" s="52">
        <v>-0.11</v>
      </c>
      <c r="D467" s="52">
        <v>6.52</v>
      </c>
      <c r="E467" s="52">
        <v>0</v>
      </c>
      <c r="F467" s="52">
        <v>23.9</v>
      </c>
      <c r="G467" s="52">
        <v>0</v>
      </c>
      <c r="H467" s="52">
        <v>6.52</v>
      </c>
      <c r="I467" s="52">
        <v>0</v>
      </c>
      <c r="J467" s="53">
        <v>0</v>
      </c>
    </row>
    <row r="468" spans="1:10" x14ac:dyDescent="0.2">
      <c r="A468" t="str">
        <f t="shared" si="7"/>
        <v>9260</v>
      </c>
      <c r="B468" s="42" t="s">
        <v>447</v>
      </c>
      <c r="C468" s="52">
        <v>447.95</v>
      </c>
      <c r="D468" s="52">
        <v>380.58</v>
      </c>
      <c r="E468" s="52">
        <v>454.84000000000003</v>
      </c>
      <c r="F468" s="52">
        <v>376.84000000000009</v>
      </c>
      <c r="G468" s="52">
        <v>443.50999999999993</v>
      </c>
      <c r="H468" s="52">
        <v>415.19000000000005</v>
      </c>
      <c r="I468" s="52">
        <v>0</v>
      </c>
      <c r="J468" s="53">
        <v>0</v>
      </c>
    </row>
    <row r="469" spans="1:10" x14ac:dyDescent="0.2">
      <c r="A469" t="str">
        <f t="shared" si="7"/>
        <v>9260</v>
      </c>
      <c r="B469" s="42" t="s">
        <v>448</v>
      </c>
      <c r="C469" s="52">
        <v>0</v>
      </c>
      <c r="D469" s="52">
        <v>0.19</v>
      </c>
      <c r="E469" s="52">
        <v>0</v>
      </c>
      <c r="F469" s="52">
        <v>0.71</v>
      </c>
      <c r="G469" s="52">
        <v>0</v>
      </c>
      <c r="H469" s="52">
        <v>0.19</v>
      </c>
      <c r="I469" s="52">
        <v>0</v>
      </c>
      <c r="J469" s="53">
        <v>0</v>
      </c>
    </row>
    <row r="470" spans="1:10" x14ac:dyDescent="0.2">
      <c r="A470" t="str">
        <f t="shared" si="7"/>
        <v>9260</v>
      </c>
      <c r="B470" s="42" t="s">
        <v>449</v>
      </c>
      <c r="C470" s="52">
        <v>2734.3799999999997</v>
      </c>
      <c r="D470" s="52">
        <v>2325.8599999999997</v>
      </c>
      <c r="E470" s="52">
        <v>2777.8899999999994</v>
      </c>
      <c r="F470" s="52">
        <v>2303.4999999999995</v>
      </c>
      <c r="G470" s="52">
        <v>2709.81</v>
      </c>
      <c r="H470" s="52">
        <v>2538.04</v>
      </c>
      <c r="I470" s="52">
        <v>0</v>
      </c>
      <c r="J470" s="53">
        <v>0</v>
      </c>
    </row>
    <row r="471" spans="1:10" x14ac:dyDescent="0.2">
      <c r="A471" t="str">
        <f t="shared" si="7"/>
        <v>9260</v>
      </c>
      <c r="B471" s="42" t="s">
        <v>450</v>
      </c>
      <c r="C471" s="52">
        <v>-7.46</v>
      </c>
      <c r="D471" s="52">
        <v>0.92</v>
      </c>
      <c r="E471" s="52">
        <v>0</v>
      </c>
      <c r="F471" s="52">
        <v>3.39</v>
      </c>
      <c r="G471" s="52">
        <v>0</v>
      </c>
      <c r="H471" s="52">
        <v>0.93</v>
      </c>
      <c r="I471" s="52">
        <v>0</v>
      </c>
      <c r="J471" s="53">
        <v>0</v>
      </c>
    </row>
    <row r="472" spans="1:10" x14ac:dyDescent="0.2">
      <c r="A472" t="str">
        <f t="shared" si="7"/>
        <v>9260</v>
      </c>
      <c r="B472" s="42" t="s">
        <v>451</v>
      </c>
      <c r="C472" s="52">
        <v>1791.8300000000002</v>
      </c>
      <c r="D472" s="52">
        <v>1522.3100000000002</v>
      </c>
      <c r="E472" s="52">
        <v>1819.44</v>
      </c>
      <c r="F472" s="52">
        <v>1507.3600000000001</v>
      </c>
      <c r="G472" s="52">
        <v>1774.02</v>
      </c>
      <c r="H472" s="52">
        <v>1660.8600000000004</v>
      </c>
      <c r="I472" s="52">
        <v>0</v>
      </c>
      <c r="J472" s="53">
        <v>0</v>
      </c>
    </row>
    <row r="473" spans="1:10" x14ac:dyDescent="0.2">
      <c r="A473" t="str">
        <f t="shared" si="7"/>
        <v>9260</v>
      </c>
      <c r="B473" s="42" t="s">
        <v>452</v>
      </c>
      <c r="C473" s="52">
        <v>0</v>
      </c>
      <c r="D473" s="52">
        <v>0.64</v>
      </c>
      <c r="E473" s="52">
        <v>0</v>
      </c>
      <c r="F473" s="52">
        <v>-0.6</v>
      </c>
      <c r="G473" s="52">
        <v>0</v>
      </c>
      <c r="H473" s="52">
        <v>0.63</v>
      </c>
      <c r="I473" s="52">
        <v>0</v>
      </c>
      <c r="J473" s="53">
        <v>0</v>
      </c>
    </row>
    <row r="474" spans="1:10" x14ac:dyDescent="0.2">
      <c r="A474" t="str">
        <f t="shared" si="7"/>
        <v>9260</v>
      </c>
      <c r="B474" s="42" t="s">
        <v>453</v>
      </c>
      <c r="C474" s="52">
        <v>2239.8000000000002</v>
      </c>
      <c r="D474" s="52">
        <v>1902.8899999999999</v>
      </c>
      <c r="E474" s="52">
        <v>2274.27</v>
      </c>
      <c r="F474" s="52">
        <v>1884.2200000000003</v>
      </c>
      <c r="G474" s="52">
        <v>2217.5199999999995</v>
      </c>
      <c r="H474" s="52">
        <v>2076.04</v>
      </c>
      <c r="I474" s="52">
        <v>0</v>
      </c>
      <c r="J474" s="53">
        <v>0</v>
      </c>
    </row>
    <row r="475" spans="1:10" x14ac:dyDescent="0.2">
      <c r="A475" t="str">
        <f t="shared" si="7"/>
        <v>9260</v>
      </c>
      <c r="B475" s="42" t="s">
        <v>454</v>
      </c>
      <c r="C475" s="52">
        <v>0</v>
      </c>
      <c r="D475" s="52">
        <v>0.86</v>
      </c>
      <c r="E475" s="52">
        <v>0</v>
      </c>
      <c r="F475" s="52">
        <v>3.15</v>
      </c>
      <c r="G475" s="52">
        <v>0</v>
      </c>
      <c r="H475" s="52">
        <v>0.86</v>
      </c>
      <c r="I475" s="52">
        <v>0</v>
      </c>
      <c r="J475" s="53">
        <v>0</v>
      </c>
    </row>
    <row r="476" spans="1:10" x14ac:dyDescent="0.2">
      <c r="A476" t="str">
        <f t="shared" si="7"/>
        <v>9260</v>
      </c>
      <c r="B476" s="42" t="s">
        <v>455</v>
      </c>
      <c r="C476" s="52">
        <v>0</v>
      </c>
      <c r="D476" s="52">
        <v>12.05</v>
      </c>
      <c r="E476" s="52">
        <v>0</v>
      </c>
      <c r="F476" s="52">
        <v>44.18</v>
      </c>
      <c r="G476" s="52">
        <v>0</v>
      </c>
      <c r="H476" s="52">
        <v>12.05</v>
      </c>
      <c r="I476" s="52">
        <v>0</v>
      </c>
      <c r="J476" s="53">
        <v>0</v>
      </c>
    </row>
    <row r="477" spans="1:10" x14ac:dyDescent="0.2">
      <c r="A477" t="str">
        <f t="shared" si="7"/>
        <v>9260</v>
      </c>
      <c r="B477" s="42" t="s">
        <v>456</v>
      </c>
      <c r="C477" s="52">
        <v>9.42</v>
      </c>
      <c r="D477" s="52">
        <v>7.98</v>
      </c>
      <c r="E477" s="52">
        <v>0</v>
      </c>
      <c r="F477" s="52">
        <v>29.27</v>
      </c>
      <c r="G477" s="52">
        <v>0</v>
      </c>
      <c r="H477" s="52">
        <v>7.98</v>
      </c>
      <c r="I477" s="52">
        <v>0</v>
      </c>
      <c r="J477" s="53">
        <v>0</v>
      </c>
    </row>
    <row r="478" spans="1:10" x14ac:dyDescent="0.2">
      <c r="A478" t="str">
        <f t="shared" si="7"/>
        <v>9260</v>
      </c>
      <c r="B478" s="42" t="s">
        <v>457</v>
      </c>
      <c r="C478" s="52">
        <v>0</v>
      </c>
      <c r="D478" s="52">
        <v>0</v>
      </c>
      <c r="E478" s="52">
        <v>968.1</v>
      </c>
      <c r="F478" s="52">
        <v>0</v>
      </c>
      <c r="G478" s="52">
        <v>303.61</v>
      </c>
      <c r="H478" s="52">
        <v>0</v>
      </c>
      <c r="I478" s="52">
        <v>0</v>
      </c>
      <c r="J478" s="53">
        <v>0</v>
      </c>
    </row>
    <row r="479" spans="1:10" x14ac:dyDescent="0.2">
      <c r="A479" t="str">
        <f t="shared" si="7"/>
        <v>9260</v>
      </c>
      <c r="B479" s="42" t="s">
        <v>458</v>
      </c>
      <c r="C479" s="52">
        <v>0</v>
      </c>
      <c r="D479" s="52">
        <v>0</v>
      </c>
      <c r="E479" s="52">
        <v>0</v>
      </c>
      <c r="F479" s="52">
        <v>0</v>
      </c>
      <c r="G479" s="52">
        <v>0</v>
      </c>
      <c r="H479" s="52">
        <v>0</v>
      </c>
      <c r="I479" s="52">
        <v>0</v>
      </c>
      <c r="J479" s="53">
        <v>0</v>
      </c>
    </row>
    <row r="480" spans="1:10" x14ac:dyDescent="0.2">
      <c r="A480" t="str">
        <f t="shared" si="7"/>
        <v>9260</v>
      </c>
      <c r="B480" s="42" t="s">
        <v>459</v>
      </c>
      <c r="C480" s="52">
        <v>0</v>
      </c>
      <c r="D480" s="52">
        <v>0</v>
      </c>
      <c r="E480" s="52">
        <v>296.58999999999997</v>
      </c>
      <c r="F480" s="52">
        <v>0</v>
      </c>
      <c r="G480" s="52">
        <v>0</v>
      </c>
      <c r="H480" s="52">
        <v>0</v>
      </c>
      <c r="I480" s="52">
        <v>0</v>
      </c>
      <c r="J480" s="53">
        <v>0</v>
      </c>
    </row>
    <row r="481" spans="1:10" x14ac:dyDescent="0.2">
      <c r="A481" t="str">
        <f t="shared" si="7"/>
        <v>9260</v>
      </c>
      <c r="B481" s="42" t="s">
        <v>460</v>
      </c>
      <c r="C481" s="52">
        <v>0</v>
      </c>
      <c r="D481" s="52">
        <v>0</v>
      </c>
      <c r="E481" s="52">
        <v>0</v>
      </c>
      <c r="F481" s="52">
        <v>0</v>
      </c>
      <c r="G481" s="52">
        <v>0</v>
      </c>
      <c r="H481" s="52">
        <v>0</v>
      </c>
      <c r="I481" s="52">
        <v>0</v>
      </c>
      <c r="J481" s="53">
        <v>0</v>
      </c>
    </row>
    <row r="482" spans="1:10" x14ac:dyDescent="0.2">
      <c r="A482" t="str">
        <f t="shared" si="7"/>
        <v>9260</v>
      </c>
      <c r="B482" s="42" t="s">
        <v>461</v>
      </c>
      <c r="C482" s="52">
        <v>3416.41</v>
      </c>
      <c r="D482" s="52">
        <v>5422.6</v>
      </c>
      <c r="E482" s="52">
        <v>4224.28</v>
      </c>
      <c r="F482" s="52">
        <v>1193.8000000000002</v>
      </c>
      <c r="G482" s="52">
        <v>3049.5699999999997</v>
      </c>
      <c r="H482" s="52">
        <v>776.69</v>
      </c>
      <c r="I482" s="52">
        <v>1172.56</v>
      </c>
      <c r="J482" s="53">
        <v>0</v>
      </c>
    </row>
    <row r="483" spans="1:10" x14ac:dyDescent="0.2">
      <c r="A483" t="str">
        <f t="shared" si="7"/>
        <v>9260</v>
      </c>
      <c r="B483" s="42" t="s">
        <v>462</v>
      </c>
      <c r="C483" s="52">
        <v>-2033.47</v>
      </c>
      <c r="D483" s="52">
        <v>-3185.57</v>
      </c>
      <c r="E483" s="52">
        <v>-2532.4599999999996</v>
      </c>
      <c r="F483" s="52">
        <v>-821.47</v>
      </c>
      <c r="G483" s="52">
        <v>-1889.96</v>
      </c>
      <c r="H483" s="52">
        <v>-505.49</v>
      </c>
      <c r="I483" s="52">
        <v>0</v>
      </c>
      <c r="J483" s="53">
        <v>0</v>
      </c>
    </row>
    <row r="484" spans="1:10" x14ac:dyDescent="0.2">
      <c r="A484" t="str">
        <f t="shared" si="7"/>
        <v>9260</v>
      </c>
      <c r="B484" s="42" t="s">
        <v>463</v>
      </c>
      <c r="C484" s="52">
        <v>766.77</v>
      </c>
      <c r="D484" s="52">
        <v>692.57</v>
      </c>
      <c r="E484" s="52">
        <v>3544.04</v>
      </c>
      <c r="F484" s="52">
        <v>858.99</v>
      </c>
      <c r="G484" s="52">
        <v>3751.75</v>
      </c>
      <c r="H484" s="52">
        <v>-430.24</v>
      </c>
      <c r="I484" s="52">
        <v>0</v>
      </c>
      <c r="J484" s="53">
        <v>0</v>
      </c>
    </row>
    <row r="485" spans="1:10" x14ac:dyDescent="0.2">
      <c r="A485" t="str">
        <f t="shared" si="7"/>
        <v>9260</v>
      </c>
      <c r="B485" s="42" t="s">
        <v>464</v>
      </c>
      <c r="C485" s="52">
        <v>921.49</v>
      </c>
      <c r="D485" s="52">
        <v>832.32</v>
      </c>
      <c r="E485" s="52">
        <v>921.49</v>
      </c>
      <c r="F485" s="52">
        <v>12865.53</v>
      </c>
      <c r="G485" s="52">
        <v>11337.2</v>
      </c>
      <c r="H485" s="52">
        <v>0</v>
      </c>
      <c r="I485" s="52">
        <v>0</v>
      </c>
      <c r="J485" s="53">
        <v>0</v>
      </c>
    </row>
    <row r="486" spans="1:10" x14ac:dyDescent="0.2">
      <c r="A486" t="str">
        <f t="shared" si="7"/>
        <v>9260</v>
      </c>
      <c r="B486" s="42" t="s">
        <v>465</v>
      </c>
      <c r="C486" s="52">
        <v>105.44</v>
      </c>
      <c r="D486" s="52">
        <v>95.24</v>
      </c>
      <c r="E486" s="52">
        <v>105.45</v>
      </c>
      <c r="F486" s="52">
        <v>1395.7</v>
      </c>
      <c r="G486" s="52">
        <v>0</v>
      </c>
      <c r="H486" s="52">
        <v>0</v>
      </c>
      <c r="I486" s="52">
        <v>0</v>
      </c>
      <c r="J486" s="53">
        <v>0</v>
      </c>
    </row>
    <row r="487" spans="1:10" x14ac:dyDescent="0.2">
      <c r="A487" t="str">
        <f t="shared" si="7"/>
        <v>9260</v>
      </c>
      <c r="B487" s="42" t="s">
        <v>466</v>
      </c>
      <c r="C487" s="52">
        <v>3793.32</v>
      </c>
      <c r="D487" s="52">
        <v>6008.37</v>
      </c>
      <c r="E487" s="52">
        <v>7544.84</v>
      </c>
      <c r="F487" s="52">
        <v>3890.7799999999997</v>
      </c>
      <c r="G487" s="52">
        <v>6041.25</v>
      </c>
      <c r="H487" s="52">
        <v>5769.82</v>
      </c>
      <c r="I487" s="52">
        <v>-526.29000000000019</v>
      </c>
      <c r="J487" s="53">
        <v>0</v>
      </c>
    </row>
    <row r="488" spans="1:10" x14ac:dyDescent="0.2">
      <c r="A488" t="str">
        <f t="shared" si="7"/>
        <v>9270</v>
      </c>
      <c r="B488" s="42" t="s">
        <v>467</v>
      </c>
      <c r="C488" s="52">
        <v>0</v>
      </c>
      <c r="D488" s="52">
        <v>0</v>
      </c>
      <c r="E488" s="52">
        <v>842.28</v>
      </c>
      <c r="F488" s="52">
        <v>0</v>
      </c>
      <c r="G488" s="52">
        <v>0</v>
      </c>
      <c r="H488" s="52">
        <v>0</v>
      </c>
      <c r="I488" s="52">
        <v>0</v>
      </c>
      <c r="J488" s="53">
        <v>0</v>
      </c>
    </row>
    <row r="489" spans="1:10" x14ac:dyDescent="0.2">
      <c r="A489" t="str">
        <f t="shared" si="7"/>
        <v>9280</v>
      </c>
      <c r="B489" s="42" t="s">
        <v>468</v>
      </c>
      <c r="C489" s="52">
        <v>0</v>
      </c>
      <c r="D489" s="52">
        <v>0</v>
      </c>
      <c r="E489" s="52">
        <v>0</v>
      </c>
      <c r="F489" s="52">
        <v>0</v>
      </c>
      <c r="G489" s="52">
        <v>0</v>
      </c>
      <c r="H489" s="52">
        <v>0</v>
      </c>
      <c r="I489" s="52">
        <v>0</v>
      </c>
      <c r="J489" s="53">
        <v>0</v>
      </c>
    </row>
    <row r="490" spans="1:10" x14ac:dyDescent="0.2">
      <c r="A490" t="str">
        <f t="shared" si="7"/>
        <v>9280</v>
      </c>
      <c r="B490" s="42" t="s">
        <v>469</v>
      </c>
      <c r="C490" s="52">
        <v>0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3">
        <v>0</v>
      </c>
    </row>
    <row r="491" spans="1:10" x14ac:dyDescent="0.2">
      <c r="A491" t="str">
        <f t="shared" si="7"/>
        <v>9280</v>
      </c>
      <c r="B491" s="42" t="s">
        <v>470</v>
      </c>
      <c r="C491" s="52">
        <v>0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3">
        <v>0</v>
      </c>
    </row>
    <row r="492" spans="1:10" x14ac:dyDescent="0.2">
      <c r="A492" t="str">
        <f t="shared" si="7"/>
        <v>9302</v>
      </c>
      <c r="B492" s="42" t="s">
        <v>471</v>
      </c>
      <c r="C492" s="52">
        <v>0</v>
      </c>
      <c r="D492" s="52">
        <v>0</v>
      </c>
      <c r="E492" s="52">
        <v>0</v>
      </c>
      <c r="F492" s="52">
        <v>0</v>
      </c>
      <c r="G492" s="52">
        <v>0</v>
      </c>
      <c r="H492" s="52">
        <v>0</v>
      </c>
      <c r="I492" s="52">
        <v>0</v>
      </c>
      <c r="J492" s="53">
        <v>0</v>
      </c>
    </row>
    <row r="493" spans="1:10" x14ac:dyDescent="0.2">
      <c r="A493" t="str">
        <f t="shared" si="7"/>
        <v>9302</v>
      </c>
      <c r="B493" s="42" t="s">
        <v>472</v>
      </c>
      <c r="C493" s="52">
        <v>0</v>
      </c>
      <c r="D493" s="52">
        <v>135</v>
      </c>
      <c r="E493" s="52">
        <v>0</v>
      </c>
      <c r="F493" s="52">
        <v>0</v>
      </c>
      <c r="G493" s="52">
        <v>620</v>
      </c>
      <c r="H493" s="52">
        <v>235</v>
      </c>
      <c r="I493" s="52">
        <v>0</v>
      </c>
      <c r="J493" s="53">
        <v>0</v>
      </c>
    </row>
    <row r="494" spans="1:10" x14ac:dyDescent="0.2">
      <c r="A494" t="str">
        <f t="shared" si="7"/>
        <v>9302</v>
      </c>
      <c r="B494" s="42" t="s">
        <v>473</v>
      </c>
      <c r="C494" s="52">
        <v>12347.07</v>
      </c>
      <c r="D494" s="52">
        <v>6997.07</v>
      </c>
      <c r="E494" s="52">
        <v>8449.07</v>
      </c>
      <c r="F494" s="52">
        <v>4277.07</v>
      </c>
      <c r="G494" s="52">
        <v>13870.15</v>
      </c>
      <c r="H494" s="52">
        <v>4247.07</v>
      </c>
      <c r="I494" s="52">
        <v>0</v>
      </c>
      <c r="J494" s="53">
        <v>0</v>
      </c>
    </row>
    <row r="495" spans="1:10" x14ac:dyDescent="0.2">
      <c r="A495" t="str">
        <f t="shared" si="7"/>
        <v>9310</v>
      </c>
      <c r="B495" s="42" t="s">
        <v>474</v>
      </c>
      <c r="C495" s="52">
        <v>1283.2</v>
      </c>
      <c r="D495" s="52">
        <v>1283.2</v>
      </c>
      <c r="E495" s="52">
        <v>1283.2</v>
      </c>
      <c r="F495" s="52">
        <v>1283.2</v>
      </c>
      <c r="G495" s="52">
        <v>1304.52</v>
      </c>
      <c r="H495" s="52">
        <v>1304.52</v>
      </c>
      <c r="I495" s="52">
        <v>1321.32</v>
      </c>
      <c r="J495" s="53">
        <v>0</v>
      </c>
    </row>
    <row r="496" spans="1:10" x14ac:dyDescent="0.2">
      <c r="A496" t="str">
        <f t="shared" si="7"/>
        <v>9320</v>
      </c>
      <c r="B496" s="42" t="s">
        <v>521</v>
      </c>
      <c r="C496" s="52">
        <v>0</v>
      </c>
      <c r="D496" s="52">
        <v>0</v>
      </c>
      <c r="E496" s="52">
        <v>0</v>
      </c>
      <c r="F496" s="52">
        <v>0</v>
      </c>
      <c r="G496" s="52">
        <v>0</v>
      </c>
      <c r="H496" s="52">
        <v>0</v>
      </c>
      <c r="I496" s="52">
        <v>0</v>
      </c>
      <c r="J496" s="53">
        <v>0</v>
      </c>
    </row>
    <row r="497" spans="2:10" x14ac:dyDescent="0.2">
      <c r="B497" s="42" t="s">
        <v>21</v>
      </c>
      <c r="C497" s="52">
        <v>7658331.7099999972</v>
      </c>
      <c r="D497" s="52">
        <v>5898687.0200000005</v>
      </c>
      <c r="E497" s="52">
        <v>4089591.2500000009</v>
      </c>
      <c r="F497" s="52">
        <v>3275126.7900000033</v>
      </c>
      <c r="G497" s="52">
        <v>1785227.620000001</v>
      </c>
      <c r="H497" s="52">
        <v>2193179.89</v>
      </c>
      <c r="I497" s="52">
        <v>675058.21000000043</v>
      </c>
      <c r="J497" s="53">
        <v>0</v>
      </c>
    </row>
  </sheetData>
  <sortState ref="A11:J496">
    <sortCondition ref="A11:A496"/>
  </sortState>
  <printOptions horizontalCentered="1"/>
  <pageMargins left="0.5" right="0.46" top="0.72" bottom="0.56000000000000005" header="0.25" footer="0.25"/>
  <pageSetup scale="11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6"/>
  <sheetViews>
    <sheetView showGridLines="0" view="pageBreakPreview" zoomScale="70" zoomScaleNormal="88" zoomScaleSheetLayoutView="70" workbookViewId="0">
      <selection activeCell="J60" sqref="J60"/>
    </sheetView>
  </sheetViews>
  <sheetFormatPr defaultRowHeight="12.75" x14ac:dyDescent="0.2"/>
  <cols>
    <col min="1" max="1" width="4" customWidth="1"/>
    <col min="2" max="2" width="52.85546875" customWidth="1"/>
    <col min="3" max="3" width="15.5703125" bestFit="1" customWidth="1"/>
    <col min="4" max="4" width="15.42578125" bestFit="1" customWidth="1"/>
    <col min="5" max="6" width="14.42578125" bestFit="1" customWidth="1"/>
    <col min="7" max="8" width="14.140625" bestFit="1" customWidth="1"/>
    <col min="9" max="9" width="13.7109375" bestFit="1" customWidth="1"/>
    <col min="10" max="10" width="14.42578125" bestFit="1" customWidth="1"/>
    <col min="11" max="11" width="14.7109375" bestFit="1" customWidth="1"/>
    <col min="12" max="12" width="14.85546875" bestFit="1" customWidth="1"/>
    <col min="13" max="13" width="15.5703125" bestFit="1" customWidth="1"/>
    <col min="14" max="14" width="15.85546875" bestFit="1" customWidth="1"/>
  </cols>
  <sheetData>
    <row r="1" spans="2:14" ht="12" customHeight="1" x14ac:dyDescent="0.2">
      <c r="B1" s="2" t="s">
        <v>0</v>
      </c>
      <c r="C1" s="1"/>
    </row>
    <row r="2" spans="2:14" ht="13.5" customHeight="1" x14ac:dyDescent="0.4">
      <c r="B2" s="2" t="s">
        <v>1</v>
      </c>
      <c r="C2" s="3"/>
      <c r="E2" s="4"/>
    </row>
    <row r="3" spans="2:14" s="5" customFormat="1" ht="12.75" customHeight="1" x14ac:dyDescent="0.35">
      <c r="B3" s="2" t="s">
        <v>2</v>
      </c>
    </row>
    <row r="4" spans="2:14" s="5" customFormat="1" ht="12.75" customHeight="1" x14ac:dyDescent="0.35">
      <c r="B4" s="6" t="s">
        <v>3</v>
      </c>
    </row>
    <row r="5" spans="2:14" s="7" customFormat="1" ht="12" customHeight="1" x14ac:dyDescent="0.2">
      <c r="B5" s="2" t="s">
        <v>25</v>
      </c>
      <c r="H5" s="8"/>
    </row>
    <row r="6" spans="2:14" ht="12" customHeight="1" x14ac:dyDescent="0.25">
      <c r="B6" s="9"/>
      <c r="D6" s="7"/>
    </row>
    <row r="7" spans="2:14" ht="21" customHeight="1" x14ac:dyDescent="0.35">
      <c r="B7" s="10" t="s">
        <v>4</v>
      </c>
      <c r="C7" s="6"/>
      <c r="D7" s="11"/>
      <c r="E7" s="11"/>
      <c r="G7" s="12"/>
    </row>
    <row r="8" spans="2:14" s="13" customFormat="1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698</v>
      </c>
      <c r="J8" s="2" t="s">
        <v>698</v>
      </c>
      <c r="K8" s="2" t="s">
        <v>698</v>
      </c>
      <c r="L8" s="55" t="s">
        <v>699</v>
      </c>
      <c r="M8" s="55" t="s">
        <v>699</v>
      </c>
      <c r="N8" s="55" t="s">
        <v>699</v>
      </c>
    </row>
    <row r="9" spans="2:14" ht="12.75" customHeight="1" x14ac:dyDescent="0.2">
      <c r="B9" s="14" t="s">
        <v>5</v>
      </c>
      <c r="C9" s="60" t="s">
        <v>32</v>
      </c>
      <c r="D9" s="61" t="s">
        <v>33</v>
      </c>
      <c r="E9" s="60" t="s">
        <v>34</v>
      </c>
      <c r="F9" s="61" t="s">
        <v>35</v>
      </c>
      <c r="G9" s="60" t="s">
        <v>36</v>
      </c>
      <c r="H9" s="61" t="s">
        <v>37</v>
      </c>
      <c r="I9" s="15" t="s">
        <v>38</v>
      </c>
      <c r="J9" s="39" t="s">
        <v>39</v>
      </c>
      <c r="K9" s="15" t="s">
        <v>40</v>
      </c>
      <c r="L9" s="39" t="s">
        <v>29</v>
      </c>
      <c r="M9" s="15" t="s">
        <v>30</v>
      </c>
      <c r="N9" s="39" t="s">
        <v>31</v>
      </c>
    </row>
    <row r="10" spans="2:14" ht="12.75" customHeight="1" x14ac:dyDescent="0.2">
      <c r="B10" s="16"/>
      <c r="E10" s="17"/>
    </row>
    <row r="11" spans="2:14" ht="12.75" customHeight="1" x14ac:dyDescent="0.2">
      <c r="B11" s="16" t="s">
        <v>589</v>
      </c>
      <c r="C11" s="19">
        <v>23458342.929999996</v>
      </c>
      <c r="D11" s="19">
        <v>16877118.719999999</v>
      </c>
      <c r="E11" s="19">
        <v>13875318.719999999</v>
      </c>
      <c r="F11" s="19">
        <v>10234788.230000002</v>
      </c>
      <c r="G11" s="19">
        <v>7563943.2199999988</v>
      </c>
      <c r="H11" s="19">
        <v>6483785.9900000002</v>
      </c>
      <c r="I11" s="19">
        <v>5706985.3541000001</v>
      </c>
      <c r="J11" s="19">
        <v>5626073.3480000002</v>
      </c>
      <c r="K11" s="19">
        <v>5736181.5325999996</v>
      </c>
      <c r="L11" s="19">
        <v>8921069.2204999998</v>
      </c>
      <c r="M11" s="19">
        <v>12830069.2941</v>
      </c>
      <c r="N11" s="19">
        <v>20900282.192400001</v>
      </c>
    </row>
    <row r="12" spans="2:14" ht="12.75" customHeight="1" x14ac:dyDescent="0.2">
      <c r="B12" s="16" t="s">
        <v>590</v>
      </c>
      <c r="C12" s="19">
        <v>1601632.24</v>
      </c>
      <c r="D12" s="19">
        <v>1516342.71</v>
      </c>
      <c r="E12" s="19">
        <v>1462848.99</v>
      </c>
      <c r="F12" s="19">
        <v>1288495.24</v>
      </c>
      <c r="G12" s="19">
        <v>1321434.6400000001</v>
      </c>
      <c r="H12" s="19">
        <v>1287337.8499999999</v>
      </c>
      <c r="I12" s="19">
        <v>1285052.4447999999</v>
      </c>
      <c r="J12" s="19">
        <v>1270169.3066</v>
      </c>
      <c r="K12" s="19">
        <v>1285323.1832000001</v>
      </c>
      <c r="L12" s="19">
        <v>1353575.1595999999</v>
      </c>
      <c r="M12" s="19">
        <v>1456177.0656999999</v>
      </c>
      <c r="N12" s="19">
        <v>1586318.0134000001</v>
      </c>
    </row>
    <row r="13" spans="2:14" ht="12.75" customHeight="1" x14ac:dyDescent="0.2">
      <c r="B13" s="16" t="s">
        <v>591</v>
      </c>
      <c r="C13" s="19">
        <v>164679.28</v>
      </c>
      <c r="D13" s="19">
        <v>178264.2</v>
      </c>
      <c r="E13" s="19">
        <v>212874.13</v>
      </c>
      <c r="F13" s="19">
        <v>110474.21</v>
      </c>
      <c r="G13" s="19">
        <v>89244.24</v>
      </c>
      <c r="H13" s="19">
        <v>73989.83</v>
      </c>
      <c r="I13" s="19">
        <v>52376</v>
      </c>
      <c r="J13" s="19">
        <v>53230.0933</v>
      </c>
      <c r="K13" s="19">
        <v>59345</v>
      </c>
      <c r="L13" s="19">
        <v>107973.1933</v>
      </c>
      <c r="M13" s="19">
        <v>113778</v>
      </c>
      <c r="N13" s="19">
        <v>79708.5</v>
      </c>
    </row>
    <row r="14" spans="2:14" ht="12.75" customHeight="1" x14ac:dyDescent="0.2">
      <c r="B14" s="16" t="s">
        <v>592</v>
      </c>
      <c r="C14" s="19">
        <v>58143</v>
      </c>
      <c r="D14" s="19">
        <v>54428</v>
      </c>
      <c r="E14" s="19">
        <v>74827</v>
      </c>
      <c r="F14" s="19">
        <v>49906</v>
      </c>
      <c r="G14" s="19">
        <v>53615</v>
      </c>
      <c r="H14" s="19">
        <v>55356</v>
      </c>
      <c r="I14" s="19">
        <v>60002.2745</v>
      </c>
      <c r="J14" s="19">
        <v>47122.883099999999</v>
      </c>
      <c r="K14" s="19">
        <v>50450.878799999999</v>
      </c>
      <c r="L14" s="19">
        <v>48865.365599999997</v>
      </c>
      <c r="M14" s="19">
        <v>72388.808699999994</v>
      </c>
      <c r="N14" s="19">
        <v>135640.4333</v>
      </c>
    </row>
    <row r="15" spans="2:14" ht="12.75" customHeight="1" x14ac:dyDescent="0.2">
      <c r="B15" s="16" t="s">
        <v>593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 customHeight="1" x14ac:dyDescent="0.2">
      <c r="B16" s="16" t="s">
        <v>594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 customHeight="1" x14ac:dyDescent="0.2">
      <c r="B17" s="16" t="s">
        <v>595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s="22" customFormat="1" ht="12.75" customHeight="1" x14ac:dyDescent="0.2">
      <c r="A18"/>
      <c r="B18" s="14" t="s">
        <v>596</v>
      </c>
      <c r="C18" s="38">
        <v>25282797.449999996</v>
      </c>
      <c r="D18" s="38">
        <v>18626153.629999999</v>
      </c>
      <c r="E18" s="38">
        <v>15625868.84</v>
      </c>
      <c r="F18" s="38">
        <v>11683663.680000003</v>
      </c>
      <c r="G18" s="38">
        <v>9028237.0999999996</v>
      </c>
      <c r="H18" s="38">
        <v>7900469.6699999999</v>
      </c>
      <c r="I18" s="38">
        <f>SUM(I11:I17)</f>
        <v>7104416.0734000001</v>
      </c>
      <c r="J18" s="38">
        <f t="shared" ref="J18:N18" si="0">SUM(J11:J17)</f>
        <v>6996595.6310000001</v>
      </c>
      <c r="K18" s="38">
        <f t="shared" si="0"/>
        <v>7131300.5945999995</v>
      </c>
      <c r="L18" s="38">
        <f t="shared" si="0"/>
        <v>10431482.938999999</v>
      </c>
      <c r="M18" s="38">
        <f t="shared" si="0"/>
        <v>14472413.168500001</v>
      </c>
      <c r="N18" s="38">
        <f t="shared" si="0"/>
        <v>22701949.1391</v>
      </c>
    </row>
    <row r="19" spans="1:14" s="22" customFormat="1" ht="12.75" customHeight="1" x14ac:dyDescent="0.2">
      <c r="A19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B20" s="6" t="s">
        <v>597</v>
      </c>
      <c r="C20" s="19">
        <v>13395008.139999999</v>
      </c>
      <c r="D20" s="19">
        <v>8676835.4499999993</v>
      </c>
      <c r="E20" s="19">
        <v>7056136.1999999993</v>
      </c>
      <c r="F20" s="19">
        <v>4532132.05</v>
      </c>
      <c r="G20" s="19">
        <v>2782544.1599999988</v>
      </c>
      <c r="H20" s="19">
        <v>2036047.6799999992</v>
      </c>
      <c r="I20" s="19">
        <v>1331017.3448999999</v>
      </c>
      <c r="J20" s="19">
        <v>1329567.0943</v>
      </c>
      <c r="K20" s="19">
        <v>1374965.3779</v>
      </c>
      <c r="L20" s="19">
        <v>3524044.6025</v>
      </c>
      <c r="M20" s="19">
        <v>6351118.5789000001</v>
      </c>
      <c r="N20" s="19">
        <v>12271962.313100001</v>
      </c>
    </row>
    <row r="21" spans="1:14" ht="12.75" customHeight="1" x14ac:dyDescent="0.2">
      <c r="B21" s="23" t="s">
        <v>598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 customHeight="1" x14ac:dyDescent="0.2">
      <c r="B22" s="14" t="s">
        <v>599</v>
      </c>
      <c r="C22" s="38">
        <v>13395008.139999999</v>
      </c>
      <c r="D22" s="38">
        <v>8676835.4499999993</v>
      </c>
      <c r="E22" s="38">
        <v>7056136.1999999993</v>
      </c>
      <c r="F22" s="38">
        <v>4532132.05</v>
      </c>
      <c r="G22" s="38">
        <v>2782544.1599999988</v>
      </c>
      <c r="H22" s="38">
        <v>2036047.6799999992</v>
      </c>
      <c r="I22" s="38">
        <v>5773398.7285000002</v>
      </c>
      <c r="J22" s="38">
        <v>5667028.5367000001</v>
      </c>
      <c r="K22" s="38">
        <v>5756335.2166999998</v>
      </c>
      <c r="L22" s="38">
        <v>6907438.3365000002</v>
      </c>
      <c r="M22" s="38">
        <v>8121294.5895999996</v>
      </c>
      <c r="N22" s="38">
        <v>10429986.825999999</v>
      </c>
    </row>
    <row r="23" spans="1:14" s="22" customFormat="1" ht="12.75" customHeight="1" x14ac:dyDescent="0.2">
      <c r="A2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">
      <c r="B24" s="14" t="s">
        <v>600</v>
      </c>
      <c r="C24" s="38">
        <v>11887789.309999997</v>
      </c>
      <c r="D24" s="38">
        <v>9949318.1799999997</v>
      </c>
      <c r="E24" s="38">
        <v>8569732.6400000006</v>
      </c>
      <c r="F24" s="38">
        <v>7151531.6300000036</v>
      </c>
      <c r="G24" s="38">
        <v>6245692.9400000013</v>
      </c>
      <c r="H24" s="38">
        <v>5864421.9900000002</v>
      </c>
      <c r="I24" s="38">
        <v>5773398.7285000002</v>
      </c>
      <c r="J24" s="38">
        <v>5667028.5367000001</v>
      </c>
      <c r="K24" s="38">
        <v>5756335.2166999998</v>
      </c>
      <c r="L24" s="38">
        <v>5925624.9999999991</v>
      </c>
      <c r="M24" s="38">
        <v>7438696.049999998</v>
      </c>
      <c r="N24" s="38">
        <v>10214915.68</v>
      </c>
    </row>
    <row r="25" spans="1:14" s="22" customFormat="1" ht="12.75" customHeight="1" x14ac:dyDescent="0.2">
      <c r="A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B26" s="14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B27" s="16" t="s">
        <v>601</v>
      </c>
      <c r="C27" s="18">
        <v>2205817.36</v>
      </c>
      <c r="D27" s="18">
        <v>2116378.1399999992</v>
      </c>
      <c r="E27" s="18">
        <v>2516718.88</v>
      </c>
      <c r="F27" s="18">
        <v>2031732.2599999998</v>
      </c>
      <c r="G27" s="18">
        <v>2392434.0900000003</v>
      </c>
      <c r="H27" s="18">
        <v>1671701.8699999999</v>
      </c>
      <c r="I27" s="18">
        <v>2346460.0049999999</v>
      </c>
      <c r="J27" s="19">
        <v>2269674.3851000001</v>
      </c>
      <c r="K27" s="19">
        <v>2201283.2574999998</v>
      </c>
      <c r="L27" s="19">
        <v>2192099.8265999998</v>
      </c>
      <c r="M27" s="19">
        <v>2231549.2031</v>
      </c>
      <c r="N27" s="19">
        <v>2122625.9114999999</v>
      </c>
    </row>
    <row r="28" spans="1:14" ht="12.75" customHeight="1" x14ac:dyDescent="0.2">
      <c r="B28" s="16" t="s">
        <v>602</v>
      </c>
      <c r="C28" s="19">
        <v>49058</v>
      </c>
      <c r="D28" s="19">
        <v>39838</v>
      </c>
      <c r="E28" s="18">
        <v>32057</v>
      </c>
      <c r="F28" s="19">
        <v>27877</v>
      </c>
      <c r="G28" s="19">
        <v>23175</v>
      </c>
      <c r="H28" s="19">
        <v>21912</v>
      </c>
      <c r="I28" s="19">
        <v>109893.37990833004</v>
      </c>
      <c r="J28" s="19">
        <v>111461.59640833037</v>
      </c>
      <c r="K28" s="19">
        <v>110610.00580835994</v>
      </c>
      <c r="L28" s="19">
        <v>92603.862530370476</v>
      </c>
      <c r="M28" s="19">
        <v>92854.705030369572</v>
      </c>
      <c r="N28" s="19">
        <v>92772.410830370383</v>
      </c>
    </row>
    <row r="29" spans="1:14" ht="12.75" customHeight="1" x14ac:dyDescent="0.2">
      <c r="B29" s="16" t="s">
        <v>603</v>
      </c>
      <c r="C29" s="18">
        <v>1543655.94</v>
      </c>
      <c r="D29" s="18">
        <v>1547782.6</v>
      </c>
      <c r="E29" s="18">
        <v>1556748.6600000001</v>
      </c>
      <c r="F29" s="18">
        <v>1566579.6300000004</v>
      </c>
      <c r="G29" s="18">
        <v>1573391.4000000001</v>
      </c>
      <c r="H29" s="18">
        <v>1588297.1500000001</v>
      </c>
      <c r="I29" s="68">
        <v>1559465.0197916699</v>
      </c>
      <c r="J29" s="68">
        <v>1604120.31979167</v>
      </c>
      <c r="K29" s="68">
        <v>1642423.8447916401</v>
      </c>
      <c r="L29" s="19">
        <v>1557417.4893696301</v>
      </c>
      <c r="M29" s="19">
        <v>1565605.12936963</v>
      </c>
      <c r="N29" s="19">
        <v>1569037.90936963</v>
      </c>
    </row>
    <row r="30" spans="1:14" ht="12.75" customHeight="1" x14ac:dyDescent="0.2">
      <c r="B30" s="23" t="s">
        <v>604</v>
      </c>
      <c r="C30" s="25">
        <v>430926.3</v>
      </c>
      <c r="D30" s="25">
        <v>346632.42</v>
      </c>
      <c r="E30" s="25">
        <v>374616.85</v>
      </c>
      <c r="F30" s="25">
        <v>250215.94999999998</v>
      </c>
      <c r="G30" s="25">
        <v>471464.83</v>
      </c>
      <c r="H30" s="25">
        <v>389331.07999999996</v>
      </c>
      <c r="I30" s="25">
        <v>368367</v>
      </c>
      <c r="J30" s="24">
        <v>325373</v>
      </c>
      <c r="K30" s="24">
        <v>400973</v>
      </c>
      <c r="L30" s="24">
        <v>506687</v>
      </c>
      <c r="M30" s="24">
        <v>540955</v>
      </c>
      <c r="N30" s="24">
        <v>486106</v>
      </c>
    </row>
    <row r="31" spans="1:14" s="22" customFormat="1" ht="12.75" customHeight="1" x14ac:dyDescent="0.2">
      <c r="A31"/>
      <c r="B31" s="26" t="s">
        <v>605</v>
      </c>
      <c r="C31" s="27">
        <v>4229457.5999999996</v>
      </c>
      <c r="D31" s="27">
        <v>4050631.1599999992</v>
      </c>
      <c r="E31" s="27">
        <v>4480141.3899999997</v>
      </c>
      <c r="F31" s="27">
        <v>3876404.8400000003</v>
      </c>
      <c r="G31" s="27">
        <v>4460465.32</v>
      </c>
      <c r="H31" s="27">
        <v>3671242.1</v>
      </c>
      <c r="I31" s="27">
        <v>4384185.4046999998</v>
      </c>
      <c r="J31" s="31">
        <v>4310629.3013000004</v>
      </c>
      <c r="K31" s="31">
        <v>4355290.1080999998</v>
      </c>
      <c r="L31" s="31">
        <v>4348808.1785000004</v>
      </c>
      <c r="M31" s="31">
        <v>4430964.0374999996</v>
      </c>
      <c r="N31" s="31">
        <v>4270542.2317000004</v>
      </c>
    </row>
    <row r="32" spans="1:14" s="22" customFormat="1" ht="12.75" customHeight="1" x14ac:dyDescent="0.2">
      <c r="A3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2" customFormat="1" ht="12.75" customHeight="1" x14ac:dyDescent="0.2">
      <c r="A33"/>
      <c r="B33" s="26" t="s">
        <v>606</v>
      </c>
      <c r="C33" s="27">
        <v>7658331.7099999972</v>
      </c>
      <c r="D33" s="27">
        <v>5898687.0200000005</v>
      </c>
      <c r="E33" s="27">
        <v>4089591.2500000009</v>
      </c>
      <c r="F33" s="27">
        <v>3275126.7900000033</v>
      </c>
      <c r="G33" s="27">
        <v>1785227.620000001</v>
      </c>
      <c r="H33" s="27">
        <v>2193179.89</v>
      </c>
      <c r="I33" s="27">
        <v>1389213.3237999999</v>
      </c>
      <c r="J33" s="31">
        <v>1356399.2353999999</v>
      </c>
      <c r="K33" s="31">
        <v>1401045.1085999999</v>
      </c>
      <c r="L33" s="31">
        <v>2558630.1579999998</v>
      </c>
      <c r="M33" s="31">
        <v>3690330.5521</v>
      </c>
      <c r="N33" s="31">
        <v>6159444.5943</v>
      </c>
    </row>
    <row r="34" spans="1:14" s="22" customFormat="1" ht="12.75" customHeight="1" x14ac:dyDescent="0.2">
      <c r="A3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 customHeight="1" x14ac:dyDescent="0.2">
      <c r="B35" s="26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 customHeight="1" x14ac:dyDescent="0.2">
      <c r="B36" s="6" t="s">
        <v>607</v>
      </c>
      <c r="C36" s="29">
        <v>5705.12</v>
      </c>
      <c r="D36" s="29">
        <v>5276.99</v>
      </c>
      <c r="E36" s="29">
        <v>7272.63</v>
      </c>
      <c r="F36" s="29">
        <v>5436.94</v>
      </c>
      <c r="G36" s="29">
        <v>13.93</v>
      </c>
      <c r="H36" s="29">
        <v>669.34</v>
      </c>
      <c r="I36" s="29">
        <v>4844</v>
      </c>
      <c r="J36" s="29">
        <v>5103</v>
      </c>
      <c r="K36" s="29">
        <v>4805</v>
      </c>
      <c r="L36" s="29">
        <v>5227.1911385399999</v>
      </c>
      <c r="M36" s="29">
        <v>5318.9852846200001</v>
      </c>
      <c r="N36" s="29">
        <v>5822.5121944929997</v>
      </c>
    </row>
    <row r="37" spans="1:14" ht="12.75" customHeight="1" x14ac:dyDescent="0.2">
      <c r="B37" s="6" t="s">
        <v>608</v>
      </c>
      <c r="C37" s="29">
        <v>254905.52</v>
      </c>
      <c r="D37" s="29">
        <v>161574.87</v>
      </c>
      <c r="E37" s="29">
        <v>177948.44</v>
      </c>
      <c r="F37" s="29">
        <v>291930.56</v>
      </c>
      <c r="G37" s="29">
        <v>278567.87</v>
      </c>
      <c r="H37" s="29">
        <v>422702.98</v>
      </c>
      <c r="I37" s="29">
        <v>219439.61</v>
      </c>
      <c r="J37" s="29">
        <v>239717.25</v>
      </c>
      <c r="K37" s="29">
        <v>229417</v>
      </c>
      <c r="L37" s="29">
        <v>259636</v>
      </c>
      <c r="M37" s="29">
        <v>154721</v>
      </c>
      <c r="N37" s="29">
        <v>197112</v>
      </c>
    </row>
    <row r="38" spans="1:14" s="22" customFormat="1" ht="12.75" customHeight="1" x14ac:dyDescent="0.2">
      <c r="A38"/>
      <c r="B38" s="6" t="s">
        <v>609</v>
      </c>
      <c r="C38" s="24">
        <v>6164.670000000001</v>
      </c>
      <c r="D38" s="24">
        <v>6164.670000000001</v>
      </c>
      <c r="E38" s="24">
        <v>8664.6700000000019</v>
      </c>
      <c r="F38" s="24">
        <v>6189.670000000001</v>
      </c>
      <c r="G38" s="24">
        <v>6189.670000000001</v>
      </c>
      <c r="H38" s="24">
        <v>6189.670000000001</v>
      </c>
      <c r="I38" s="24">
        <v>5704</v>
      </c>
      <c r="J38" s="24">
        <v>5779</v>
      </c>
      <c r="K38" s="24">
        <v>5829</v>
      </c>
      <c r="L38" s="24">
        <v>4936</v>
      </c>
      <c r="M38" s="24">
        <v>4936</v>
      </c>
      <c r="N38" s="24">
        <v>4936</v>
      </c>
    </row>
    <row r="39" spans="1:14" ht="12.75" customHeight="1" x14ac:dyDescent="0.2">
      <c r="B39" s="26" t="s">
        <v>610</v>
      </c>
      <c r="C39" s="27">
        <v>266775.31</v>
      </c>
      <c r="D39" s="27">
        <v>173016.53</v>
      </c>
      <c r="E39" s="27">
        <v>193885.74000000002</v>
      </c>
      <c r="F39" s="27">
        <v>303557.17</v>
      </c>
      <c r="G39" s="27">
        <v>284771.46999999997</v>
      </c>
      <c r="H39" s="27">
        <v>429561.99</v>
      </c>
      <c r="I39" s="27">
        <v>229987.61</v>
      </c>
      <c r="J39" s="31">
        <v>250599.25</v>
      </c>
      <c r="K39" s="31">
        <v>240051</v>
      </c>
      <c r="L39" s="31">
        <v>269799.1911</v>
      </c>
      <c r="M39" s="31">
        <v>164975.9853</v>
      </c>
      <c r="N39" s="31">
        <v>207870.5122</v>
      </c>
    </row>
    <row r="40" spans="1:14" ht="12.75" customHeight="1" x14ac:dyDescent="0.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 customHeight="1" x14ac:dyDescent="0.2">
      <c r="B41" s="30" t="s">
        <v>23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 customHeight="1" x14ac:dyDescent="0.2">
      <c r="B42" s="6" t="s">
        <v>611</v>
      </c>
      <c r="C42" s="28">
        <v>615789.98</v>
      </c>
      <c r="D42" s="28">
        <v>615002.12</v>
      </c>
      <c r="E42" s="28">
        <v>616028.78</v>
      </c>
      <c r="F42" s="28">
        <v>616692.89</v>
      </c>
      <c r="G42" s="28">
        <v>617086.82999999996</v>
      </c>
      <c r="H42" s="28">
        <v>665371.7699999999</v>
      </c>
      <c r="I42" s="28">
        <v>692683</v>
      </c>
      <c r="J42" s="29">
        <v>692683</v>
      </c>
      <c r="K42" s="29">
        <v>692683</v>
      </c>
      <c r="L42" s="77">
        <v>687879.56481858296</v>
      </c>
      <c r="M42" s="77">
        <v>687732.511858435</v>
      </c>
      <c r="N42" s="77">
        <v>687732.511858435</v>
      </c>
    </row>
    <row r="43" spans="1:14" ht="12.75" customHeight="1" x14ac:dyDescent="0.2">
      <c r="B43" s="6" t="s">
        <v>612</v>
      </c>
      <c r="C43" s="29">
        <v>41426.75</v>
      </c>
      <c r="D43" s="29">
        <v>32353.32</v>
      </c>
      <c r="E43" s="29">
        <v>36231.89</v>
      </c>
      <c r="F43" s="29">
        <v>24849.06</v>
      </c>
      <c r="G43" s="29">
        <v>27335.180000000004</v>
      </c>
      <c r="H43" s="29">
        <v>12757.029999999999</v>
      </c>
      <c r="I43" s="29">
        <v>21022</v>
      </c>
      <c r="J43" s="29">
        <v>21817</v>
      </c>
      <c r="K43" s="29">
        <v>29341</v>
      </c>
      <c r="L43" s="77">
        <v>61338.060210049996</v>
      </c>
      <c r="M43" s="77">
        <v>67093.384781665998</v>
      </c>
      <c r="N43" s="77">
        <v>67641.335257583007</v>
      </c>
    </row>
    <row r="44" spans="1:14" ht="12.75" customHeight="1" x14ac:dyDescent="0.2">
      <c r="B44" s="6" t="s">
        <v>613</v>
      </c>
      <c r="C44" s="29">
        <v>12717.17</v>
      </c>
      <c r="D44" s="28">
        <v>12217.07</v>
      </c>
      <c r="E44" s="29">
        <v>7112.74</v>
      </c>
      <c r="F44" s="29">
        <v>26227.37</v>
      </c>
      <c r="G44" s="29">
        <v>5673.99</v>
      </c>
      <c r="H44" s="28">
        <v>10970.24</v>
      </c>
      <c r="I44" s="28">
        <v>15982</v>
      </c>
      <c r="J44" s="29">
        <v>15982</v>
      </c>
      <c r="K44" s="29">
        <v>15988</v>
      </c>
      <c r="L44" s="77">
        <v>10319</v>
      </c>
      <c r="M44" s="77">
        <v>187261</v>
      </c>
      <c r="N44" s="77">
        <v>12150</v>
      </c>
    </row>
    <row r="45" spans="1:14" s="22" customFormat="1" ht="12.75" customHeight="1" x14ac:dyDescent="0.2">
      <c r="A45"/>
      <c r="B45" s="6" t="s">
        <v>614</v>
      </c>
      <c r="C45" s="25">
        <v>25066.79</v>
      </c>
      <c r="D45" s="25">
        <v>32649.260000000002</v>
      </c>
      <c r="E45" s="25">
        <v>37191.950000000004</v>
      </c>
      <c r="F45" s="25">
        <v>26425.71</v>
      </c>
      <c r="G45" s="25">
        <v>52416.57</v>
      </c>
      <c r="H45" s="25">
        <v>50335.61</v>
      </c>
      <c r="I45" s="25">
        <v>14031</v>
      </c>
      <c r="J45" s="24">
        <v>43963</v>
      </c>
      <c r="K45" s="24">
        <v>19867</v>
      </c>
      <c r="L45" s="77">
        <v>16697</v>
      </c>
      <c r="M45" s="77">
        <v>17546</v>
      </c>
      <c r="N45" s="77">
        <v>27440</v>
      </c>
    </row>
    <row r="46" spans="1:14" ht="12.75" customHeight="1" x14ac:dyDescent="0.2">
      <c r="B46" s="26" t="s">
        <v>615</v>
      </c>
      <c r="C46" s="31">
        <v>695000.69000000006</v>
      </c>
      <c r="D46" s="31">
        <v>692221.7699999999</v>
      </c>
      <c r="E46" s="31">
        <v>696565.36</v>
      </c>
      <c r="F46" s="31">
        <v>694195.03</v>
      </c>
      <c r="G46" s="31">
        <v>702512.57</v>
      </c>
      <c r="H46" s="31">
        <v>739434.64999999991</v>
      </c>
      <c r="I46" s="31">
        <v>743718</v>
      </c>
      <c r="J46" s="31">
        <v>774445</v>
      </c>
      <c r="K46" s="31">
        <v>757879</v>
      </c>
      <c r="L46" s="79">
        <v>776233.625</v>
      </c>
      <c r="M46" s="79">
        <v>959632.89659999998</v>
      </c>
      <c r="N46" s="79">
        <v>794963.84710000001</v>
      </c>
    </row>
    <row r="47" spans="1:14" ht="12.75" customHeight="1" x14ac:dyDescent="0.2">
      <c r="B47" s="6" t="s">
        <v>616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s="22" customFormat="1" ht="12.75" customHeight="1" x14ac:dyDescent="0.2">
      <c r="A48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22" customFormat="1" ht="12.75" customHeight="1" x14ac:dyDescent="0.2">
      <c r="A49"/>
      <c r="B49" s="26" t="s">
        <v>617</v>
      </c>
      <c r="C49" s="21">
        <v>428225.38000000006</v>
      </c>
      <c r="D49" s="21">
        <v>519205.23999999987</v>
      </c>
      <c r="E49" s="21">
        <v>502679.62</v>
      </c>
      <c r="F49" s="21">
        <v>390637.86000000004</v>
      </c>
      <c r="G49" s="21">
        <v>417741.1</v>
      </c>
      <c r="H49" s="21">
        <v>309872.65999999992</v>
      </c>
      <c r="I49" s="21">
        <v>309610.25999999995</v>
      </c>
      <c r="J49" s="38">
        <v>0</v>
      </c>
      <c r="K49" s="38">
        <v>0</v>
      </c>
      <c r="L49" s="38">
        <v>388459.84000000008</v>
      </c>
      <c r="M49" s="38">
        <v>712269.62</v>
      </c>
      <c r="N49" s="38">
        <v>471851.24000000011</v>
      </c>
    </row>
    <row r="50" spans="1:14" s="22" customFormat="1" ht="12.75" customHeight="1" x14ac:dyDescent="0.2">
      <c r="A50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22" customFormat="1" ht="12.75" customHeight="1" x14ac:dyDescent="0.2">
      <c r="A51"/>
      <c r="B51" s="26" t="s">
        <v>618</v>
      </c>
      <c r="C51" s="27">
        <v>7230106.3299999973</v>
      </c>
      <c r="D51" s="27">
        <v>5379481.7800000003</v>
      </c>
      <c r="E51" s="27">
        <v>3586911.6300000008</v>
      </c>
      <c r="F51" s="27">
        <v>2884488.9300000034</v>
      </c>
      <c r="G51" s="27">
        <v>1367486.5200000009</v>
      </c>
      <c r="H51" s="27">
        <v>1883307.2300000002</v>
      </c>
      <c r="I51" s="27">
        <v>875482.9338</v>
      </c>
      <c r="J51" s="31">
        <v>832553.48540000001</v>
      </c>
      <c r="K51" s="31">
        <v>883217.10860000004</v>
      </c>
      <c r="L51" s="31">
        <v>2052195.7241</v>
      </c>
      <c r="M51" s="31">
        <v>2895673.6408000002</v>
      </c>
      <c r="N51" s="31">
        <v>5572351.2593999999</v>
      </c>
    </row>
    <row r="52" spans="1:14" s="22" customFormat="1" ht="12.75" customHeight="1" x14ac:dyDescent="0.2">
      <c r="A5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2" customFormat="1" ht="12.75" customHeight="1" x14ac:dyDescent="0.2">
      <c r="A53"/>
      <c r="B53" s="26" t="s">
        <v>619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344239.88949999999</v>
      </c>
      <c r="J53" s="31">
        <v>327360.03039999999</v>
      </c>
      <c r="K53" s="31">
        <v>347280.96730000002</v>
      </c>
      <c r="L53" s="31">
        <v>769162.95759999997</v>
      </c>
      <c r="M53" s="31">
        <v>1085298.4805999999</v>
      </c>
      <c r="N53" s="31">
        <v>2088517.2516999999</v>
      </c>
    </row>
    <row r="54" spans="1:14" s="22" customFormat="1" ht="12.75" customHeight="1" x14ac:dyDescent="0.2">
      <c r="A54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 customHeight="1" x14ac:dyDescent="0.2">
      <c r="B55" s="26" t="s">
        <v>620</v>
      </c>
      <c r="C55" s="31">
        <v>7230106.3299999973</v>
      </c>
      <c r="D55" s="31">
        <v>5379481.7800000003</v>
      </c>
      <c r="E55" s="31">
        <v>3586911.6300000008</v>
      </c>
      <c r="F55" s="31">
        <v>2884488.9300000034</v>
      </c>
      <c r="G55" s="31">
        <v>1367486.5200000009</v>
      </c>
      <c r="H55" s="31">
        <v>1883307.2300000002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</row>
    <row r="56" spans="1:14" ht="12.75" customHeight="1" x14ac:dyDescent="0.2"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 customHeight="1" x14ac:dyDescent="0.2">
      <c r="B57" s="6" t="s">
        <v>621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2" customFormat="1" ht="12.75" customHeight="1" thickBot="1" x14ac:dyDescent="0.25">
      <c r="A58"/>
      <c r="B58" s="2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3.5" thickTop="1" x14ac:dyDescent="0.2">
      <c r="B59" s="26" t="s">
        <v>24</v>
      </c>
      <c r="C59" s="34">
        <v>7230106.3299999973</v>
      </c>
      <c r="D59" s="34">
        <v>5379481.7800000003</v>
      </c>
      <c r="E59" s="34">
        <v>3586911.6300000008</v>
      </c>
      <c r="F59" s="34">
        <v>2884488.9300000034</v>
      </c>
      <c r="G59" s="34">
        <v>1367486.5200000009</v>
      </c>
      <c r="H59" s="34">
        <v>1883307.2300000002</v>
      </c>
      <c r="I59" s="34">
        <v>531243.04429999995</v>
      </c>
      <c r="J59" s="41">
        <v>505193.45500000002</v>
      </c>
      <c r="K59" s="41">
        <v>535936.14130000002</v>
      </c>
      <c r="L59" s="41">
        <v>1283032.7664999999</v>
      </c>
      <c r="M59" s="41">
        <v>1810375.1602</v>
      </c>
      <c r="N59" s="41">
        <v>3483834.0077</v>
      </c>
    </row>
    <row r="60" spans="1:14" x14ac:dyDescent="0.2">
      <c r="F60" s="35"/>
    </row>
    <row r="61" spans="1:14" x14ac:dyDescent="0.2">
      <c r="F61" s="20"/>
    </row>
    <row r="62" spans="1:14" x14ac:dyDescent="0.2">
      <c r="F62" s="20"/>
    </row>
    <row r="63" spans="1:14" x14ac:dyDescent="0.2">
      <c r="F63" s="20"/>
    </row>
    <row r="65" spans="3:14" x14ac:dyDescent="0.2">
      <c r="C65" s="36">
        <f t="shared" ref="C65:N65" si="1">C51-C53</f>
        <v>7230106.3299999973</v>
      </c>
      <c r="D65" s="36">
        <f t="shared" si="1"/>
        <v>5379481.7800000003</v>
      </c>
      <c r="E65" s="36">
        <f t="shared" si="1"/>
        <v>3586911.6300000008</v>
      </c>
      <c r="F65" s="36">
        <f t="shared" si="1"/>
        <v>2884488.9300000034</v>
      </c>
      <c r="G65" s="36">
        <f t="shared" si="1"/>
        <v>1367486.5200000009</v>
      </c>
      <c r="H65" s="36">
        <f t="shared" si="1"/>
        <v>1883307.2300000002</v>
      </c>
      <c r="I65" s="36">
        <f t="shared" si="1"/>
        <v>531243.04429999995</v>
      </c>
      <c r="J65" s="36">
        <f t="shared" si="1"/>
        <v>505193.45500000002</v>
      </c>
      <c r="K65" s="36">
        <f t="shared" si="1"/>
        <v>535936.14130000002</v>
      </c>
      <c r="L65" s="36">
        <f t="shared" si="1"/>
        <v>1283032.7664999999</v>
      </c>
      <c r="M65" s="36">
        <f t="shared" si="1"/>
        <v>1810375.1602000003</v>
      </c>
      <c r="N65" s="36">
        <f t="shared" si="1"/>
        <v>3483834.0077</v>
      </c>
    </row>
    <row r="66" spans="3:14" x14ac:dyDescent="0.2">
      <c r="C66" s="37">
        <f t="shared" ref="C66:N66" si="2">C59-C65</f>
        <v>0</v>
      </c>
      <c r="D66" s="37">
        <f t="shared" si="2"/>
        <v>0</v>
      </c>
      <c r="E66" s="37">
        <f t="shared" si="2"/>
        <v>0</v>
      </c>
      <c r="F66" s="37">
        <f t="shared" si="2"/>
        <v>0</v>
      </c>
      <c r="G66" s="37">
        <f t="shared" si="2"/>
        <v>0</v>
      </c>
      <c r="H66" s="37">
        <f t="shared" si="2"/>
        <v>0</v>
      </c>
      <c r="I66" s="37">
        <f t="shared" si="2"/>
        <v>0</v>
      </c>
      <c r="J66" s="37">
        <f t="shared" si="2"/>
        <v>0</v>
      </c>
      <c r="K66" s="37">
        <f t="shared" si="2"/>
        <v>0</v>
      </c>
      <c r="L66" s="37">
        <f t="shared" si="2"/>
        <v>0</v>
      </c>
      <c r="M66" s="37">
        <f t="shared" si="2"/>
        <v>0</v>
      </c>
      <c r="N66" s="37">
        <f t="shared" si="2"/>
        <v>0</v>
      </c>
    </row>
  </sheetData>
  <printOptions horizontalCentered="1"/>
  <pageMargins left="0.5" right="0.46" top="0.72" bottom="0.56000000000000005" header="0.25" footer="0.25"/>
  <pageSetup scale="41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6"/>
  <sheetViews>
    <sheetView showGridLines="0" view="pageBreakPreview" zoomScale="60" zoomScaleNormal="88" workbookViewId="0">
      <selection activeCell="C9" sqref="C9:H9"/>
    </sheetView>
  </sheetViews>
  <sheetFormatPr defaultRowHeight="12.75" x14ac:dyDescent="0.2"/>
  <cols>
    <col min="1" max="1" width="4" customWidth="1"/>
    <col min="2" max="2" width="42.42578125" customWidth="1"/>
    <col min="3" max="3" width="14.28515625" customWidth="1"/>
    <col min="4" max="4" width="12.85546875" bestFit="1" customWidth="1"/>
    <col min="5" max="5" width="13.5703125" customWidth="1"/>
    <col min="6" max="6" width="15.42578125" bestFit="1" customWidth="1"/>
    <col min="7" max="7" width="13.7109375" bestFit="1" customWidth="1"/>
    <col min="8" max="14" width="12.85546875" bestFit="1" customWidth="1"/>
  </cols>
  <sheetData>
    <row r="1" spans="2:14" ht="12" customHeight="1" x14ac:dyDescent="0.2">
      <c r="B1" s="2" t="s">
        <v>0</v>
      </c>
      <c r="C1" s="1"/>
    </row>
    <row r="2" spans="2:14" ht="13.5" customHeight="1" x14ac:dyDescent="0.4">
      <c r="B2" s="2" t="s">
        <v>1</v>
      </c>
      <c r="C2" s="3"/>
      <c r="E2" s="4"/>
    </row>
    <row r="3" spans="2:14" s="5" customFormat="1" ht="12.75" customHeight="1" x14ac:dyDescent="0.35">
      <c r="B3" s="2" t="s">
        <v>2</v>
      </c>
    </row>
    <row r="4" spans="2:14" s="5" customFormat="1" ht="12.75" customHeight="1" x14ac:dyDescent="0.35">
      <c r="B4" s="6" t="s">
        <v>3</v>
      </c>
    </row>
    <row r="5" spans="2:14" s="7" customFormat="1" ht="12" customHeight="1" x14ac:dyDescent="0.2">
      <c r="B5" s="6" t="s">
        <v>26</v>
      </c>
      <c r="H5" s="8"/>
    </row>
    <row r="6" spans="2:14" ht="12" customHeight="1" x14ac:dyDescent="0.25">
      <c r="B6" s="9"/>
      <c r="D6" s="7"/>
    </row>
    <row r="7" spans="2:14" ht="21" customHeight="1" x14ac:dyDescent="0.35">
      <c r="B7" s="10" t="s">
        <v>4</v>
      </c>
      <c r="C7" s="6"/>
      <c r="D7" s="11"/>
      <c r="E7" s="11"/>
      <c r="G7" s="12"/>
    </row>
    <row r="8" spans="2:14" s="13" customFormat="1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663</v>
      </c>
      <c r="J8" s="2" t="s">
        <v>663</v>
      </c>
      <c r="K8" s="2" t="s">
        <v>663</v>
      </c>
      <c r="L8" s="55" t="s">
        <v>664</v>
      </c>
      <c r="M8" s="55" t="s">
        <v>664</v>
      </c>
      <c r="N8" s="55" t="s">
        <v>664</v>
      </c>
    </row>
    <row r="9" spans="2:14" ht="12.75" customHeight="1" x14ac:dyDescent="0.2">
      <c r="B9" s="14" t="s">
        <v>5</v>
      </c>
      <c r="C9" s="60" t="s">
        <v>32</v>
      </c>
      <c r="D9" s="61" t="s">
        <v>33</v>
      </c>
      <c r="E9" s="60" t="s">
        <v>34</v>
      </c>
      <c r="F9" s="61" t="s">
        <v>35</v>
      </c>
      <c r="G9" s="60" t="s">
        <v>36</v>
      </c>
      <c r="H9" s="61" t="s">
        <v>37</v>
      </c>
      <c r="I9" s="15" t="s">
        <v>38</v>
      </c>
      <c r="J9" s="39" t="s">
        <v>39</v>
      </c>
      <c r="K9" s="15" t="s">
        <v>40</v>
      </c>
      <c r="L9" s="39" t="s">
        <v>29</v>
      </c>
      <c r="M9" s="15" t="s">
        <v>30</v>
      </c>
      <c r="N9" s="39" t="s">
        <v>31</v>
      </c>
    </row>
    <row r="10" spans="2:14" ht="12.75" customHeight="1" x14ac:dyDescent="0.2">
      <c r="B10" s="16"/>
      <c r="E10" s="17"/>
    </row>
    <row r="11" spans="2:14" ht="12.75" customHeight="1" x14ac:dyDescent="0.2">
      <c r="B11" s="16" t="s">
        <v>589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ht="12.75" customHeight="1" x14ac:dyDescent="0.2">
      <c r="B12" s="16" t="s">
        <v>590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2:14" ht="12.75" customHeight="1" x14ac:dyDescent="0.2">
      <c r="B13" s="16" t="s">
        <v>591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ht="12.75" customHeight="1" x14ac:dyDescent="0.2">
      <c r="B14" s="16" t="s">
        <v>592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12.75" customHeight="1" x14ac:dyDescent="0.2">
      <c r="B15" s="16" t="s">
        <v>593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 customHeight="1" x14ac:dyDescent="0.2">
      <c r="B16" s="16" t="s">
        <v>594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 customHeight="1" x14ac:dyDescent="0.2">
      <c r="B17" s="16" t="s">
        <v>595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s="22" customFormat="1" ht="12.75" customHeight="1" x14ac:dyDescent="0.2">
      <c r="A18"/>
      <c r="B18" s="14" t="s">
        <v>596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s="22" customFormat="1" ht="12.75" customHeight="1" x14ac:dyDescent="0.2">
      <c r="A19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B20" s="6" t="s">
        <v>597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2.75" customHeight="1" x14ac:dyDescent="0.2">
      <c r="B21" s="23" t="s">
        <v>598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 customHeight="1" x14ac:dyDescent="0.2">
      <c r="B22" s="14" t="s">
        <v>599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s="22" customFormat="1" ht="12.75" customHeight="1" x14ac:dyDescent="0.2">
      <c r="A2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">
      <c r="B24" s="14" t="s">
        <v>600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s="22" customFormat="1" ht="12.75" customHeight="1" x14ac:dyDescent="0.2">
      <c r="A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B26" s="14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B27" s="16" t="s">
        <v>601</v>
      </c>
      <c r="C27" s="18">
        <v>-1.0000000358559191E-2</v>
      </c>
      <c r="D27" s="18">
        <v>9.9999997764825821E-3</v>
      </c>
      <c r="E27" s="18">
        <v>2.9103830456733704E-10</v>
      </c>
      <c r="F27" s="18">
        <v>-1.9999999669380486E-2</v>
      </c>
      <c r="G27" s="18">
        <v>0</v>
      </c>
      <c r="H27" s="18">
        <v>1.0000000125728548E-2</v>
      </c>
      <c r="I27" s="18">
        <v>280907.35000000027</v>
      </c>
      <c r="J27" s="19">
        <v>0</v>
      </c>
      <c r="K27" s="19">
        <v>0</v>
      </c>
      <c r="L27" s="19">
        <v>0</v>
      </c>
      <c r="M27" s="19">
        <v>-1.1641532182693481E-10</v>
      </c>
      <c r="N27" s="19">
        <v>9.999999834690243E-3</v>
      </c>
    </row>
    <row r="28" spans="1:14" ht="12.75" customHeight="1" x14ac:dyDescent="0.2">
      <c r="B28" s="16" t="s">
        <v>602</v>
      </c>
      <c r="C28" s="19">
        <v>0</v>
      </c>
      <c r="D28" s="19">
        <v>0</v>
      </c>
      <c r="E28" s="18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ht="12.75" customHeight="1" x14ac:dyDescent="0.2">
      <c r="B29" s="16" t="s">
        <v>603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8222.4</v>
      </c>
      <c r="J29" s="19">
        <v>0</v>
      </c>
      <c r="K29" s="19">
        <v>0</v>
      </c>
      <c r="L29" s="19">
        <v>-1.0000000000218279E-2</v>
      </c>
      <c r="M29" s="19">
        <v>-1.0000000000218279E-2</v>
      </c>
      <c r="N29" s="19">
        <v>1.0000000000218279E-2</v>
      </c>
    </row>
    <row r="30" spans="1:14" ht="12.75" customHeight="1" x14ac:dyDescent="0.2">
      <c r="B30" s="23" t="s">
        <v>604</v>
      </c>
      <c r="C30" s="25">
        <v>-1.0000000009313226E-2</v>
      </c>
      <c r="D30" s="25">
        <v>2.0000000004074536E-2</v>
      </c>
      <c r="E30" s="25">
        <v>3.637978807091713E-12</v>
      </c>
      <c r="F30" s="25">
        <v>240932.2</v>
      </c>
      <c r="G30" s="25">
        <v>-240932.20999999996</v>
      </c>
      <c r="H30" s="25">
        <v>-1.0000000002037268E-2</v>
      </c>
      <c r="I30" s="25">
        <v>-4877.49</v>
      </c>
      <c r="J30" s="24">
        <v>0</v>
      </c>
      <c r="K30" s="24">
        <v>0</v>
      </c>
      <c r="L30" s="24">
        <v>-9.999999999490683E-2</v>
      </c>
      <c r="M30" s="24">
        <v>-7.2759576141834259E-12</v>
      </c>
      <c r="N30" s="24">
        <v>9.9999999983992893E-3</v>
      </c>
    </row>
    <row r="31" spans="1:14" s="22" customFormat="1" ht="12.75" customHeight="1" x14ac:dyDescent="0.2">
      <c r="A31"/>
      <c r="B31" s="26" t="s">
        <v>605</v>
      </c>
      <c r="C31" s="27">
        <v>-2.0000000367872417E-2</v>
      </c>
      <c r="D31" s="27">
        <v>2.9999999780557118E-2</v>
      </c>
      <c r="E31" s="27">
        <v>2.9467628337442875E-10</v>
      </c>
      <c r="F31" s="27">
        <v>240932.18000000034</v>
      </c>
      <c r="G31" s="27">
        <v>-240932.20999999996</v>
      </c>
      <c r="H31" s="27">
        <v>1.2369127944111824E-10</v>
      </c>
      <c r="I31" s="27">
        <v>284252.2600000003</v>
      </c>
      <c r="J31" s="31">
        <v>0</v>
      </c>
      <c r="K31" s="31">
        <v>0</v>
      </c>
      <c r="L31" s="31">
        <v>-0.10999999999512511</v>
      </c>
      <c r="M31" s="31">
        <v>-1.0000000123909558E-2</v>
      </c>
      <c r="N31" s="31">
        <v>2.9999999833307811E-2</v>
      </c>
    </row>
    <row r="32" spans="1:14" s="22" customFormat="1" ht="12.75" customHeight="1" x14ac:dyDescent="0.2">
      <c r="A3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2" customFormat="1" ht="12.75" customHeight="1" x14ac:dyDescent="0.2">
      <c r="A33"/>
      <c r="B33" s="26" t="s">
        <v>606</v>
      </c>
      <c r="C33" s="27">
        <v>2.0000000367872417E-2</v>
      </c>
      <c r="D33" s="27">
        <v>-2.9999999780557118E-2</v>
      </c>
      <c r="E33" s="27">
        <v>-2.9467628337442875E-10</v>
      </c>
      <c r="F33" s="27">
        <v>-240932.18000000034</v>
      </c>
      <c r="G33" s="27">
        <v>240932.20999999996</v>
      </c>
      <c r="H33" s="27">
        <v>-1.2369127944111824E-10</v>
      </c>
      <c r="I33" s="27">
        <v>-284252.2600000003</v>
      </c>
      <c r="J33" s="31">
        <v>0</v>
      </c>
      <c r="K33" s="31">
        <v>0</v>
      </c>
      <c r="L33" s="31">
        <v>0.10999999999512511</v>
      </c>
      <c r="M33" s="31">
        <v>1.0000000123909558E-2</v>
      </c>
      <c r="N33" s="31">
        <v>-2.9999999833307811E-2</v>
      </c>
    </row>
    <row r="34" spans="1:14" s="22" customFormat="1" ht="12.75" customHeight="1" x14ac:dyDescent="0.2">
      <c r="A3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 customHeight="1" x14ac:dyDescent="0.2">
      <c r="B35" s="26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 customHeight="1" x14ac:dyDescent="0.2">
      <c r="B36" s="6" t="s">
        <v>607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</row>
    <row r="37" spans="1:14" ht="12.75" customHeight="1" x14ac:dyDescent="0.2">
      <c r="B37" s="6" t="s">
        <v>608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</row>
    <row r="38" spans="1:14" s="22" customFormat="1" ht="12.75" customHeight="1" x14ac:dyDescent="0.2">
      <c r="A38"/>
      <c r="B38" s="6" t="s">
        <v>609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2.75" customHeight="1" x14ac:dyDescent="0.2">
      <c r="B39" s="26" t="s">
        <v>610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</row>
    <row r="40" spans="1:14" ht="12.75" customHeight="1" x14ac:dyDescent="0.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 customHeight="1" x14ac:dyDescent="0.2">
      <c r="B41" s="30" t="s">
        <v>23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 customHeight="1" x14ac:dyDescent="0.2">
      <c r="B42" s="6" t="s">
        <v>611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</row>
    <row r="43" spans="1:14" ht="12.75" customHeight="1" x14ac:dyDescent="0.2">
      <c r="B43" s="6" t="s">
        <v>612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ht="12.75" customHeight="1" x14ac:dyDescent="0.2">
      <c r="B44" s="6" t="s">
        <v>613</v>
      </c>
      <c r="C44" s="29">
        <v>0</v>
      </c>
      <c r="D44" s="28">
        <v>0</v>
      </c>
      <c r="E44" s="29">
        <v>-9.9999999999909051E-3</v>
      </c>
      <c r="F44" s="29">
        <v>0</v>
      </c>
      <c r="G44" s="29">
        <v>-1.0000000000218279E-2</v>
      </c>
      <c r="H44" s="28">
        <v>0</v>
      </c>
      <c r="I44" s="28">
        <v>4000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</row>
    <row r="45" spans="1:14" s="22" customFormat="1" ht="12.75" customHeight="1" x14ac:dyDescent="0.2">
      <c r="A45"/>
      <c r="B45" s="6" t="s">
        <v>614</v>
      </c>
      <c r="C45" s="25">
        <v>0</v>
      </c>
      <c r="D45" s="25">
        <v>0</v>
      </c>
      <c r="E45" s="25">
        <v>1.0000000000218279E-2</v>
      </c>
      <c r="F45" s="25">
        <v>1.0000000000218279E-2</v>
      </c>
      <c r="G45" s="25">
        <v>-1.0000000002037268E-2</v>
      </c>
      <c r="H45" s="25">
        <v>-1.0000000002037268E-2</v>
      </c>
      <c r="I45" s="25">
        <v>803.57</v>
      </c>
      <c r="J45" s="24">
        <v>0</v>
      </c>
      <c r="K45" s="24">
        <v>0</v>
      </c>
      <c r="L45" s="24">
        <v>1.8189894035458565E-12</v>
      </c>
      <c r="M45" s="24">
        <v>-9.9999999947613105E-3</v>
      </c>
      <c r="N45" s="24">
        <v>0</v>
      </c>
    </row>
    <row r="46" spans="1:14" ht="12.75" customHeight="1" x14ac:dyDescent="0.2">
      <c r="B46" s="26" t="s">
        <v>615</v>
      </c>
      <c r="C46" s="31">
        <v>0</v>
      </c>
      <c r="D46" s="31">
        <v>0</v>
      </c>
      <c r="E46" s="31">
        <v>0</v>
      </c>
      <c r="F46" s="31">
        <v>1.0000000000218279E-2</v>
      </c>
      <c r="G46" s="31">
        <v>-2.0000000002255547E-2</v>
      </c>
      <c r="H46" s="31">
        <v>-1.0000000002037268E-2</v>
      </c>
      <c r="I46" s="31">
        <v>4803.57</v>
      </c>
      <c r="J46" s="31">
        <v>0</v>
      </c>
      <c r="K46" s="31">
        <v>0</v>
      </c>
      <c r="L46" s="31">
        <v>1.8189894035458565E-12</v>
      </c>
      <c r="M46" s="31">
        <v>-9.9999999947613105E-3</v>
      </c>
      <c r="N46" s="31">
        <v>0</v>
      </c>
    </row>
    <row r="47" spans="1:14" ht="12.75" customHeight="1" x14ac:dyDescent="0.2">
      <c r="B47" s="6" t="s">
        <v>616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s="22" customFormat="1" ht="12.75" customHeight="1" x14ac:dyDescent="0.2">
      <c r="A48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22" customFormat="1" ht="12.75" customHeight="1" x14ac:dyDescent="0.2">
      <c r="A49"/>
      <c r="B49" s="26" t="s">
        <v>617</v>
      </c>
      <c r="C49" s="21">
        <v>0</v>
      </c>
      <c r="D49" s="21">
        <v>0</v>
      </c>
      <c r="E49" s="21">
        <v>0</v>
      </c>
      <c r="F49" s="21">
        <v>1.0000000000218279E-2</v>
      </c>
      <c r="G49" s="21">
        <v>-2.0000000002255547E-2</v>
      </c>
      <c r="H49" s="21">
        <v>-1.0000000002037268E-2</v>
      </c>
      <c r="I49" s="21">
        <v>4803.57</v>
      </c>
      <c r="J49" s="38">
        <v>0</v>
      </c>
      <c r="K49" s="38">
        <v>0</v>
      </c>
      <c r="L49" s="38">
        <v>1.8189894035458565E-12</v>
      </c>
      <c r="M49" s="38">
        <v>-9.9999999947613105E-3</v>
      </c>
      <c r="N49" s="38">
        <v>0</v>
      </c>
    </row>
    <row r="50" spans="1:14" s="22" customFormat="1" ht="12.75" customHeight="1" x14ac:dyDescent="0.2">
      <c r="A50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22" customFormat="1" ht="12.75" customHeight="1" x14ac:dyDescent="0.2">
      <c r="A51"/>
      <c r="B51" s="26" t="s">
        <v>618</v>
      </c>
      <c r="C51" s="27">
        <v>2.0000000367872417E-2</v>
      </c>
      <c r="D51" s="27">
        <v>-2.9999999780557118E-2</v>
      </c>
      <c r="E51" s="27">
        <v>-2.9490365704987198E-10</v>
      </c>
      <c r="F51" s="27">
        <v>-240932.19000000035</v>
      </c>
      <c r="G51" s="27">
        <v>240932.22999999995</v>
      </c>
      <c r="H51" s="27">
        <v>9.9999998783459887E-3</v>
      </c>
      <c r="I51" s="27">
        <v>-289055.83000000031</v>
      </c>
      <c r="J51" s="31">
        <v>0</v>
      </c>
      <c r="K51" s="31">
        <v>0</v>
      </c>
      <c r="L51" s="31">
        <v>0.10999999999330612</v>
      </c>
      <c r="M51" s="31">
        <v>2.0000000118670869E-2</v>
      </c>
      <c r="N51" s="31">
        <v>-2.9999999833307811E-2</v>
      </c>
    </row>
    <row r="52" spans="1:14" s="22" customFormat="1" ht="12.75" customHeight="1" x14ac:dyDescent="0.2">
      <c r="A5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2" customFormat="1" ht="12.75" customHeight="1" x14ac:dyDescent="0.2">
      <c r="A53"/>
      <c r="B53" s="26" t="s">
        <v>619</v>
      </c>
      <c r="C53" s="27">
        <v>5426768.3300000001</v>
      </c>
      <c r="D53" s="27">
        <v>3782311.2399999998</v>
      </c>
      <c r="E53" s="27">
        <v>2891979.91</v>
      </c>
      <c r="F53" s="27">
        <v>1810941.75</v>
      </c>
      <c r="G53" s="27">
        <v>761290.12</v>
      </c>
      <c r="H53" s="27">
        <v>1666564.25</v>
      </c>
      <c r="I53" s="27">
        <v>0</v>
      </c>
      <c r="J53" s="31">
        <v>0</v>
      </c>
      <c r="K53" s="31">
        <v>0</v>
      </c>
      <c r="L53" s="31">
        <v>1289047.73</v>
      </c>
      <c r="M53" s="31">
        <v>2041545.9200000002</v>
      </c>
      <c r="N53" s="31">
        <v>4034693.4699999988</v>
      </c>
    </row>
    <row r="54" spans="1:14" s="22" customFormat="1" ht="12.75" customHeight="1" x14ac:dyDescent="0.2">
      <c r="A54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 customHeight="1" x14ac:dyDescent="0.2">
      <c r="B55" s="26" t="s">
        <v>620</v>
      </c>
      <c r="C55" s="31">
        <v>-5426768.3099999996</v>
      </c>
      <c r="D55" s="31">
        <v>-3782311.2699999996</v>
      </c>
      <c r="E55" s="31">
        <v>-2891979.9100000006</v>
      </c>
      <c r="F55" s="31">
        <v>-2051873.9400000004</v>
      </c>
      <c r="G55" s="31">
        <v>-520357.89</v>
      </c>
      <c r="H55" s="31">
        <v>-1666564.2400000002</v>
      </c>
      <c r="I55" s="31">
        <v>-289055.83000000031</v>
      </c>
      <c r="J55" s="31">
        <v>0</v>
      </c>
      <c r="K55" s="31">
        <v>0</v>
      </c>
      <c r="L55" s="31">
        <v>-1289047.6199999999</v>
      </c>
      <c r="M55" s="31">
        <v>-2041545.9000000001</v>
      </c>
      <c r="N55" s="31">
        <v>-4034693.4999999986</v>
      </c>
    </row>
    <row r="56" spans="1:14" ht="12.75" customHeight="1" x14ac:dyDescent="0.2"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 customHeight="1" x14ac:dyDescent="0.2">
      <c r="B57" s="6" t="s">
        <v>621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2" customFormat="1" ht="12.75" customHeight="1" thickBot="1" x14ac:dyDescent="0.25">
      <c r="A58"/>
      <c r="B58" s="2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3.5" thickTop="1" x14ac:dyDescent="0.2">
      <c r="B59" s="26" t="s">
        <v>24</v>
      </c>
      <c r="C59" s="34">
        <v>-5426768.3099999996</v>
      </c>
      <c r="D59" s="34">
        <v>-3782311.2699999996</v>
      </c>
      <c r="E59" s="34">
        <v>-2891979.9100000006</v>
      </c>
      <c r="F59" s="34">
        <v>-2051873.9400000004</v>
      </c>
      <c r="G59" s="34">
        <v>-520357.89</v>
      </c>
      <c r="H59" s="34">
        <v>-1666564.2400000002</v>
      </c>
      <c r="I59" s="34">
        <v>-289055.83000000031</v>
      </c>
      <c r="J59" s="41">
        <v>0</v>
      </c>
      <c r="K59" s="41">
        <v>0</v>
      </c>
      <c r="L59" s="41">
        <v>-1289047.6199999999</v>
      </c>
      <c r="M59" s="41">
        <v>-2041545.9000000001</v>
      </c>
      <c r="N59" s="41">
        <v>-4034693.4999999986</v>
      </c>
    </row>
    <row r="60" spans="1:14" x14ac:dyDescent="0.2">
      <c r="F60" s="35"/>
    </row>
    <row r="61" spans="1:14" x14ac:dyDescent="0.2">
      <c r="F61" s="20"/>
    </row>
    <row r="62" spans="1:14" x14ac:dyDescent="0.2">
      <c r="F62" s="20"/>
    </row>
    <row r="63" spans="1:14" x14ac:dyDescent="0.2">
      <c r="F63" s="20"/>
    </row>
    <row r="65" spans="3:14" x14ac:dyDescent="0.2">
      <c r="C65" s="36">
        <f t="shared" ref="C65:N65" si="0">C51-C53</f>
        <v>-5426768.3099999996</v>
      </c>
      <c r="D65" s="36">
        <f t="shared" si="0"/>
        <v>-3782311.2699999996</v>
      </c>
      <c r="E65" s="36">
        <f t="shared" si="0"/>
        <v>-2891979.9100000006</v>
      </c>
      <c r="F65" s="36">
        <f t="shared" si="0"/>
        <v>-2051873.9400000004</v>
      </c>
      <c r="G65" s="36">
        <f t="shared" si="0"/>
        <v>-520357.89</v>
      </c>
      <c r="H65" s="36">
        <f t="shared" si="0"/>
        <v>-1666564.2400000002</v>
      </c>
      <c r="I65" s="36">
        <f t="shared" si="0"/>
        <v>-289055.83000000031</v>
      </c>
      <c r="J65" s="36">
        <f t="shared" si="0"/>
        <v>0</v>
      </c>
      <c r="K65" s="36">
        <f t="shared" si="0"/>
        <v>0</v>
      </c>
      <c r="L65" s="36">
        <f t="shared" si="0"/>
        <v>-1289047.6199999999</v>
      </c>
      <c r="M65" s="36">
        <f t="shared" si="0"/>
        <v>-2041545.9000000001</v>
      </c>
      <c r="N65" s="36">
        <f t="shared" si="0"/>
        <v>-4034693.4999999986</v>
      </c>
    </row>
    <row r="66" spans="3:14" x14ac:dyDescent="0.2">
      <c r="C66" s="37">
        <f t="shared" ref="C66:N66" si="1">C59-C65</f>
        <v>0</v>
      </c>
      <c r="D66" s="37">
        <f t="shared" si="1"/>
        <v>0</v>
      </c>
      <c r="E66" s="37">
        <f t="shared" si="1"/>
        <v>0</v>
      </c>
      <c r="F66" s="37">
        <f t="shared" si="1"/>
        <v>0</v>
      </c>
      <c r="G66" s="37">
        <f t="shared" si="1"/>
        <v>0</v>
      </c>
      <c r="H66" s="37">
        <f t="shared" si="1"/>
        <v>0</v>
      </c>
      <c r="I66" s="37">
        <f t="shared" si="1"/>
        <v>0</v>
      </c>
      <c r="J66" s="37">
        <f t="shared" si="1"/>
        <v>0</v>
      </c>
      <c r="K66" s="37">
        <f t="shared" si="1"/>
        <v>0</v>
      </c>
      <c r="L66" s="37">
        <f t="shared" si="1"/>
        <v>0</v>
      </c>
      <c r="M66" s="37">
        <f t="shared" si="1"/>
        <v>0</v>
      </c>
      <c r="N66" s="37">
        <f t="shared" si="1"/>
        <v>0</v>
      </c>
    </row>
  </sheetData>
  <printOptions horizontalCentered="1"/>
  <pageMargins left="0.5" right="0.46" top="0.72" bottom="0.56000000000000005" header="0.25" footer="0.25"/>
  <pageSetup scale="46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6"/>
  <sheetViews>
    <sheetView showGridLines="0" view="pageBreakPreview" zoomScale="60" zoomScaleNormal="88" workbookViewId="0">
      <selection activeCell="E28" sqref="E28"/>
    </sheetView>
  </sheetViews>
  <sheetFormatPr defaultRowHeight="12.75" x14ac:dyDescent="0.2"/>
  <cols>
    <col min="1" max="1" width="4" customWidth="1"/>
    <col min="2" max="2" width="42.42578125" customWidth="1"/>
    <col min="3" max="3" width="14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4" width="12.85546875" bestFit="1" customWidth="1"/>
  </cols>
  <sheetData>
    <row r="1" spans="2:14" ht="12" customHeight="1" x14ac:dyDescent="0.2">
      <c r="B1" s="2" t="s">
        <v>0</v>
      </c>
      <c r="C1" s="1"/>
    </row>
    <row r="2" spans="2:14" ht="13.5" customHeight="1" x14ac:dyDescent="0.4">
      <c r="B2" s="2" t="s">
        <v>1</v>
      </c>
      <c r="C2" s="3"/>
      <c r="E2" s="4"/>
    </row>
    <row r="3" spans="2:14" s="5" customFormat="1" ht="12.75" customHeight="1" x14ac:dyDescent="0.35">
      <c r="B3" s="2" t="s">
        <v>2</v>
      </c>
    </row>
    <row r="4" spans="2:14" s="5" customFormat="1" ht="12.75" customHeight="1" x14ac:dyDescent="0.35">
      <c r="B4" s="6" t="s">
        <v>3</v>
      </c>
    </row>
    <row r="5" spans="2:14" s="7" customFormat="1" ht="12" customHeight="1" x14ac:dyDescent="0.2">
      <c r="B5" s="6" t="s">
        <v>27</v>
      </c>
      <c r="H5" s="8"/>
    </row>
    <row r="6" spans="2:14" ht="12" customHeight="1" x14ac:dyDescent="0.25">
      <c r="B6" s="9"/>
      <c r="D6" s="7"/>
    </row>
    <row r="7" spans="2:14" ht="21" customHeight="1" x14ac:dyDescent="0.35">
      <c r="B7" s="10" t="s">
        <v>4</v>
      </c>
      <c r="C7" s="6"/>
      <c r="D7" s="11"/>
      <c r="E7" s="11"/>
      <c r="G7" s="12"/>
    </row>
    <row r="8" spans="2:14" s="13" customFormat="1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663</v>
      </c>
      <c r="J8" s="2" t="s">
        <v>663</v>
      </c>
      <c r="K8" s="2" t="s">
        <v>663</v>
      </c>
      <c r="L8" s="55" t="s">
        <v>664</v>
      </c>
      <c r="M8" s="55" t="s">
        <v>664</v>
      </c>
      <c r="N8" s="55" t="s">
        <v>664</v>
      </c>
    </row>
    <row r="9" spans="2:14" ht="12.75" customHeight="1" x14ac:dyDescent="0.2">
      <c r="B9" s="14" t="s">
        <v>5</v>
      </c>
      <c r="C9" s="15" t="s">
        <v>32</v>
      </c>
      <c r="D9" s="39" t="s">
        <v>33</v>
      </c>
      <c r="E9" s="15" t="s">
        <v>34</v>
      </c>
      <c r="F9" s="39" t="s">
        <v>35</v>
      </c>
      <c r="G9" s="15" t="s">
        <v>36</v>
      </c>
      <c r="H9" s="39" t="s">
        <v>37</v>
      </c>
      <c r="I9" s="15" t="s">
        <v>38</v>
      </c>
      <c r="J9" s="39" t="s">
        <v>39</v>
      </c>
      <c r="K9" s="15" t="s">
        <v>40</v>
      </c>
      <c r="L9" s="39" t="s">
        <v>29</v>
      </c>
      <c r="M9" s="15" t="s">
        <v>30</v>
      </c>
      <c r="N9" s="39" t="s">
        <v>31</v>
      </c>
    </row>
    <row r="10" spans="2:14" ht="12.75" customHeight="1" x14ac:dyDescent="0.2">
      <c r="B10" s="16"/>
      <c r="E10" s="17"/>
    </row>
    <row r="11" spans="2:14" ht="12.75" customHeight="1" x14ac:dyDescent="0.2">
      <c r="B11" s="16" t="s">
        <v>589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ht="12.75" customHeight="1" x14ac:dyDescent="0.2">
      <c r="B12" s="16" t="s">
        <v>590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2:14" ht="12.75" customHeight="1" x14ac:dyDescent="0.2">
      <c r="B13" s="16" t="s">
        <v>591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ht="12.75" customHeight="1" x14ac:dyDescent="0.2">
      <c r="B14" s="16" t="s">
        <v>592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12.75" customHeight="1" x14ac:dyDescent="0.2">
      <c r="B15" s="16" t="s">
        <v>593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 customHeight="1" x14ac:dyDescent="0.2">
      <c r="B16" s="16" t="s">
        <v>594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 customHeight="1" x14ac:dyDescent="0.2">
      <c r="B17" s="16" t="s">
        <v>595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s="22" customFormat="1" ht="12.75" customHeight="1" x14ac:dyDescent="0.2">
      <c r="A18"/>
      <c r="B18" s="14" t="s">
        <v>596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s="22" customFormat="1" ht="12.75" customHeight="1" x14ac:dyDescent="0.2">
      <c r="A19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B20" s="6" t="s">
        <v>597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2.75" customHeight="1" x14ac:dyDescent="0.2">
      <c r="B21" s="23" t="s">
        <v>598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 customHeight="1" x14ac:dyDescent="0.2">
      <c r="B22" s="14" t="s">
        <v>599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s="22" customFormat="1" ht="12.75" customHeight="1" x14ac:dyDescent="0.2">
      <c r="A2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">
      <c r="B24" s="14" t="s">
        <v>600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s="22" customFormat="1" ht="12.75" customHeight="1" x14ac:dyDescent="0.2">
      <c r="A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B26" s="14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B27" s="16" t="s">
        <v>601</v>
      </c>
      <c r="C27" s="18">
        <v>26362.740000005811</v>
      </c>
      <c r="D27" s="18">
        <v>46356.509999994189</v>
      </c>
      <c r="E27" s="18">
        <v>-1907659.9500000002</v>
      </c>
      <c r="F27" s="18">
        <v>119495.06000000425</v>
      </c>
      <c r="G27" s="18">
        <v>146941.22000000812</v>
      </c>
      <c r="H27" s="18">
        <v>-1039837.4299999988</v>
      </c>
      <c r="I27" s="18">
        <v>-1605150.2699999998</v>
      </c>
      <c r="J27" s="19">
        <v>0</v>
      </c>
      <c r="K27" s="19">
        <v>0</v>
      </c>
      <c r="L27" s="19">
        <v>126926.43000000156</v>
      </c>
      <c r="M27" s="19">
        <v>313437.6799999997</v>
      </c>
      <c r="N27" s="19">
        <v>-378817.82999999914</v>
      </c>
    </row>
    <row r="28" spans="1:14" ht="12.75" customHeight="1" x14ac:dyDescent="0.2">
      <c r="B28" s="16" t="s">
        <v>602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ht="12.75" customHeight="1" x14ac:dyDescent="0.2">
      <c r="B29" s="16" t="s">
        <v>603</v>
      </c>
      <c r="C29" s="18">
        <v>2.8376234695315361E-10</v>
      </c>
      <c r="D29" s="18">
        <v>3.0013325158506632E-10</v>
      </c>
      <c r="E29" s="18">
        <v>-2.1918822312727571E-10</v>
      </c>
      <c r="F29" s="18">
        <v>3.3560354495421052E-10</v>
      </c>
      <c r="G29" s="18">
        <v>1.4460965758189559E-10</v>
      </c>
      <c r="H29" s="18">
        <v>-3.2741809263825417E-11</v>
      </c>
      <c r="I29" s="18">
        <v>0</v>
      </c>
      <c r="J29" s="19">
        <v>0</v>
      </c>
      <c r="K29" s="19">
        <v>0</v>
      </c>
      <c r="L29" s="19">
        <v>-7.2759576141834259E-12</v>
      </c>
      <c r="M29" s="19">
        <v>-6.5483618527650833E-11</v>
      </c>
      <c r="N29" s="19">
        <v>7.0031092036515474E-11</v>
      </c>
    </row>
    <row r="30" spans="1:14" ht="12.75" customHeight="1" x14ac:dyDescent="0.2">
      <c r="B30" s="23" t="s">
        <v>604</v>
      </c>
      <c r="C30" s="25">
        <v>2.0000000135041773E-2</v>
      </c>
      <c r="D30" s="25">
        <v>1.9999999960418791E-2</v>
      </c>
      <c r="E30" s="25">
        <v>1.0000000125728548E-2</v>
      </c>
      <c r="F30" s="25">
        <v>-2327847.38</v>
      </c>
      <c r="G30" s="25">
        <v>2327847.3600000003</v>
      </c>
      <c r="H30" s="25">
        <v>180543.63000000012</v>
      </c>
      <c r="I30" s="25">
        <v>-126491.65000000002</v>
      </c>
      <c r="J30" s="24">
        <v>0</v>
      </c>
      <c r="K30" s="24">
        <v>0</v>
      </c>
      <c r="L30" s="24">
        <v>5.8207660913467407E-11</v>
      </c>
      <c r="M30" s="24">
        <v>-1.0000000358559191E-2</v>
      </c>
      <c r="N30" s="24">
        <v>-48.529999999998836</v>
      </c>
    </row>
    <row r="31" spans="1:14" s="22" customFormat="1" ht="12.75" customHeight="1" x14ac:dyDescent="0.2">
      <c r="A31"/>
      <c r="B31" s="26" t="s">
        <v>605</v>
      </c>
      <c r="C31" s="27">
        <v>26362.76000000623</v>
      </c>
      <c r="D31" s="27">
        <v>46356.529999994447</v>
      </c>
      <c r="E31" s="27">
        <v>-1907659.9400000004</v>
      </c>
      <c r="F31" s="27">
        <v>-2208352.3199999952</v>
      </c>
      <c r="G31" s="27">
        <v>2474788.5800000085</v>
      </c>
      <c r="H31" s="27">
        <v>-859293.79999999865</v>
      </c>
      <c r="I31" s="27">
        <v>-1731641.92</v>
      </c>
      <c r="J31" s="31">
        <v>0</v>
      </c>
      <c r="K31" s="31">
        <v>0</v>
      </c>
      <c r="L31" s="31">
        <v>126926.43000000162</v>
      </c>
      <c r="M31" s="31">
        <v>313437.66999999929</v>
      </c>
      <c r="N31" s="31">
        <v>-378866.35999999905</v>
      </c>
    </row>
    <row r="32" spans="1:14" s="22" customFormat="1" ht="12.75" customHeight="1" x14ac:dyDescent="0.2">
      <c r="A3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2" customFormat="1" ht="12.75" customHeight="1" x14ac:dyDescent="0.2">
      <c r="A33"/>
      <c r="B33" s="26" t="s">
        <v>606</v>
      </c>
      <c r="C33" s="27">
        <v>-26362.76000000623</v>
      </c>
      <c r="D33" s="27">
        <v>-46356.529999994447</v>
      </c>
      <c r="E33" s="27">
        <v>1907659.9400000004</v>
      </c>
      <c r="F33" s="27">
        <v>2208352.3199999952</v>
      </c>
      <c r="G33" s="27">
        <v>-2474788.5800000085</v>
      </c>
      <c r="H33" s="27">
        <v>859293.79999999865</v>
      </c>
      <c r="I33" s="27">
        <v>1731641.92</v>
      </c>
      <c r="J33" s="31">
        <v>0</v>
      </c>
      <c r="K33" s="31">
        <v>0</v>
      </c>
      <c r="L33" s="31">
        <v>-126926.43000000162</v>
      </c>
      <c r="M33" s="31">
        <v>-313437.66999999929</v>
      </c>
      <c r="N33" s="31">
        <v>378866.35999999905</v>
      </c>
    </row>
    <row r="34" spans="1:14" s="22" customFormat="1" ht="12.75" customHeight="1" x14ac:dyDescent="0.2">
      <c r="A3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 customHeight="1" x14ac:dyDescent="0.2">
      <c r="B35" s="26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 customHeight="1" x14ac:dyDescent="0.2">
      <c r="B36" s="6" t="s">
        <v>607</v>
      </c>
      <c r="C36" s="29">
        <v>-9.9999999983992893E-3</v>
      </c>
      <c r="D36" s="29">
        <v>-1.8189894035458565E-11</v>
      </c>
      <c r="E36" s="29">
        <v>-1.4551915228366852E-11</v>
      </c>
      <c r="F36" s="29">
        <v>-2.0000000000436557E-2</v>
      </c>
      <c r="G36" s="29">
        <v>1.000000000439627E-2</v>
      </c>
      <c r="H36" s="29">
        <v>0</v>
      </c>
      <c r="I36" s="29">
        <v>1105.51</v>
      </c>
      <c r="J36" s="29">
        <v>0</v>
      </c>
      <c r="K36" s="29">
        <v>0</v>
      </c>
      <c r="L36" s="29">
        <v>9.9999999911233317E-3</v>
      </c>
      <c r="M36" s="29">
        <v>1.4551915228366852E-11</v>
      </c>
      <c r="N36" s="29">
        <v>9.9999999874853529E-3</v>
      </c>
    </row>
    <row r="37" spans="1:14" ht="12.75" customHeight="1" x14ac:dyDescent="0.2">
      <c r="B37" s="6" t="s">
        <v>608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</row>
    <row r="38" spans="1:14" s="22" customFormat="1" ht="12.75" customHeight="1" x14ac:dyDescent="0.2">
      <c r="A38"/>
      <c r="B38" s="6" t="s">
        <v>609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9.999999997944542E-3</v>
      </c>
      <c r="N38" s="24">
        <v>0</v>
      </c>
    </row>
    <row r="39" spans="1:14" ht="12.75" customHeight="1" x14ac:dyDescent="0.2">
      <c r="B39" s="26" t="s">
        <v>610</v>
      </c>
      <c r="C39" s="31">
        <v>-9.9999999983992893E-3</v>
      </c>
      <c r="D39" s="31">
        <v>-1.8189894035458565E-11</v>
      </c>
      <c r="E39" s="31">
        <v>-1.4551915228366852E-11</v>
      </c>
      <c r="F39" s="31">
        <v>-2.0000000000436557E-2</v>
      </c>
      <c r="G39" s="31">
        <v>1.000000000439627E-2</v>
      </c>
      <c r="H39" s="31">
        <v>0</v>
      </c>
      <c r="I39" s="31">
        <v>1105.51</v>
      </c>
      <c r="J39" s="31">
        <v>0</v>
      </c>
      <c r="K39" s="31">
        <v>0</v>
      </c>
      <c r="L39" s="31">
        <v>9.9999999911233317E-3</v>
      </c>
      <c r="M39" s="31">
        <v>1.0000000012496457E-2</v>
      </c>
      <c r="N39" s="31">
        <v>9.9999999874853529E-3</v>
      </c>
    </row>
    <row r="40" spans="1:14" ht="12.75" customHeight="1" x14ac:dyDescent="0.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 customHeight="1" x14ac:dyDescent="0.2">
      <c r="B41" s="30" t="s">
        <v>23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 customHeight="1" x14ac:dyDescent="0.2">
      <c r="B42" s="6" t="s">
        <v>611</v>
      </c>
      <c r="C42" s="29">
        <v>2.0000000207801349E-2</v>
      </c>
      <c r="D42" s="29">
        <v>1.0000000896980055E-2</v>
      </c>
      <c r="E42" s="29">
        <v>2.9999999052961357E-2</v>
      </c>
      <c r="F42" s="29">
        <v>9.9999994999961928E-3</v>
      </c>
      <c r="G42" s="29">
        <v>1.0000000431318767E-2</v>
      </c>
      <c r="H42" s="29">
        <v>-2.9999999542724254E-2</v>
      </c>
      <c r="I42" s="29">
        <v>183.82</v>
      </c>
      <c r="J42" s="29">
        <v>0</v>
      </c>
      <c r="K42" s="29">
        <v>0</v>
      </c>
      <c r="L42" s="29">
        <v>1.0000000409490895E-2</v>
      </c>
      <c r="M42" s="29">
        <v>1.9999998810817488E-2</v>
      </c>
      <c r="N42" s="29">
        <v>3.0000002778251655E-2</v>
      </c>
    </row>
    <row r="43" spans="1:14" ht="12.75" customHeight="1" x14ac:dyDescent="0.2">
      <c r="B43" s="6" t="s">
        <v>612</v>
      </c>
      <c r="C43" s="29">
        <v>-2.9999999911524355E-2</v>
      </c>
      <c r="D43" s="29">
        <v>1.999999993131496E-2</v>
      </c>
      <c r="E43" s="29">
        <v>3.0000000144354999E-2</v>
      </c>
      <c r="F43" s="29">
        <v>-2.0000000018626451E-2</v>
      </c>
      <c r="G43" s="29">
        <v>1.0000000213040039E-2</v>
      </c>
      <c r="H43" s="29">
        <v>1.0000000096624717E-2</v>
      </c>
      <c r="I43" s="29">
        <v>17529.060000000001</v>
      </c>
      <c r="J43" s="29">
        <v>0</v>
      </c>
      <c r="K43" s="29">
        <v>0</v>
      </c>
      <c r="L43" s="29">
        <v>1.999999993131496E-2</v>
      </c>
      <c r="M43" s="29">
        <v>-1.4551915228366852E-10</v>
      </c>
      <c r="N43" s="29">
        <v>-1.0000000154832378E-2</v>
      </c>
    </row>
    <row r="44" spans="1:14" ht="12.75" customHeight="1" x14ac:dyDescent="0.2">
      <c r="B44" s="6" t="s">
        <v>613</v>
      </c>
      <c r="C44" s="29">
        <v>-2500</v>
      </c>
      <c r="D44" s="29">
        <v>-9.9999999999909051E-3</v>
      </c>
      <c r="E44" s="28">
        <v>-1319.9899999999996</v>
      </c>
      <c r="F44" s="28">
        <v>3.637978807091713E-12</v>
      </c>
      <c r="G44" s="29">
        <v>-9.9999999998203748E-3</v>
      </c>
      <c r="H44" s="29">
        <v>0</v>
      </c>
      <c r="I44" s="28">
        <v>5000</v>
      </c>
      <c r="J44" s="29">
        <v>0</v>
      </c>
      <c r="K44" s="29">
        <v>0</v>
      </c>
      <c r="L44" s="29">
        <v>-1500</v>
      </c>
      <c r="M44" s="29">
        <v>0</v>
      </c>
      <c r="N44" s="29">
        <v>0</v>
      </c>
    </row>
    <row r="45" spans="1:14" s="22" customFormat="1" ht="12.75" customHeight="1" x14ac:dyDescent="0.2">
      <c r="A45"/>
      <c r="B45" s="6" t="s">
        <v>614</v>
      </c>
      <c r="C45" s="25">
        <v>38669.090000000004</v>
      </c>
      <c r="D45" s="25">
        <v>58323.019999999982</v>
      </c>
      <c r="E45" s="25">
        <v>41213.930000000029</v>
      </c>
      <c r="F45" s="25">
        <v>36852.49</v>
      </c>
      <c r="G45" s="25">
        <v>41729.409999999974</v>
      </c>
      <c r="H45" s="25">
        <v>41006.190000000024</v>
      </c>
      <c r="I45" s="25">
        <v>73277.75</v>
      </c>
      <c r="J45" s="24">
        <v>0</v>
      </c>
      <c r="K45" s="24">
        <v>0</v>
      </c>
      <c r="L45" s="24">
        <v>-6138.5100000000239</v>
      </c>
      <c r="M45" s="24">
        <v>-1356.5699999999051</v>
      </c>
      <c r="N45" s="24">
        <v>-24800.78</v>
      </c>
    </row>
    <row r="46" spans="1:14" ht="12.75" customHeight="1" x14ac:dyDescent="0.2">
      <c r="B46" s="26" t="s">
        <v>615</v>
      </c>
      <c r="C46" s="31">
        <v>36169.0800000003</v>
      </c>
      <c r="D46" s="31">
        <v>58323.040000000809</v>
      </c>
      <c r="E46" s="31">
        <v>39893.999999999229</v>
      </c>
      <c r="F46" s="31">
        <v>36852.479999999487</v>
      </c>
      <c r="G46" s="31">
        <v>41729.420000000617</v>
      </c>
      <c r="H46" s="31">
        <v>41006.17000000058</v>
      </c>
      <c r="I46" s="31">
        <v>95990.63</v>
      </c>
      <c r="J46" s="31">
        <v>0</v>
      </c>
      <c r="K46" s="31">
        <v>0</v>
      </c>
      <c r="L46" s="31">
        <v>-7638.4799999996831</v>
      </c>
      <c r="M46" s="31">
        <v>-1356.5500000012398</v>
      </c>
      <c r="N46" s="31">
        <v>-24800.759999997375</v>
      </c>
    </row>
    <row r="47" spans="1:14" ht="12.75" customHeight="1" x14ac:dyDescent="0.2">
      <c r="B47" s="6" t="s">
        <v>616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s="22" customFormat="1" ht="12.75" customHeight="1" x14ac:dyDescent="0.2">
      <c r="A48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22" customFormat="1" ht="12.75" customHeight="1" x14ac:dyDescent="0.2">
      <c r="A49"/>
      <c r="B49" s="26" t="s">
        <v>617</v>
      </c>
      <c r="C49" s="21">
        <v>36169.090000000302</v>
      </c>
      <c r="D49" s="21">
        <v>58323.040000000823</v>
      </c>
      <c r="E49" s="21">
        <v>39893.999999999243</v>
      </c>
      <c r="F49" s="21">
        <v>36852.499999999491</v>
      </c>
      <c r="G49" s="21">
        <v>41729.410000000615</v>
      </c>
      <c r="H49" s="21">
        <v>41006.17000000058</v>
      </c>
      <c r="I49" s="21">
        <v>94885.12000000001</v>
      </c>
      <c r="J49" s="38">
        <v>0</v>
      </c>
      <c r="K49" s="38">
        <v>0</v>
      </c>
      <c r="L49" s="38">
        <v>-7638.4899999996742</v>
      </c>
      <c r="M49" s="38">
        <v>-1356.5600000012523</v>
      </c>
      <c r="N49" s="38">
        <v>-24800.769999997363</v>
      </c>
    </row>
    <row r="50" spans="1:14" s="22" customFormat="1" ht="12.75" customHeight="1" x14ac:dyDescent="0.2">
      <c r="A50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22" customFormat="1" ht="12.75" customHeight="1" x14ac:dyDescent="0.2">
      <c r="A51"/>
      <c r="B51" s="26" t="s">
        <v>618</v>
      </c>
      <c r="C51" s="27">
        <v>-62531.850000006532</v>
      </c>
      <c r="D51" s="27">
        <v>-104679.56999999526</v>
      </c>
      <c r="E51" s="27">
        <v>1867765.9400000011</v>
      </c>
      <c r="F51" s="27">
        <v>2171499.8199999956</v>
      </c>
      <c r="G51" s="27">
        <v>-2516517.9900000091</v>
      </c>
      <c r="H51" s="27">
        <v>818287.62999999803</v>
      </c>
      <c r="I51" s="27">
        <v>1636756.7999999998</v>
      </c>
      <c r="J51" s="31">
        <v>0</v>
      </c>
      <c r="K51" s="31">
        <v>0</v>
      </c>
      <c r="L51" s="31">
        <v>-119287.94000000195</v>
      </c>
      <c r="M51" s="31">
        <v>-312081.10999999801</v>
      </c>
      <c r="N51" s="31">
        <v>403667.1299999964</v>
      </c>
    </row>
    <row r="52" spans="1:14" s="22" customFormat="1" ht="12.75" customHeight="1" x14ac:dyDescent="0.2">
      <c r="A5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2" customFormat="1" ht="12.75" customHeight="1" x14ac:dyDescent="0.2">
      <c r="A53"/>
      <c r="B53" s="26" t="s">
        <v>619</v>
      </c>
      <c r="C53" s="31">
        <v>-273263.57000000007</v>
      </c>
      <c r="D53" s="31">
        <v>-98036.37</v>
      </c>
      <c r="E53" s="31">
        <v>819269.86000000034</v>
      </c>
      <c r="F53" s="31">
        <v>1343143.58</v>
      </c>
      <c r="G53" s="31">
        <v>-712768.66</v>
      </c>
      <c r="H53" s="31">
        <v>-257808.63000000006</v>
      </c>
      <c r="I53" s="31">
        <v>0</v>
      </c>
      <c r="J53" s="31">
        <v>0</v>
      </c>
      <c r="K53" s="31">
        <v>0</v>
      </c>
      <c r="L53" s="31">
        <v>430236.82</v>
      </c>
      <c r="M53" s="31">
        <v>-562219.24</v>
      </c>
      <c r="N53" s="31">
        <v>-2018841.880000002</v>
      </c>
    </row>
    <row r="54" spans="1:14" s="22" customFormat="1" ht="12.75" customHeight="1" x14ac:dyDescent="0.2">
      <c r="A54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 customHeight="1" x14ac:dyDescent="0.2">
      <c r="B55" s="26" t="s">
        <v>620</v>
      </c>
      <c r="C55" s="31">
        <v>210731.71999999354</v>
      </c>
      <c r="D55" s="31">
        <v>-6643.1999999952677</v>
      </c>
      <c r="E55" s="31">
        <v>1048496.0800000008</v>
      </c>
      <c r="F55" s="31">
        <v>828356.23999999557</v>
      </c>
      <c r="G55" s="31">
        <v>-1803749.3300000089</v>
      </c>
      <c r="H55" s="31">
        <v>1076096.2599999981</v>
      </c>
      <c r="I55" s="31">
        <v>1636756.7999999998</v>
      </c>
      <c r="J55" s="31">
        <v>0</v>
      </c>
      <c r="K55" s="31">
        <v>0</v>
      </c>
      <c r="L55" s="31">
        <v>-549524.76000000199</v>
      </c>
      <c r="M55" s="31">
        <v>250138.13000000198</v>
      </c>
      <c r="N55" s="31">
        <v>2422509.0099999984</v>
      </c>
    </row>
    <row r="56" spans="1:14" ht="12.75" customHeight="1" x14ac:dyDescent="0.2"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 customHeight="1" x14ac:dyDescent="0.2">
      <c r="B57" s="6" t="s">
        <v>621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2" customFormat="1" ht="12.75" customHeight="1" thickBot="1" x14ac:dyDescent="0.25">
      <c r="A58"/>
      <c r="B58" s="2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3.5" thickTop="1" x14ac:dyDescent="0.2">
      <c r="B59" s="26" t="s">
        <v>24</v>
      </c>
      <c r="C59" s="34">
        <v>210731.71999999354</v>
      </c>
      <c r="D59" s="34">
        <v>-6643.1999999952677</v>
      </c>
      <c r="E59" s="34">
        <v>1048496.0800000008</v>
      </c>
      <c r="F59" s="34">
        <v>828356.23999999557</v>
      </c>
      <c r="G59" s="34">
        <v>-1803749.3300000089</v>
      </c>
      <c r="H59" s="34">
        <v>1076096.2599999981</v>
      </c>
      <c r="I59" s="34">
        <v>1636756.7999999998</v>
      </c>
      <c r="J59" s="41">
        <v>0</v>
      </c>
      <c r="K59" s="41">
        <v>0</v>
      </c>
      <c r="L59" s="41">
        <v>-549524.76000000199</v>
      </c>
      <c r="M59" s="41">
        <v>250138.13000000198</v>
      </c>
      <c r="N59" s="41">
        <v>2422509.0099999984</v>
      </c>
    </row>
    <row r="60" spans="1:14" x14ac:dyDescent="0.2">
      <c r="F60" s="35"/>
    </row>
    <row r="61" spans="1:14" x14ac:dyDescent="0.2">
      <c r="F61" s="20"/>
    </row>
    <row r="62" spans="1:14" x14ac:dyDescent="0.2">
      <c r="F62" s="20"/>
    </row>
    <row r="63" spans="1:14" x14ac:dyDescent="0.2">
      <c r="F63" s="20"/>
    </row>
    <row r="65" spans="3:14" x14ac:dyDescent="0.2">
      <c r="C65" s="36">
        <f t="shared" ref="C65:N65" si="0">C51-C53</f>
        <v>210731.71999999354</v>
      </c>
      <c r="D65" s="36">
        <f t="shared" si="0"/>
        <v>-6643.1999999952677</v>
      </c>
      <c r="E65" s="36">
        <f t="shared" si="0"/>
        <v>1048496.0800000008</v>
      </c>
      <c r="F65" s="36">
        <f t="shared" si="0"/>
        <v>828356.23999999557</v>
      </c>
      <c r="G65" s="36">
        <f t="shared" si="0"/>
        <v>-1803749.3300000089</v>
      </c>
      <c r="H65" s="36">
        <f t="shared" si="0"/>
        <v>1076096.2599999981</v>
      </c>
      <c r="I65" s="36">
        <f t="shared" si="0"/>
        <v>1636756.7999999998</v>
      </c>
      <c r="J65" s="36">
        <f t="shared" si="0"/>
        <v>0</v>
      </c>
      <c r="K65" s="36">
        <f t="shared" si="0"/>
        <v>0</v>
      </c>
      <c r="L65" s="36">
        <f t="shared" si="0"/>
        <v>-549524.76000000199</v>
      </c>
      <c r="M65" s="36">
        <f t="shared" si="0"/>
        <v>250138.13000000198</v>
      </c>
      <c r="N65" s="36">
        <f t="shared" si="0"/>
        <v>2422509.0099999984</v>
      </c>
    </row>
    <row r="66" spans="3:14" x14ac:dyDescent="0.2">
      <c r="C66" s="37">
        <f t="shared" ref="C66:N66" si="1">C59-C65</f>
        <v>0</v>
      </c>
      <c r="D66" s="37">
        <f t="shared" si="1"/>
        <v>0</v>
      </c>
      <c r="E66" s="37">
        <f t="shared" si="1"/>
        <v>0</v>
      </c>
      <c r="F66" s="37">
        <f t="shared" si="1"/>
        <v>0</v>
      </c>
      <c r="G66" s="37">
        <f t="shared" si="1"/>
        <v>0</v>
      </c>
      <c r="H66" s="37">
        <f t="shared" si="1"/>
        <v>0</v>
      </c>
      <c r="I66" s="37">
        <f t="shared" si="1"/>
        <v>0</v>
      </c>
      <c r="J66" s="37">
        <f t="shared" si="1"/>
        <v>0</v>
      </c>
      <c r="K66" s="37">
        <f t="shared" si="1"/>
        <v>0</v>
      </c>
      <c r="L66" s="37">
        <f t="shared" si="1"/>
        <v>0</v>
      </c>
      <c r="M66" s="37">
        <f t="shared" si="1"/>
        <v>0</v>
      </c>
      <c r="N66" s="37">
        <f t="shared" si="1"/>
        <v>0</v>
      </c>
    </row>
  </sheetData>
  <printOptions horizontalCentered="1"/>
  <pageMargins left="0.5" right="0.46" top="0.72" bottom="0.56000000000000005" header="0.25" footer="0.25"/>
  <pageSetup scale="49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6"/>
  <sheetViews>
    <sheetView showGridLines="0" view="pageBreakPreview" zoomScale="60" zoomScaleNormal="88" workbookViewId="0">
      <selection activeCell="T32" sqref="T32"/>
    </sheetView>
  </sheetViews>
  <sheetFormatPr defaultRowHeight="12.75" x14ac:dyDescent="0.2"/>
  <cols>
    <col min="1" max="1" width="4" customWidth="1"/>
    <col min="2" max="2" width="45.5703125" customWidth="1"/>
    <col min="3" max="3" width="14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8" width="11.85546875" customWidth="1"/>
    <col min="9" max="9" width="16.85546875" customWidth="1"/>
    <col min="10" max="14" width="11.85546875" customWidth="1"/>
  </cols>
  <sheetData>
    <row r="1" spans="2:14" ht="12" customHeight="1" x14ac:dyDescent="0.2">
      <c r="B1" s="2" t="s">
        <v>0</v>
      </c>
      <c r="C1" s="1"/>
    </row>
    <row r="2" spans="2:14" ht="13.5" customHeight="1" x14ac:dyDescent="0.4">
      <c r="B2" s="2" t="s">
        <v>1</v>
      </c>
      <c r="C2" s="3"/>
      <c r="E2" s="4"/>
    </row>
    <row r="3" spans="2:14" s="5" customFormat="1" ht="12.75" customHeight="1" x14ac:dyDescent="0.35">
      <c r="B3" s="2" t="s">
        <v>2</v>
      </c>
    </row>
    <row r="4" spans="2:14" s="5" customFormat="1" ht="12.75" customHeight="1" x14ac:dyDescent="0.35">
      <c r="B4" s="6" t="s">
        <v>3</v>
      </c>
    </row>
    <row r="5" spans="2:14" s="7" customFormat="1" ht="12" customHeight="1" x14ac:dyDescent="0.2">
      <c r="B5" s="6" t="s">
        <v>28</v>
      </c>
      <c r="H5" s="8"/>
    </row>
    <row r="6" spans="2:14" ht="12" customHeight="1" x14ac:dyDescent="0.25">
      <c r="B6" s="9"/>
      <c r="D6" s="7"/>
    </row>
    <row r="7" spans="2:14" ht="21" customHeight="1" x14ac:dyDescent="0.35">
      <c r="B7" s="10" t="s">
        <v>4</v>
      </c>
      <c r="C7" s="6"/>
      <c r="D7" s="11"/>
      <c r="E7" s="11"/>
      <c r="G7" s="12"/>
    </row>
    <row r="8" spans="2:14" s="13" customFormat="1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663</v>
      </c>
      <c r="J8" s="2" t="s">
        <v>663</v>
      </c>
      <c r="K8" s="2" t="s">
        <v>663</v>
      </c>
      <c r="L8" s="55" t="s">
        <v>664</v>
      </c>
      <c r="M8" s="55" t="s">
        <v>664</v>
      </c>
      <c r="N8" s="55" t="s">
        <v>664</v>
      </c>
    </row>
    <row r="9" spans="2:14" ht="12.75" customHeight="1" x14ac:dyDescent="0.2">
      <c r="B9" s="14" t="s">
        <v>5</v>
      </c>
      <c r="C9" s="15" t="s">
        <v>32</v>
      </c>
      <c r="D9" s="39" t="s">
        <v>33</v>
      </c>
      <c r="E9" s="15" t="s">
        <v>34</v>
      </c>
      <c r="F9" s="39" t="s">
        <v>35</v>
      </c>
      <c r="G9" s="15" t="s">
        <v>36</v>
      </c>
      <c r="H9" s="39" t="s">
        <v>37</v>
      </c>
      <c r="I9" s="15" t="s">
        <v>38</v>
      </c>
      <c r="J9" s="39" t="s">
        <v>39</v>
      </c>
      <c r="K9" s="15" t="s">
        <v>40</v>
      </c>
      <c r="L9" s="39" t="s">
        <v>29</v>
      </c>
      <c r="M9" s="15" t="s">
        <v>30</v>
      </c>
      <c r="N9" s="39" t="s">
        <v>31</v>
      </c>
    </row>
    <row r="10" spans="2:14" ht="12.75" customHeight="1" x14ac:dyDescent="0.2">
      <c r="B10" s="16"/>
      <c r="E10" s="17"/>
    </row>
    <row r="11" spans="2:14" ht="12.75" customHeight="1" x14ac:dyDescent="0.2">
      <c r="B11" s="16" t="s">
        <v>589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ht="12.75" customHeight="1" x14ac:dyDescent="0.2">
      <c r="B12" s="16" t="s">
        <v>590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2:14" ht="12.75" customHeight="1" x14ac:dyDescent="0.2">
      <c r="B13" s="16" t="s">
        <v>591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ht="12.75" customHeight="1" x14ac:dyDescent="0.2">
      <c r="B14" s="16" t="s">
        <v>592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12.75" customHeight="1" x14ac:dyDescent="0.2">
      <c r="B15" s="16" t="s">
        <v>593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 customHeight="1" x14ac:dyDescent="0.2">
      <c r="B16" s="16" t="s">
        <v>594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 customHeight="1" x14ac:dyDescent="0.2">
      <c r="B17" s="16" t="s">
        <v>595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s="22" customFormat="1" ht="12.75" customHeight="1" x14ac:dyDescent="0.2">
      <c r="A18"/>
      <c r="B18" s="14" t="s">
        <v>596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s="22" customFormat="1" ht="12.75" customHeight="1" x14ac:dyDescent="0.2">
      <c r="A19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B20" s="6" t="s">
        <v>597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2.75" customHeight="1" x14ac:dyDescent="0.2">
      <c r="B21" s="23" t="s">
        <v>598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 customHeight="1" x14ac:dyDescent="0.2">
      <c r="B22" s="14" t="s">
        <v>599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s="22" customFormat="1" ht="12.75" customHeight="1" x14ac:dyDescent="0.2">
      <c r="A2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">
      <c r="B24" s="14" t="s">
        <v>600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s="22" customFormat="1" ht="12.75" customHeight="1" x14ac:dyDescent="0.2">
      <c r="A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B26" s="14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B27" s="16" t="s">
        <v>601</v>
      </c>
      <c r="C27" s="18">
        <v>-9.9999993108212948E-3</v>
      </c>
      <c r="D27" s="18">
        <v>4.6566128730773926E-10</v>
      </c>
      <c r="E27" s="18">
        <v>1.0000001639127731E-2</v>
      </c>
      <c r="F27" s="18">
        <v>-85064.769999999553</v>
      </c>
      <c r="G27" s="18">
        <v>-96457.39999999851</v>
      </c>
      <c r="H27" s="18">
        <v>4.999999888241291E-2</v>
      </c>
      <c r="I27" s="18">
        <v>1166024.3</v>
      </c>
      <c r="J27" s="19">
        <v>0</v>
      </c>
      <c r="K27" s="19">
        <v>0</v>
      </c>
      <c r="L27" s="19">
        <v>9.9999960511922836E-3</v>
      </c>
      <c r="M27" s="19">
        <v>1.9999999552965164E-2</v>
      </c>
      <c r="N27" s="19">
        <v>-1.0000000707805157E-2</v>
      </c>
    </row>
    <row r="28" spans="1:14" ht="12.75" customHeight="1" x14ac:dyDescent="0.2">
      <c r="B28" s="16" t="s">
        <v>602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ht="12.75" customHeight="1" x14ac:dyDescent="0.2">
      <c r="B29" s="16" t="s">
        <v>603</v>
      </c>
      <c r="C29" s="18">
        <v>-6.5483618527650833E-11</v>
      </c>
      <c r="D29" s="18">
        <v>-4.3655745685100555E-11</v>
      </c>
      <c r="E29" s="18">
        <v>-5.0931703299283981E-11</v>
      </c>
      <c r="F29" s="18">
        <v>-7.2759576141834259E-12</v>
      </c>
      <c r="G29" s="18">
        <v>-2.9103830456733704E-11</v>
      </c>
      <c r="H29" s="18">
        <v>-2.9103830456733704E-11</v>
      </c>
      <c r="I29" s="18">
        <v>0</v>
      </c>
      <c r="J29" s="19">
        <v>0</v>
      </c>
      <c r="K29" s="19">
        <v>0</v>
      </c>
      <c r="L29" s="19">
        <v>3.637978807091713E-11</v>
      </c>
      <c r="M29" s="19">
        <v>-1.4551915228366852E-11</v>
      </c>
      <c r="N29" s="19">
        <v>3.637978807091713E-11</v>
      </c>
    </row>
    <row r="30" spans="1:14" ht="12.75" customHeight="1" x14ac:dyDescent="0.2">
      <c r="B30" s="23" t="s">
        <v>604</v>
      </c>
      <c r="C30" s="25">
        <v>-1.0000000009313226E-2</v>
      </c>
      <c r="D30" s="25">
        <v>5.8207660913467407E-11</v>
      </c>
      <c r="E30" s="25">
        <v>-5.8207660913467407E-11</v>
      </c>
      <c r="F30" s="25">
        <v>0</v>
      </c>
      <c r="G30" s="25">
        <v>5.8207660913467407E-11</v>
      </c>
      <c r="H30" s="25">
        <v>9.9999999802093953E-3</v>
      </c>
      <c r="I30" s="25">
        <v>-73751.37000000001</v>
      </c>
      <c r="J30" s="24">
        <v>0</v>
      </c>
      <c r="K30" s="24">
        <v>0</v>
      </c>
      <c r="L30" s="24">
        <v>0</v>
      </c>
      <c r="M30" s="24">
        <v>1.999999990221113E-2</v>
      </c>
      <c r="N30" s="24">
        <v>1.0000000038417056E-2</v>
      </c>
    </row>
    <row r="31" spans="1:14" s="22" customFormat="1" ht="12.75" customHeight="1" x14ac:dyDescent="0.2">
      <c r="A31"/>
      <c r="B31" s="26" t="s">
        <v>605</v>
      </c>
      <c r="C31" s="27">
        <v>-1.9999999385618139E-2</v>
      </c>
      <c r="D31" s="27">
        <v>4.8021320253610611E-10</v>
      </c>
      <c r="E31" s="27">
        <v>1.0000001529988367E-2</v>
      </c>
      <c r="F31" s="27">
        <v>-85064.769999999553</v>
      </c>
      <c r="G31" s="27">
        <v>-96457.399999998481</v>
      </c>
      <c r="H31" s="27">
        <v>5.9999998833518475E-2</v>
      </c>
      <c r="I31" s="27">
        <v>1092272.93</v>
      </c>
      <c r="J31" s="31">
        <v>0</v>
      </c>
      <c r="K31" s="31">
        <v>0</v>
      </c>
      <c r="L31" s="31">
        <v>9.9999960875720717E-3</v>
      </c>
      <c r="M31" s="31">
        <v>3.9999999440624379E-2</v>
      </c>
      <c r="N31" s="31">
        <v>-6.3300831243395805E-10</v>
      </c>
    </row>
    <row r="32" spans="1:14" s="22" customFormat="1" ht="12.75" customHeight="1" x14ac:dyDescent="0.2">
      <c r="A3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2" customFormat="1" ht="12.75" customHeight="1" x14ac:dyDescent="0.2">
      <c r="A33"/>
      <c r="B33" s="26" t="s">
        <v>606</v>
      </c>
      <c r="C33" s="27">
        <v>1.9999999385618139E-2</v>
      </c>
      <c r="D33" s="27">
        <v>-4.8021320253610611E-10</v>
      </c>
      <c r="E33" s="27">
        <v>-1.0000001529988367E-2</v>
      </c>
      <c r="F33" s="27">
        <v>85064.769999999553</v>
      </c>
      <c r="G33" s="27">
        <v>96457.399999998481</v>
      </c>
      <c r="H33" s="27">
        <v>-5.9999998833518475E-2</v>
      </c>
      <c r="I33" s="27">
        <v>-1092272.93</v>
      </c>
      <c r="J33" s="31">
        <v>0</v>
      </c>
      <c r="K33" s="31">
        <v>0</v>
      </c>
      <c r="L33" s="31">
        <v>-9.9999960875720717E-3</v>
      </c>
      <c r="M33" s="31">
        <v>-3.9999999440624379E-2</v>
      </c>
      <c r="N33" s="31">
        <v>6.3300831243395805E-10</v>
      </c>
    </row>
    <row r="34" spans="1:14" s="22" customFormat="1" ht="12.75" customHeight="1" x14ac:dyDescent="0.2">
      <c r="A3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 customHeight="1" x14ac:dyDescent="0.2">
      <c r="B35" s="26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 customHeight="1" x14ac:dyDescent="0.2">
      <c r="B36" s="6" t="s">
        <v>607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</row>
    <row r="37" spans="1:14" ht="12.75" customHeight="1" x14ac:dyDescent="0.2">
      <c r="B37" s="6" t="s">
        <v>608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</row>
    <row r="38" spans="1:14" s="22" customFormat="1" ht="12.75" customHeight="1" x14ac:dyDescent="0.2">
      <c r="A38"/>
      <c r="B38" s="6" t="s">
        <v>609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2.75" customHeight="1" x14ac:dyDescent="0.2">
      <c r="B39" s="26" t="s">
        <v>610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</row>
    <row r="40" spans="1:14" ht="12.75" customHeight="1" x14ac:dyDescent="0.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 customHeight="1" x14ac:dyDescent="0.2">
      <c r="B41" s="30" t="s">
        <v>23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 customHeight="1" x14ac:dyDescent="0.2">
      <c r="B42" s="6" t="s">
        <v>611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</row>
    <row r="43" spans="1:14" ht="12.75" customHeight="1" x14ac:dyDescent="0.2">
      <c r="B43" s="6" t="s">
        <v>612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ht="12.75" customHeight="1" x14ac:dyDescent="0.2">
      <c r="B44" s="6" t="s">
        <v>613</v>
      </c>
      <c r="C44" s="29">
        <v>2500</v>
      </c>
      <c r="D44" s="29">
        <v>0</v>
      </c>
      <c r="E44" s="28">
        <v>1320</v>
      </c>
      <c r="F44" s="28">
        <v>0</v>
      </c>
      <c r="G44" s="29">
        <v>0</v>
      </c>
      <c r="H44" s="29">
        <v>0</v>
      </c>
      <c r="I44" s="28">
        <v>0</v>
      </c>
      <c r="J44" s="29">
        <v>0</v>
      </c>
      <c r="K44" s="29">
        <v>0</v>
      </c>
      <c r="L44" s="29">
        <v>1500</v>
      </c>
      <c r="M44" s="29">
        <v>0</v>
      </c>
      <c r="N44" s="29">
        <v>0</v>
      </c>
    </row>
    <row r="45" spans="1:14" s="22" customFormat="1" ht="12.75" customHeight="1" x14ac:dyDescent="0.2">
      <c r="A45"/>
      <c r="B45" s="6" t="s">
        <v>614</v>
      </c>
      <c r="C45" s="25">
        <v>1063.54</v>
      </c>
      <c r="D45" s="25">
        <v>2932.39</v>
      </c>
      <c r="E45" s="25">
        <v>2813.41</v>
      </c>
      <c r="F45" s="25">
        <v>1432.13</v>
      </c>
      <c r="G45" s="25">
        <v>2297.9300000000003</v>
      </c>
      <c r="H45" s="25">
        <v>1106.94</v>
      </c>
      <c r="I45" s="25">
        <v>1207.3699999999999</v>
      </c>
      <c r="J45" s="24">
        <v>0</v>
      </c>
      <c r="K45" s="24">
        <v>0</v>
      </c>
      <c r="L45" s="24">
        <v>6138.4900000000007</v>
      </c>
      <c r="M45" s="24">
        <v>1356.52</v>
      </c>
      <c r="N45" s="24">
        <v>24800.78</v>
      </c>
    </row>
    <row r="46" spans="1:14" ht="12.75" customHeight="1" x14ac:dyDescent="0.2">
      <c r="B46" s="26" t="s">
        <v>615</v>
      </c>
      <c r="C46" s="31">
        <v>3563.54</v>
      </c>
      <c r="D46" s="31">
        <v>2932.39</v>
      </c>
      <c r="E46" s="31">
        <v>4133.41</v>
      </c>
      <c r="F46" s="31">
        <v>1432.13</v>
      </c>
      <c r="G46" s="31">
        <v>2297.9300000000003</v>
      </c>
      <c r="H46" s="31">
        <v>1106.94</v>
      </c>
      <c r="I46" s="31">
        <v>1207.3699999999999</v>
      </c>
      <c r="J46" s="31">
        <v>0</v>
      </c>
      <c r="K46" s="31">
        <v>0</v>
      </c>
      <c r="L46" s="31">
        <v>7638.4900000000007</v>
      </c>
      <c r="M46" s="31">
        <v>1356.52</v>
      </c>
      <c r="N46" s="31">
        <v>24800.78</v>
      </c>
    </row>
    <row r="47" spans="1:14" ht="12.75" customHeight="1" x14ac:dyDescent="0.2">
      <c r="B47" s="6" t="s">
        <v>616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s="22" customFormat="1" ht="12.75" customHeight="1" x14ac:dyDescent="0.2">
      <c r="A48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22" customFormat="1" ht="12.75" customHeight="1" x14ac:dyDescent="0.2">
      <c r="A49"/>
      <c r="B49" s="26" t="s">
        <v>617</v>
      </c>
      <c r="C49" s="21">
        <v>3563.54</v>
      </c>
      <c r="D49" s="21">
        <v>2932.39</v>
      </c>
      <c r="E49" s="21">
        <v>4133.41</v>
      </c>
      <c r="F49" s="21">
        <v>1432.13</v>
      </c>
      <c r="G49" s="21">
        <v>2297.9300000000003</v>
      </c>
      <c r="H49" s="21">
        <v>1106.94</v>
      </c>
      <c r="I49" s="21">
        <v>1207.3699999999999</v>
      </c>
      <c r="J49" s="38">
        <v>0</v>
      </c>
      <c r="K49" s="38">
        <v>0</v>
      </c>
      <c r="L49" s="38">
        <v>7638.4900000000007</v>
      </c>
      <c r="M49" s="38">
        <v>1356.52</v>
      </c>
      <c r="N49" s="38">
        <v>24800.78</v>
      </c>
    </row>
    <row r="50" spans="1:14" s="22" customFormat="1" ht="12.75" customHeight="1" x14ac:dyDescent="0.2">
      <c r="A50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22" customFormat="1" ht="12.75" customHeight="1" x14ac:dyDescent="0.2">
      <c r="A51"/>
      <c r="B51" s="26" t="s">
        <v>618</v>
      </c>
      <c r="C51" s="27">
        <v>-3563.5200000006143</v>
      </c>
      <c r="D51" s="27">
        <v>-2932.3900000004801</v>
      </c>
      <c r="E51" s="27">
        <v>-4133.4200000015298</v>
      </c>
      <c r="F51" s="27">
        <v>83632.639999999548</v>
      </c>
      <c r="G51" s="27">
        <v>94159.469999998488</v>
      </c>
      <c r="H51" s="27">
        <v>-1106.9999999988336</v>
      </c>
      <c r="I51" s="27">
        <v>-1093480.3</v>
      </c>
      <c r="J51" s="31">
        <v>0</v>
      </c>
      <c r="K51" s="31">
        <v>0</v>
      </c>
      <c r="L51" s="31">
        <v>-7638.4999999960883</v>
      </c>
      <c r="M51" s="31">
        <v>-1356.5599999994406</v>
      </c>
      <c r="N51" s="31">
        <v>-24800.779999999366</v>
      </c>
    </row>
    <row r="52" spans="1:14" s="22" customFormat="1" ht="12.75" customHeight="1" x14ac:dyDescent="0.2">
      <c r="A5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2" customFormat="1" ht="12.75" customHeight="1" x14ac:dyDescent="0.2">
      <c r="A53"/>
      <c r="B53" s="26" t="s">
        <v>619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</row>
    <row r="54" spans="1:14" s="22" customFormat="1" ht="12.75" customHeight="1" x14ac:dyDescent="0.2">
      <c r="A54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 customHeight="1" x14ac:dyDescent="0.2">
      <c r="B55" s="26" t="s">
        <v>620</v>
      </c>
      <c r="C55" s="31">
        <v>-3563.5200000006143</v>
      </c>
      <c r="D55" s="31">
        <v>-2932.3900000004801</v>
      </c>
      <c r="E55" s="31">
        <v>-4133.4200000015298</v>
      </c>
      <c r="F55" s="31">
        <v>83632.639999999548</v>
      </c>
      <c r="G55" s="31">
        <v>94159.469999998488</v>
      </c>
      <c r="H55" s="31">
        <v>-1106.9999999988336</v>
      </c>
      <c r="I55" s="31">
        <v>-1093480.3</v>
      </c>
      <c r="J55" s="31">
        <v>0</v>
      </c>
      <c r="K55" s="31">
        <v>0</v>
      </c>
      <c r="L55" s="31">
        <v>-7638.4999999960883</v>
      </c>
      <c r="M55" s="31">
        <v>-1356.5599999994406</v>
      </c>
      <c r="N55" s="31">
        <v>-24800.779999999366</v>
      </c>
    </row>
    <row r="56" spans="1:14" ht="12.75" customHeight="1" x14ac:dyDescent="0.2"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 customHeight="1" x14ac:dyDescent="0.2">
      <c r="B57" s="6" t="s">
        <v>621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2" customFormat="1" ht="12.75" customHeight="1" thickBot="1" x14ac:dyDescent="0.25">
      <c r="A58"/>
      <c r="B58" s="2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3.5" thickTop="1" x14ac:dyDescent="0.2">
      <c r="B59" s="26" t="s">
        <v>24</v>
      </c>
      <c r="C59" s="34">
        <v>-3563.5200000006143</v>
      </c>
      <c r="D59" s="34">
        <v>-2932.3900000004801</v>
      </c>
      <c r="E59" s="34">
        <v>-4133.4200000015298</v>
      </c>
      <c r="F59" s="34">
        <v>83632.639999999548</v>
      </c>
      <c r="G59" s="34">
        <v>94159.469999998488</v>
      </c>
      <c r="H59" s="34">
        <v>-1106.9999999988336</v>
      </c>
      <c r="I59" s="34">
        <v>-1093480.3</v>
      </c>
      <c r="J59" s="41">
        <v>0</v>
      </c>
      <c r="K59" s="41">
        <v>0</v>
      </c>
      <c r="L59" s="41">
        <v>-7638.4999999960883</v>
      </c>
      <c r="M59" s="41">
        <v>-1356.5599999994406</v>
      </c>
      <c r="N59" s="41">
        <v>-24800.779999999366</v>
      </c>
    </row>
    <row r="60" spans="1:14" x14ac:dyDescent="0.2">
      <c r="F60" s="35"/>
    </row>
    <row r="61" spans="1:14" x14ac:dyDescent="0.2">
      <c r="F61" s="20"/>
    </row>
    <row r="62" spans="1:14" x14ac:dyDescent="0.2">
      <c r="F62" s="20"/>
    </row>
    <row r="63" spans="1:14" x14ac:dyDescent="0.2">
      <c r="F63" s="20"/>
    </row>
    <row r="65" spans="3:14" x14ac:dyDescent="0.2">
      <c r="C65" s="36">
        <f t="shared" ref="C65:N65" si="0">C51-C53</f>
        <v>-3563.5200000006143</v>
      </c>
      <c r="D65" s="36">
        <f t="shared" si="0"/>
        <v>-2932.3900000004801</v>
      </c>
      <c r="E65" s="36">
        <f t="shared" si="0"/>
        <v>-4133.4200000015298</v>
      </c>
      <c r="F65" s="36">
        <f t="shared" si="0"/>
        <v>83632.639999999548</v>
      </c>
      <c r="G65" s="36">
        <f t="shared" si="0"/>
        <v>94159.469999998488</v>
      </c>
      <c r="H65" s="36">
        <f t="shared" si="0"/>
        <v>-1106.9999999988336</v>
      </c>
      <c r="I65" s="36">
        <f t="shared" si="0"/>
        <v>-1093480.3</v>
      </c>
      <c r="J65" s="36">
        <f t="shared" si="0"/>
        <v>0</v>
      </c>
      <c r="K65" s="36">
        <f t="shared" si="0"/>
        <v>0</v>
      </c>
      <c r="L65" s="36">
        <f t="shared" si="0"/>
        <v>-7638.4999999960883</v>
      </c>
      <c r="M65" s="36">
        <f t="shared" si="0"/>
        <v>-1356.5599999994406</v>
      </c>
      <c r="N65" s="36">
        <f t="shared" si="0"/>
        <v>-24800.779999999366</v>
      </c>
    </row>
    <row r="66" spans="3:14" x14ac:dyDescent="0.2">
      <c r="C66" s="37">
        <f t="shared" ref="C66:N66" si="1">C59-C65</f>
        <v>0</v>
      </c>
      <c r="D66" s="37">
        <f t="shared" si="1"/>
        <v>0</v>
      </c>
      <c r="E66" s="37">
        <f t="shared" si="1"/>
        <v>0</v>
      </c>
      <c r="F66" s="37">
        <f t="shared" si="1"/>
        <v>0</v>
      </c>
      <c r="G66" s="37">
        <f t="shared" si="1"/>
        <v>0</v>
      </c>
      <c r="H66" s="37">
        <f t="shared" si="1"/>
        <v>0</v>
      </c>
      <c r="I66" s="37">
        <f t="shared" si="1"/>
        <v>0</v>
      </c>
      <c r="J66" s="37">
        <f t="shared" si="1"/>
        <v>0</v>
      </c>
      <c r="K66" s="37">
        <f t="shared" si="1"/>
        <v>0</v>
      </c>
      <c r="L66" s="37">
        <f t="shared" si="1"/>
        <v>0</v>
      </c>
      <c r="M66" s="37">
        <f t="shared" si="1"/>
        <v>0</v>
      </c>
      <c r="N66" s="37">
        <f t="shared" si="1"/>
        <v>0</v>
      </c>
    </row>
  </sheetData>
  <printOptions horizontalCentered="1"/>
  <pageMargins left="0.5" right="0.46" top="0.72" bottom="0.56000000000000005" header="0.25" footer="0.25"/>
  <pageSetup scale="49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showGridLines="0" view="pageBreakPreview" zoomScale="60" zoomScaleNormal="8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24" sqref="D24"/>
    </sheetView>
  </sheetViews>
  <sheetFormatPr defaultRowHeight="12.75" x14ac:dyDescent="0.2"/>
  <cols>
    <col min="1" max="1" width="4" customWidth="1"/>
    <col min="2" max="2" width="67.28515625" customWidth="1"/>
    <col min="3" max="3" width="11.5703125" customWidth="1"/>
    <col min="4" max="4" width="11.42578125" customWidth="1"/>
    <col min="5" max="5" width="12" bestFit="1" customWidth="1"/>
    <col min="6" max="14" width="12.85546875" bestFit="1" customWidth="1"/>
    <col min="16" max="16" width="12.85546875" bestFit="1" customWidth="1"/>
    <col min="17" max="17" width="12.85546875" customWidth="1"/>
    <col min="18" max="21" width="12.85546875" bestFit="1" customWidth="1"/>
  </cols>
  <sheetData>
    <row r="1" spans="1:22" ht="12" customHeight="1" x14ac:dyDescent="0.2">
      <c r="B1" s="2" t="s">
        <v>0</v>
      </c>
    </row>
    <row r="2" spans="1:22" ht="12" customHeight="1" x14ac:dyDescent="0.2">
      <c r="B2" s="2" t="s">
        <v>1</v>
      </c>
    </row>
    <row r="3" spans="1:22" ht="12.75" customHeight="1" x14ac:dyDescent="0.2">
      <c r="B3" s="2" t="s">
        <v>2</v>
      </c>
    </row>
    <row r="4" spans="1:22" s="5" customFormat="1" ht="12.75" customHeight="1" x14ac:dyDescent="0.35">
      <c r="B4" s="2" t="s">
        <v>3</v>
      </c>
    </row>
    <row r="5" spans="1:22" s="5" customFormat="1" ht="12.75" customHeight="1" x14ac:dyDescent="0.35">
      <c r="B5" s="2" t="s">
        <v>25</v>
      </c>
    </row>
    <row r="6" spans="1:22" s="7" customFormat="1" ht="12" customHeight="1" x14ac:dyDescent="0.2"/>
    <row r="7" spans="1:22" ht="21" customHeight="1" x14ac:dyDescent="0.35">
      <c r="B7" s="10" t="s">
        <v>4</v>
      </c>
      <c r="O7" s="7"/>
    </row>
    <row r="8" spans="1:22" s="13" customFormat="1" ht="15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663</v>
      </c>
      <c r="J8" s="2" t="s">
        <v>663</v>
      </c>
      <c r="K8" s="2" t="s">
        <v>663</v>
      </c>
      <c r="L8" s="55" t="s">
        <v>664</v>
      </c>
      <c r="M8" s="55" t="s">
        <v>664</v>
      </c>
      <c r="N8" s="55" t="s">
        <v>664</v>
      </c>
      <c r="O8" s="7"/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/>
    </row>
    <row r="9" spans="1:22" ht="12.75" customHeight="1" x14ac:dyDescent="0.2">
      <c r="B9" s="14" t="s">
        <v>5</v>
      </c>
      <c r="C9" s="15" t="s">
        <v>32</v>
      </c>
      <c r="D9" s="39" t="s">
        <v>33</v>
      </c>
      <c r="E9" s="15" t="s">
        <v>34</v>
      </c>
      <c r="F9" s="39" t="s">
        <v>35</v>
      </c>
      <c r="G9" s="15" t="s">
        <v>36</v>
      </c>
      <c r="H9" s="39" t="s">
        <v>37</v>
      </c>
      <c r="I9" s="15" t="s">
        <v>38</v>
      </c>
      <c r="J9" s="39" t="s">
        <v>39</v>
      </c>
      <c r="K9" s="15" t="s">
        <v>40</v>
      </c>
      <c r="L9" s="39" t="s">
        <v>29</v>
      </c>
      <c r="M9" s="15" t="s">
        <v>30</v>
      </c>
      <c r="N9" s="39" t="s">
        <v>31</v>
      </c>
      <c r="O9" s="7"/>
      <c r="P9" s="40" t="s">
        <v>33</v>
      </c>
      <c r="Q9" s="40" t="s">
        <v>34</v>
      </c>
      <c r="R9" s="40" t="s">
        <v>35</v>
      </c>
      <c r="S9" s="40" t="s">
        <v>36</v>
      </c>
      <c r="T9" s="40" t="s">
        <v>37</v>
      </c>
      <c r="U9" s="40" t="s">
        <v>38</v>
      </c>
      <c r="V9" s="40"/>
    </row>
    <row r="10" spans="1:22" ht="12.75" customHeight="1" x14ac:dyDescent="0.2">
      <c r="B10" s="16"/>
      <c r="O10" s="7"/>
    </row>
    <row r="11" spans="1:22" ht="12.75" customHeight="1" x14ac:dyDescent="0.2">
      <c r="B11" s="16" t="s">
        <v>45</v>
      </c>
      <c r="C11" s="18">
        <v>14513202.6</v>
      </c>
      <c r="D11" s="18">
        <v>12401756.08</v>
      </c>
      <c r="E11" s="18">
        <v>9837265.4000000004</v>
      </c>
      <c r="F11" s="18">
        <v>7970174.8899999997</v>
      </c>
      <c r="G11" s="18">
        <v>5001329.6399999997</v>
      </c>
      <c r="H11" s="18">
        <v>4280264.37</v>
      </c>
      <c r="I11" s="18">
        <v>3029273.4</v>
      </c>
      <c r="J11" s="19" t="s">
        <v>10</v>
      </c>
      <c r="K11" s="19" t="s">
        <v>10</v>
      </c>
      <c r="L11" s="19">
        <v>3744003.88</v>
      </c>
      <c r="M11" s="19">
        <v>5428274.9299999997</v>
      </c>
      <c r="N11" s="19">
        <v>11101269.74</v>
      </c>
      <c r="O11" s="56"/>
      <c r="P11" s="19">
        <v>14455467.619999999</v>
      </c>
      <c r="Q11" s="19">
        <v>11635676.01</v>
      </c>
      <c r="R11" s="19">
        <v>7901730.6900000004</v>
      </c>
      <c r="S11" s="19">
        <v>5233402.2699999996</v>
      </c>
      <c r="T11" s="19">
        <v>4192418.95</v>
      </c>
      <c r="U11" s="19">
        <v>3603729.4</v>
      </c>
      <c r="V11" s="19"/>
    </row>
    <row r="12" spans="1:22" ht="12.75" customHeight="1" x14ac:dyDescent="0.2">
      <c r="B12" s="16" t="s">
        <v>46</v>
      </c>
      <c r="C12" s="18">
        <v>6015709.9900000002</v>
      </c>
      <c r="D12" s="18">
        <v>4997093.8499999996</v>
      </c>
      <c r="E12" s="18">
        <v>3975390.9</v>
      </c>
      <c r="F12" s="18">
        <v>3087843.16</v>
      </c>
      <c r="G12" s="18">
        <v>2175017.16</v>
      </c>
      <c r="H12" s="18">
        <v>1875289.33</v>
      </c>
      <c r="I12" s="18">
        <v>1353541.74</v>
      </c>
      <c r="J12" s="19" t="s">
        <v>10</v>
      </c>
      <c r="K12" s="19" t="s">
        <v>10</v>
      </c>
      <c r="L12" s="19">
        <v>1900546.38</v>
      </c>
      <c r="M12" s="19">
        <v>2058872.63</v>
      </c>
      <c r="N12" s="19">
        <v>4279213.79</v>
      </c>
      <c r="O12" s="56"/>
      <c r="P12" s="19">
        <v>5454500.6900000004</v>
      </c>
      <c r="Q12" s="19">
        <v>4572546.88</v>
      </c>
      <c r="R12" s="19">
        <v>2880947.27</v>
      </c>
      <c r="S12" s="19">
        <v>1945287.08</v>
      </c>
      <c r="T12" s="19">
        <v>1764821.14</v>
      </c>
      <c r="U12" s="19">
        <v>1569601.64</v>
      </c>
      <c r="V12" s="19"/>
    </row>
    <row r="13" spans="1:22" ht="12.75" customHeight="1" x14ac:dyDescent="0.2">
      <c r="B13" s="43" t="s">
        <v>47</v>
      </c>
      <c r="C13" s="18">
        <v>879114.97</v>
      </c>
      <c r="D13" s="18">
        <v>863109.11</v>
      </c>
      <c r="E13" s="18">
        <v>978759.89</v>
      </c>
      <c r="F13" s="18">
        <v>585026.64</v>
      </c>
      <c r="G13" s="18">
        <v>578724.99</v>
      </c>
      <c r="H13" s="18">
        <v>688370.26</v>
      </c>
      <c r="I13" s="18">
        <v>178408.67</v>
      </c>
      <c r="J13" s="19" t="s">
        <v>10</v>
      </c>
      <c r="K13" s="19" t="s">
        <v>10</v>
      </c>
      <c r="L13" s="19">
        <v>220192.51</v>
      </c>
      <c r="M13" s="19">
        <v>290575.53999999998</v>
      </c>
      <c r="N13" s="19">
        <v>501501.64</v>
      </c>
      <c r="O13" s="56"/>
      <c r="P13" s="19">
        <v>967384.06</v>
      </c>
      <c r="Q13" s="19">
        <v>615403.02</v>
      </c>
      <c r="R13" s="19">
        <v>417715.53</v>
      </c>
      <c r="S13" s="19">
        <v>240082.96</v>
      </c>
      <c r="T13" s="19">
        <v>166481.79999999999</v>
      </c>
      <c r="U13" s="19">
        <v>163309.21</v>
      </c>
      <c r="V13" s="19"/>
    </row>
    <row r="14" spans="1:22" ht="12.75" customHeight="1" x14ac:dyDescent="0.2">
      <c r="B14" s="43" t="s">
        <v>48</v>
      </c>
      <c r="C14" s="18">
        <v>1046459.38</v>
      </c>
      <c r="D14" s="18">
        <v>877899.78</v>
      </c>
      <c r="E14" s="18">
        <v>710312.75</v>
      </c>
      <c r="F14" s="18">
        <v>551378.64</v>
      </c>
      <c r="G14" s="18">
        <v>335450.63</v>
      </c>
      <c r="H14" s="18">
        <v>257582.33</v>
      </c>
      <c r="I14" s="18">
        <v>148078.96</v>
      </c>
      <c r="J14" s="19" t="s">
        <v>10</v>
      </c>
      <c r="K14" s="19" t="s">
        <v>10</v>
      </c>
      <c r="L14" s="19">
        <v>237529.37</v>
      </c>
      <c r="M14" s="19">
        <v>372441.38</v>
      </c>
      <c r="N14" s="19">
        <v>784681.02</v>
      </c>
      <c r="O14" s="56"/>
      <c r="P14" s="19">
        <v>1227714.8600000001</v>
      </c>
      <c r="Q14" s="19">
        <v>979556.76</v>
      </c>
      <c r="R14" s="19">
        <v>661684.02</v>
      </c>
      <c r="S14" s="19">
        <v>396401.9</v>
      </c>
      <c r="T14" s="19">
        <v>303169.07</v>
      </c>
      <c r="U14" s="19">
        <v>264021.74</v>
      </c>
      <c r="V14" s="19"/>
    </row>
    <row r="15" spans="1:22" ht="12.75" customHeight="1" x14ac:dyDescent="0.2">
      <c r="B15" s="43" t="s">
        <v>49</v>
      </c>
      <c r="C15" s="19">
        <v>1003855.99</v>
      </c>
      <c r="D15" s="19">
        <v>-2262740.1</v>
      </c>
      <c r="E15" s="19">
        <v>-1626410.22</v>
      </c>
      <c r="F15" s="19">
        <v>-1959635.1</v>
      </c>
      <c r="G15" s="19">
        <v>-526579.19999999995</v>
      </c>
      <c r="H15" s="19">
        <v>-617720.30000000005</v>
      </c>
      <c r="I15" s="19">
        <v>-2895068.08</v>
      </c>
      <c r="J15" s="19" t="s">
        <v>10</v>
      </c>
      <c r="K15" s="19" t="s">
        <v>10</v>
      </c>
      <c r="L15" s="19">
        <v>861227.75</v>
      </c>
      <c r="M15" s="19">
        <v>1899484.23</v>
      </c>
      <c r="N15" s="19">
        <v>3403455.45</v>
      </c>
      <c r="O15" s="56"/>
      <c r="P15" s="19">
        <v>-3083253.16</v>
      </c>
      <c r="Q15" s="19">
        <v>-148636.10000000003</v>
      </c>
      <c r="R15" s="19">
        <v>-4205158.78</v>
      </c>
      <c r="S15" s="19">
        <v>-1510952.27</v>
      </c>
      <c r="T15" s="19">
        <v>-33805.75</v>
      </c>
      <c r="U15" s="19">
        <v>-5628.33</v>
      </c>
      <c r="V15" s="19"/>
    </row>
    <row r="16" spans="1:22" s="22" customFormat="1" ht="12.75" customHeight="1" x14ac:dyDescent="0.2">
      <c r="A16"/>
      <c r="B16" s="43" t="s">
        <v>6</v>
      </c>
      <c r="C16" s="18">
        <v>23458342.93</v>
      </c>
      <c r="D16" s="18">
        <v>16877118.719999999</v>
      </c>
      <c r="E16" s="18">
        <v>13875318.720000001</v>
      </c>
      <c r="F16" s="18">
        <v>10234788.23</v>
      </c>
      <c r="G16" s="18">
        <v>7563943.2199999997</v>
      </c>
      <c r="H16" s="18">
        <v>6483785.9900000002</v>
      </c>
      <c r="I16" s="18">
        <v>1814234.69</v>
      </c>
      <c r="J16" s="19" t="s">
        <v>10</v>
      </c>
      <c r="K16" s="19" t="s">
        <v>10</v>
      </c>
      <c r="L16" s="19">
        <v>6963499.8899999997</v>
      </c>
      <c r="M16" s="19">
        <v>10049648.710000001</v>
      </c>
      <c r="N16" s="19">
        <v>20070121.640000001</v>
      </c>
      <c r="O16" s="56"/>
      <c r="P16" s="19">
        <v>19021814.069999997</v>
      </c>
      <c r="Q16" s="19">
        <v>17654546.57</v>
      </c>
      <c r="R16" s="19">
        <v>7656918.7299999995</v>
      </c>
      <c r="S16" s="19">
        <v>6304221.9399999995</v>
      </c>
      <c r="T16" s="19">
        <v>6393085.21</v>
      </c>
      <c r="U16" s="19">
        <v>5595033.6600000001</v>
      </c>
      <c r="V16" s="19"/>
    </row>
    <row r="17" spans="1:22" s="22" customFormat="1" ht="12.75" customHeight="1" x14ac:dyDescent="0.2">
      <c r="A17"/>
      <c r="B17" s="43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56"/>
      <c r="P17" s="19"/>
      <c r="Q17" s="19"/>
      <c r="R17" s="19"/>
      <c r="S17" s="19"/>
      <c r="T17" s="19"/>
      <c r="U17" s="19"/>
      <c r="V17" s="19"/>
    </row>
    <row r="18" spans="1:22" s="22" customFormat="1" ht="12.75" customHeight="1" x14ac:dyDescent="0.2">
      <c r="A18"/>
      <c r="B18" s="43" t="s">
        <v>68</v>
      </c>
      <c r="C18" s="18">
        <v>1450006.97</v>
      </c>
      <c r="D18" s="18">
        <v>1461942.38</v>
      </c>
      <c r="E18" s="18">
        <v>1257673.52</v>
      </c>
      <c r="F18" s="18">
        <v>1361949.09</v>
      </c>
      <c r="G18" s="18">
        <v>1121251.8500000001</v>
      </c>
      <c r="H18" s="18">
        <v>1150091.54</v>
      </c>
      <c r="I18" s="18">
        <v>1118956.69</v>
      </c>
      <c r="J18" s="19" t="s">
        <v>10</v>
      </c>
      <c r="K18" s="19" t="s">
        <v>10</v>
      </c>
      <c r="L18" s="19">
        <v>1048961.2</v>
      </c>
      <c r="M18" s="19">
        <v>1124714.08</v>
      </c>
      <c r="N18" s="19">
        <v>1286161.05</v>
      </c>
      <c r="O18" s="56"/>
      <c r="P18" s="19">
        <v>1436965.61</v>
      </c>
      <c r="Q18" s="19">
        <v>1306290.33</v>
      </c>
      <c r="R18" s="19">
        <v>1338224.6599999999</v>
      </c>
      <c r="S18" s="19">
        <v>1183376.51</v>
      </c>
      <c r="T18" s="19">
        <v>1047105.04</v>
      </c>
      <c r="U18" s="19">
        <v>1075659.3700000001</v>
      </c>
      <c r="V18" s="19"/>
    </row>
    <row r="19" spans="1:22" s="22" customFormat="1" ht="12.75" customHeight="1" x14ac:dyDescent="0.2">
      <c r="A19"/>
      <c r="B19" s="43" t="s">
        <v>69</v>
      </c>
      <c r="C19" s="18">
        <v>88825</v>
      </c>
      <c r="D19" s="18">
        <v>88825</v>
      </c>
      <c r="E19" s="18">
        <v>88825</v>
      </c>
      <c r="F19" s="18">
        <v>88825</v>
      </c>
      <c r="G19" s="18">
        <v>88825</v>
      </c>
      <c r="H19" s="18">
        <v>88825</v>
      </c>
      <c r="I19" s="18">
        <v>89175</v>
      </c>
      <c r="J19" s="19" t="s">
        <v>10</v>
      </c>
      <c r="K19" s="19" t="s">
        <v>10</v>
      </c>
      <c r="L19" s="19">
        <v>88085</v>
      </c>
      <c r="M19" s="19">
        <v>88350</v>
      </c>
      <c r="N19" s="19">
        <v>88725</v>
      </c>
      <c r="O19" s="56"/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/>
    </row>
    <row r="20" spans="1:22" s="22" customFormat="1" ht="12.75" customHeight="1" x14ac:dyDescent="0.2">
      <c r="A20"/>
      <c r="B20" s="43" t="s">
        <v>41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9" t="s">
        <v>10</v>
      </c>
      <c r="K20" s="19" t="s">
        <v>10</v>
      </c>
      <c r="L20" s="19" t="s">
        <v>10</v>
      </c>
      <c r="M20" s="19" t="s">
        <v>10</v>
      </c>
      <c r="N20" s="19" t="s">
        <v>10</v>
      </c>
      <c r="O20" s="56"/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/>
    </row>
    <row r="21" spans="1:22" s="22" customFormat="1" ht="12.75" customHeight="1" x14ac:dyDescent="0.2">
      <c r="A21"/>
      <c r="B21" s="43" t="s">
        <v>70</v>
      </c>
      <c r="C21" s="18">
        <v>103036.53</v>
      </c>
      <c r="D21" s="18">
        <v>102448.94</v>
      </c>
      <c r="E21" s="18">
        <v>89519.59</v>
      </c>
      <c r="F21" s="18">
        <v>97431.91</v>
      </c>
      <c r="G21" s="18">
        <v>82034.61</v>
      </c>
      <c r="H21" s="18">
        <v>80144.160000000003</v>
      </c>
      <c r="I21" s="18">
        <v>78758.62</v>
      </c>
      <c r="J21" s="19" t="s">
        <v>10</v>
      </c>
      <c r="K21" s="19" t="s">
        <v>10</v>
      </c>
      <c r="L21" s="19">
        <v>12848.12</v>
      </c>
      <c r="M21" s="19">
        <v>14167.64</v>
      </c>
      <c r="N21" s="19">
        <v>86933.51</v>
      </c>
      <c r="O21" s="56"/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/>
    </row>
    <row r="22" spans="1:22" ht="12.75" customHeight="1" x14ac:dyDescent="0.2">
      <c r="B22" s="42" t="s">
        <v>42</v>
      </c>
      <c r="C22" s="19" t="s">
        <v>10</v>
      </c>
      <c r="D22" s="19" t="s">
        <v>10</v>
      </c>
      <c r="E22" s="18">
        <v>0</v>
      </c>
      <c r="F22" s="19" t="s">
        <v>10</v>
      </c>
      <c r="G22" s="19" t="s">
        <v>10</v>
      </c>
      <c r="H22" s="19" t="s">
        <v>10</v>
      </c>
      <c r="I22" s="19" t="s">
        <v>10</v>
      </c>
      <c r="J22" s="19" t="s">
        <v>10</v>
      </c>
      <c r="K22" s="19" t="s">
        <v>10</v>
      </c>
      <c r="L22" s="19" t="s">
        <v>10</v>
      </c>
      <c r="M22" s="19" t="s">
        <v>10</v>
      </c>
      <c r="N22" s="19" t="s">
        <v>10</v>
      </c>
      <c r="O22" s="56"/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/>
    </row>
    <row r="23" spans="1:22" ht="12.75" customHeight="1" x14ac:dyDescent="0.2">
      <c r="B23" s="43" t="s">
        <v>7</v>
      </c>
      <c r="C23" s="18">
        <v>1601632.24</v>
      </c>
      <c r="D23" s="18">
        <v>1516342.71</v>
      </c>
      <c r="E23" s="18">
        <v>1462848.99</v>
      </c>
      <c r="F23" s="18">
        <v>1288495.24</v>
      </c>
      <c r="G23" s="18">
        <v>1321434.6399999999</v>
      </c>
      <c r="H23" s="18">
        <v>1287337.8500000001</v>
      </c>
      <c r="I23" s="18">
        <v>6748.16</v>
      </c>
      <c r="J23" s="19" t="s">
        <v>10</v>
      </c>
      <c r="K23" s="19" t="s">
        <v>10</v>
      </c>
      <c r="L23" s="19">
        <v>1226065.83</v>
      </c>
      <c r="M23" s="19">
        <v>1546661.53</v>
      </c>
      <c r="N23" s="19">
        <v>1605289.16</v>
      </c>
      <c r="O23" s="56"/>
      <c r="P23" s="19">
        <v>1436965.61</v>
      </c>
      <c r="Q23" s="19">
        <v>1306290.33</v>
      </c>
      <c r="R23" s="19">
        <v>1338224.6599999999</v>
      </c>
      <c r="S23" s="19">
        <v>1183376.51</v>
      </c>
      <c r="T23" s="19">
        <v>1047105.04</v>
      </c>
      <c r="U23" s="19">
        <v>1075659.3700000001</v>
      </c>
      <c r="V23" s="19"/>
    </row>
    <row r="24" spans="1:22" ht="12.75" customHeight="1" x14ac:dyDescent="0.2">
      <c r="B24" s="4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6"/>
      <c r="P24" s="19"/>
      <c r="Q24" s="19"/>
      <c r="R24" s="19"/>
      <c r="S24" s="19"/>
      <c r="T24" s="19"/>
      <c r="U24" s="19"/>
      <c r="V24" s="19"/>
    </row>
    <row r="25" spans="1:22" ht="12.75" customHeight="1" x14ac:dyDescent="0.2">
      <c r="B25" s="43" t="s">
        <v>43</v>
      </c>
      <c r="C25" s="18">
        <v>164679.28</v>
      </c>
      <c r="D25" s="18">
        <v>178264.2</v>
      </c>
      <c r="E25" s="18">
        <v>212874.13</v>
      </c>
      <c r="F25" s="18">
        <v>110474.21</v>
      </c>
      <c r="G25" s="18">
        <v>89244.24</v>
      </c>
      <c r="H25" s="18">
        <v>73989.83</v>
      </c>
      <c r="I25" s="18">
        <v>42326.239999999998</v>
      </c>
      <c r="J25" s="19" t="s">
        <v>10</v>
      </c>
      <c r="K25" s="19" t="s">
        <v>10</v>
      </c>
      <c r="L25" s="19">
        <v>45414</v>
      </c>
      <c r="M25" s="19">
        <v>62403.76</v>
      </c>
      <c r="N25" s="19">
        <v>102635.61</v>
      </c>
      <c r="O25" s="56"/>
      <c r="P25" s="19">
        <v>168125.4</v>
      </c>
      <c r="Q25" s="19">
        <v>131824.82999999999</v>
      </c>
      <c r="R25" s="19">
        <v>88354.38</v>
      </c>
      <c r="S25" s="19">
        <v>56712.45</v>
      </c>
      <c r="T25" s="19">
        <v>37959.94</v>
      </c>
      <c r="U25" s="19">
        <v>34116.36</v>
      </c>
      <c r="V25" s="19"/>
    </row>
    <row r="26" spans="1:22" s="22" customFormat="1" ht="12.75" customHeight="1" x14ac:dyDescent="0.2">
      <c r="A26"/>
      <c r="B26" s="43" t="s">
        <v>8</v>
      </c>
      <c r="C26" s="18">
        <v>164679.28</v>
      </c>
      <c r="D26" s="18">
        <v>178264.2</v>
      </c>
      <c r="E26" s="18">
        <v>212874.13</v>
      </c>
      <c r="F26" s="18">
        <v>110474.21</v>
      </c>
      <c r="G26" s="18">
        <v>89244.24</v>
      </c>
      <c r="H26" s="18">
        <v>73989.83</v>
      </c>
      <c r="I26" s="18">
        <v>42326.239999999998</v>
      </c>
      <c r="J26" s="19" t="s">
        <v>10</v>
      </c>
      <c r="K26" s="19" t="s">
        <v>10</v>
      </c>
      <c r="L26" s="19">
        <v>45414</v>
      </c>
      <c r="M26" s="19">
        <v>62403.76</v>
      </c>
      <c r="N26" s="19">
        <v>102635.61</v>
      </c>
      <c r="O26" s="56"/>
      <c r="P26" s="19">
        <v>168125.4</v>
      </c>
      <c r="Q26" s="19">
        <v>131824.82999999999</v>
      </c>
      <c r="R26" s="19">
        <v>88354.38</v>
      </c>
      <c r="S26" s="19">
        <v>56712.45</v>
      </c>
      <c r="T26" s="19">
        <v>37959.94</v>
      </c>
      <c r="U26" s="19">
        <v>34116.36</v>
      </c>
      <c r="V26" s="19"/>
    </row>
    <row r="27" spans="1:22" s="22" customFormat="1" ht="12.75" customHeight="1" x14ac:dyDescent="0.2">
      <c r="A27"/>
      <c r="B27" s="43"/>
      <c r="C27" s="18"/>
      <c r="D27" s="18"/>
      <c r="E27" s="18"/>
      <c r="F27" s="18"/>
      <c r="G27" s="18"/>
      <c r="H27" s="18"/>
      <c r="I27" s="18"/>
      <c r="J27" s="18"/>
      <c r="K27" s="19"/>
      <c r="L27" s="19"/>
      <c r="M27" s="19"/>
      <c r="N27" s="19"/>
      <c r="O27" s="56"/>
      <c r="P27" s="19"/>
      <c r="Q27" s="19"/>
      <c r="R27" s="19"/>
      <c r="S27" s="19"/>
      <c r="T27" s="19"/>
      <c r="U27" s="19"/>
      <c r="V27" s="19"/>
    </row>
    <row r="28" spans="1:22" ht="12.75" customHeight="1" x14ac:dyDescent="0.2">
      <c r="B28" s="43" t="s">
        <v>44</v>
      </c>
      <c r="C28" s="18">
        <v>58143</v>
      </c>
      <c r="D28" s="18">
        <v>54428</v>
      </c>
      <c r="E28" s="18">
        <v>74827</v>
      </c>
      <c r="F28" s="18">
        <v>49906</v>
      </c>
      <c r="G28" s="18">
        <v>53615</v>
      </c>
      <c r="H28" s="18">
        <v>55356</v>
      </c>
      <c r="I28" s="18">
        <v>33824</v>
      </c>
      <c r="J28" s="19" t="s">
        <v>10</v>
      </c>
      <c r="K28" s="19" t="s">
        <v>10</v>
      </c>
      <c r="L28" s="19">
        <v>88261</v>
      </c>
      <c r="M28" s="19">
        <v>126547</v>
      </c>
      <c r="N28" s="19">
        <v>87103</v>
      </c>
      <c r="O28" s="56"/>
      <c r="P28" s="19">
        <v>59279.72</v>
      </c>
      <c r="Q28" s="19">
        <v>51087.75</v>
      </c>
      <c r="R28" s="19">
        <v>47593.67</v>
      </c>
      <c r="S28" s="19">
        <v>45965.5</v>
      </c>
      <c r="T28" s="19">
        <v>40342.5</v>
      </c>
      <c r="U28" s="19">
        <v>40680</v>
      </c>
      <c r="V28" s="19"/>
    </row>
    <row r="29" spans="1:22" s="22" customFormat="1" ht="12.75" customHeight="1" x14ac:dyDescent="0.2">
      <c r="A29"/>
      <c r="B29" s="42" t="s">
        <v>9</v>
      </c>
      <c r="C29" s="18">
        <v>58143</v>
      </c>
      <c r="D29" s="18">
        <v>54428</v>
      </c>
      <c r="E29" s="18">
        <v>74827</v>
      </c>
      <c r="F29" s="18">
        <v>49906</v>
      </c>
      <c r="G29" s="18">
        <v>53615</v>
      </c>
      <c r="H29" s="18">
        <v>55356</v>
      </c>
      <c r="I29" s="18">
        <v>33824</v>
      </c>
      <c r="J29" s="19" t="s">
        <v>10</v>
      </c>
      <c r="K29" s="19" t="s">
        <v>10</v>
      </c>
      <c r="L29" s="19">
        <v>88261</v>
      </c>
      <c r="M29" s="19">
        <v>126547</v>
      </c>
      <c r="N29" s="19">
        <v>87103</v>
      </c>
      <c r="O29" s="56"/>
      <c r="P29" s="19">
        <v>59279.72</v>
      </c>
      <c r="Q29" s="19">
        <v>51087.75</v>
      </c>
      <c r="R29" s="19">
        <v>47593.67</v>
      </c>
      <c r="S29" s="19">
        <v>45965.5</v>
      </c>
      <c r="T29" s="19">
        <v>40342.5</v>
      </c>
      <c r="U29" s="19">
        <v>40680</v>
      </c>
      <c r="V29" s="19"/>
    </row>
    <row r="30" spans="1:22" s="22" customFormat="1" ht="12.75" customHeight="1" x14ac:dyDescent="0.2">
      <c r="A30"/>
      <c r="B30" s="42"/>
      <c r="C30" s="18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  <c r="O30" s="56"/>
      <c r="P30" s="19"/>
      <c r="Q30" s="19"/>
      <c r="R30" s="19"/>
      <c r="S30" s="19"/>
      <c r="T30" s="19"/>
      <c r="U30" s="19"/>
      <c r="V30" s="19"/>
    </row>
    <row r="31" spans="1:22" ht="12.75" customHeight="1" x14ac:dyDescent="0.2">
      <c r="B31" s="43" t="s">
        <v>11</v>
      </c>
      <c r="C31" s="18">
        <v>25282797.449999999</v>
      </c>
      <c r="D31" s="18">
        <v>18626153.629999999</v>
      </c>
      <c r="E31" s="18">
        <v>15625868.84</v>
      </c>
      <c r="F31" s="18">
        <v>11683663.68</v>
      </c>
      <c r="G31" s="18">
        <v>9028237.0999999996</v>
      </c>
      <c r="H31" s="18">
        <v>7900469.6699999999</v>
      </c>
      <c r="I31" s="18">
        <v>1897133.09</v>
      </c>
      <c r="J31" s="19" t="s">
        <v>10</v>
      </c>
      <c r="K31" s="19" t="s">
        <v>10</v>
      </c>
      <c r="L31" s="19">
        <v>8323240.7199999997</v>
      </c>
      <c r="M31" s="19">
        <v>11785261</v>
      </c>
      <c r="N31" s="19">
        <v>21865149.41</v>
      </c>
      <c r="O31" s="56"/>
      <c r="P31" s="19">
        <v>20686184.799999993</v>
      </c>
      <c r="Q31" s="19">
        <v>19143749.479999997</v>
      </c>
      <c r="R31" s="19">
        <v>9131091.4399999995</v>
      </c>
      <c r="S31" s="19">
        <v>7590276.3999999994</v>
      </c>
      <c r="T31" s="19">
        <v>7518492.6900000004</v>
      </c>
      <c r="U31" s="19">
        <v>6745489.3900000006</v>
      </c>
      <c r="V31" s="19"/>
    </row>
    <row r="32" spans="1:22" ht="12.75" customHeight="1" x14ac:dyDescent="0.2">
      <c r="B32" s="43"/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9"/>
      <c r="O32" s="56"/>
      <c r="P32" s="19"/>
      <c r="Q32" s="19"/>
      <c r="R32" s="19"/>
      <c r="S32" s="19"/>
      <c r="T32" s="19"/>
      <c r="U32" s="19"/>
      <c r="V32" s="19"/>
    </row>
    <row r="33" spans="1:22" ht="12.75" customHeight="1" x14ac:dyDescent="0.2">
      <c r="B33" s="43" t="s">
        <v>12</v>
      </c>
      <c r="C33" s="18">
        <v>13395008.140000001</v>
      </c>
      <c r="D33" s="18">
        <v>8676835.4499999993</v>
      </c>
      <c r="E33" s="18">
        <v>7056136.2000000002</v>
      </c>
      <c r="F33" s="18">
        <v>4532132.05</v>
      </c>
      <c r="G33" s="18">
        <v>2782544.16</v>
      </c>
      <c r="H33" s="18">
        <v>2036047.68</v>
      </c>
      <c r="I33" s="18">
        <v>370457.51</v>
      </c>
      <c r="J33" s="19" t="s">
        <v>10</v>
      </c>
      <c r="K33" s="19" t="s">
        <v>10</v>
      </c>
      <c r="L33" s="19">
        <v>2397615.7200000002</v>
      </c>
      <c r="M33" s="19">
        <v>4346564.95</v>
      </c>
      <c r="N33" s="19">
        <v>11650233.73</v>
      </c>
      <c r="O33" s="56"/>
      <c r="P33" s="19">
        <v>11958602.260000002</v>
      </c>
      <c r="Q33" s="19">
        <v>10919985.01</v>
      </c>
      <c r="R33" s="19">
        <v>3223382.5</v>
      </c>
      <c r="S33" s="19">
        <v>2155353.4500000002</v>
      </c>
      <c r="T33" s="19">
        <v>2285001.1399999992</v>
      </c>
      <c r="U33" s="19">
        <v>1664941.9099999995</v>
      </c>
      <c r="V33" s="19"/>
    </row>
    <row r="34" spans="1:22" ht="12.75" customHeight="1" x14ac:dyDescent="0.2">
      <c r="B34" s="43" t="s">
        <v>13</v>
      </c>
      <c r="C34" s="18">
        <v>13395008.140000001</v>
      </c>
      <c r="D34" s="18">
        <v>8676835.4499999993</v>
      </c>
      <c r="E34" s="18">
        <v>7056136.2000000002</v>
      </c>
      <c r="F34" s="18">
        <v>4532132.05</v>
      </c>
      <c r="G34" s="18">
        <v>2782544.16</v>
      </c>
      <c r="H34" s="18">
        <v>2036047.68</v>
      </c>
      <c r="I34" s="18">
        <v>370457.51</v>
      </c>
      <c r="J34" s="19" t="s">
        <v>10</v>
      </c>
      <c r="K34" s="19" t="s">
        <v>10</v>
      </c>
      <c r="L34" s="19">
        <v>2397615.7200000002</v>
      </c>
      <c r="M34" s="19">
        <v>4346564.95</v>
      </c>
      <c r="N34" s="19">
        <v>11650233.73</v>
      </c>
      <c r="O34" s="56"/>
      <c r="P34" s="19">
        <v>11958602.260000002</v>
      </c>
      <c r="Q34" s="19">
        <v>10919985.01</v>
      </c>
      <c r="R34" s="19">
        <v>3223382.5</v>
      </c>
      <c r="S34" s="19">
        <v>2155353.4500000002</v>
      </c>
      <c r="T34" s="19">
        <v>2285001.1399999992</v>
      </c>
      <c r="U34" s="19">
        <v>1664941.9099999995</v>
      </c>
      <c r="V34" s="19"/>
    </row>
    <row r="35" spans="1:22" ht="12.75" customHeight="1" x14ac:dyDescent="0.2">
      <c r="B35" s="43"/>
      <c r="C35" s="25"/>
      <c r="D35" s="25"/>
      <c r="E35" s="25"/>
      <c r="F35" s="25"/>
      <c r="G35" s="25"/>
      <c r="H35" s="25"/>
      <c r="I35" s="25"/>
      <c r="J35" s="25"/>
      <c r="K35" s="24"/>
      <c r="L35" s="24"/>
      <c r="M35" s="24"/>
      <c r="N35" s="24"/>
      <c r="O35" s="56"/>
      <c r="P35" s="24"/>
      <c r="Q35" s="24"/>
      <c r="R35" s="24"/>
      <c r="S35" s="24"/>
      <c r="T35" s="24"/>
      <c r="U35" s="24"/>
      <c r="V35" s="19"/>
    </row>
    <row r="36" spans="1:22" s="22" customFormat="1" ht="12.75" customHeight="1" x14ac:dyDescent="0.2">
      <c r="A36"/>
      <c r="B36" s="42" t="s">
        <v>14</v>
      </c>
      <c r="C36" s="57">
        <v>11887789.310000001</v>
      </c>
      <c r="D36" s="57">
        <v>9949318.1799999997</v>
      </c>
      <c r="E36" s="57">
        <v>8569732.6400000006</v>
      </c>
      <c r="F36" s="57">
        <v>7151531.6299999999</v>
      </c>
      <c r="G36" s="57">
        <v>6245692.9400000004</v>
      </c>
      <c r="H36" s="57">
        <v>5864421.9900000002</v>
      </c>
      <c r="I36" s="57">
        <v>1526675.58</v>
      </c>
      <c r="J36" s="58" t="s">
        <v>10</v>
      </c>
      <c r="K36" s="58" t="s">
        <v>10</v>
      </c>
      <c r="L36" s="58">
        <v>5925625</v>
      </c>
      <c r="M36" s="58">
        <v>7438696.0499999998</v>
      </c>
      <c r="N36" s="58">
        <v>10214915.68</v>
      </c>
      <c r="O36" s="56"/>
      <c r="P36" s="58">
        <v>8727582.5399999917</v>
      </c>
      <c r="Q36" s="58">
        <v>8223764.4699999969</v>
      </c>
      <c r="R36" s="58">
        <v>5907708.9399999995</v>
      </c>
      <c r="S36" s="58">
        <v>5434922.9499999993</v>
      </c>
      <c r="T36" s="58">
        <v>5233491.5500000007</v>
      </c>
      <c r="U36" s="58">
        <v>5080547.4800000014</v>
      </c>
      <c r="V36" s="19"/>
    </row>
    <row r="37" spans="1:22" s="22" customFormat="1" ht="12.75" customHeight="1" x14ac:dyDescent="0.2">
      <c r="A37"/>
      <c r="B37" s="42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6"/>
      <c r="P37" s="57"/>
      <c r="Q37" s="57"/>
      <c r="R37" s="57"/>
      <c r="S37" s="57"/>
      <c r="T37" s="57"/>
      <c r="U37" s="57"/>
      <c r="V37" s="19"/>
    </row>
    <row r="38" spans="1:22" s="22" customFormat="1" ht="12.75" customHeight="1" x14ac:dyDescent="0.2">
      <c r="A38"/>
      <c r="B38" s="4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56"/>
      <c r="P38" s="18"/>
      <c r="Q38" s="18"/>
      <c r="R38" s="18"/>
      <c r="S38" s="18"/>
      <c r="T38" s="18"/>
      <c r="U38" s="18"/>
      <c r="V38" s="19"/>
    </row>
    <row r="39" spans="1:22" s="22" customFormat="1" ht="12.75" customHeight="1" x14ac:dyDescent="0.2">
      <c r="A39"/>
      <c r="B39" s="42" t="s">
        <v>16</v>
      </c>
      <c r="C39" s="18">
        <v>2205817.36</v>
      </c>
      <c r="D39" s="18">
        <v>2116378.14</v>
      </c>
      <c r="E39" s="18">
        <v>2516718.88</v>
      </c>
      <c r="F39" s="18">
        <v>2031732.26</v>
      </c>
      <c r="G39" s="18">
        <v>2392434.09</v>
      </c>
      <c r="H39" s="18">
        <v>1671701.87</v>
      </c>
      <c r="I39" s="18">
        <v>848868.96</v>
      </c>
      <c r="J39" s="19" t="s">
        <v>10</v>
      </c>
      <c r="K39" s="19" t="s">
        <v>10</v>
      </c>
      <c r="L39" s="19">
        <v>1912925.88</v>
      </c>
      <c r="M39" s="19">
        <v>2113613.21</v>
      </c>
      <c r="N39" s="19">
        <v>1985533.22</v>
      </c>
      <c r="O39" s="56"/>
      <c r="P39" s="19">
        <v>2100897.0499999998</v>
      </c>
      <c r="Q39" s="19">
        <v>2264413.4900000002</v>
      </c>
      <c r="R39" s="19">
        <v>2192718.7699999996</v>
      </c>
      <c r="S39" s="19">
        <v>2285609.58</v>
      </c>
      <c r="T39" s="19">
        <v>2191332.8199999998</v>
      </c>
      <c r="U39" s="19">
        <v>2203480.94</v>
      </c>
      <c r="V39" s="19"/>
    </row>
    <row r="40" spans="1:22" ht="15" x14ac:dyDescent="0.2">
      <c r="B40" s="42" t="s">
        <v>17</v>
      </c>
      <c r="C40" s="18">
        <v>49058</v>
      </c>
      <c r="D40" s="18">
        <v>39838</v>
      </c>
      <c r="E40" s="18">
        <v>32057</v>
      </c>
      <c r="F40" s="18">
        <v>27877</v>
      </c>
      <c r="G40" s="18">
        <v>23175</v>
      </c>
      <c r="H40" s="18">
        <v>21912</v>
      </c>
      <c r="I40" s="18">
        <v>0</v>
      </c>
      <c r="J40" s="19" t="s">
        <v>10</v>
      </c>
      <c r="K40" s="19" t="s">
        <v>10</v>
      </c>
      <c r="L40" s="19">
        <v>22512</v>
      </c>
      <c r="M40" s="19">
        <v>28133</v>
      </c>
      <c r="N40" s="19">
        <v>41313</v>
      </c>
      <c r="O40" s="56"/>
      <c r="P40" s="19">
        <v>34355.67</v>
      </c>
      <c r="Q40" s="19">
        <v>33028.43</v>
      </c>
      <c r="R40" s="19">
        <v>21746.11</v>
      </c>
      <c r="S40" s="19">
        <v>20474.68</v>
      </c>
      <c r="T40" s="19">
        <v>20339</v>
      </c>
      <c r="U40" s="19">
        <v>19457.02</v>
      </c>
      <c r="V40" s="19"/>
    </row>
    <row r="41" spans="1:22" ht="15" x14ac:dyDescent="0.2">
      <c r="B41" s="6" t="s">
        <v>63</v>
      </c>
      <c r="C41" s="18">
        <v>4131.76</v>
      </c>
      <c r="D41" s="18">
        <v>4131.76</v>
      </c>
      <c r="E41" s="18">
        <v>4131.76</v>
      </c>
      <c r="F41" s="18">
        <v>4131.76</v>
      </c>
      <c r="G41" s="18">
        <v>4131.76</v>
      </c>
      <c r="H41" s="18">
        <v>4131.76</v>
      </c>
      <c r="I41" s="18">
        <v>0</v>
      </c>
      <c r="J41" s="19" t="s">
        <v>10</v>
      </c>
      <c r="K41" s="19" t="s">
        <v>10</v>
      </c>
      <c r="L41" s="19">
        <v>4136.6899999999996</v>
      </c>
      <c r="M41" s="19">
        <v>4131.76</v>
      </c>
      <c r="N41" s="19">
        <v>4131.76</v>
      </c>
      <c r="O41" s="56"/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/>
    </row>
    <row r="42" spans="1:22" ht="15" x14ac:dyDescent="0.2">
      <c r="B42" s="6" t="s">
        <v>18</v>
      </c>
      <c r="C42" s="18">
        <v>1543655.94</v>
      </c>
      <c r="D42" s="18">
        <v>1547782.6</v>
      </c>
      <c r="E42" s="18">
        <v>1556748.66</v>
      </c>
      <c r="F42" s="18">
        <v>1566579.63</v>
      </c>
      <c r="G42" s="18">
        <v>1573391.4</v>
      </c>
      <c r="H42" s="18">
        <v>1588297.15</v>
      </c>
      <c r="I42" s="18">
        <v>0</v>
      </c>
      <c r="J42" s="19" t="s">
        <v>10</v>
      </c>
      <c r="K42" s="19" t="s">
        <v>10</v>
      </c>
      <c r="L42" s="19">
        <v>1519605.58</v>
      </c>
      <c r="M42" s="19">
        <v>1532856.5</v>
      </c>
      <c r="N42" s="19">
        <v>1539021.17</v>
      </c>
      <c r="O42" s="56"/>
      <c r="P42" s="19">
        <v>1578172.95</v>
      </c>
      <c r="Q42" s="19">
        <v>1578172.95</v>
      </c>
      <c r="R42" s="19">
        <v>1578172.95</v>
      </c>
      <c r="S42" s="19">
        <v>1578172.95</v>
      </c>
      <c r="T42" s="19">
        <v>1578172.95</v>
      </c>
      <c r="U42" s="19">
        <v>1578172.95</v>
      </c>
      <c r="V42" s="19"/>
    </row>
    <row r="43" spans="1:22" ht="15" x14ac:dyDescent="0.2">
      <c r="B43" s="6" t="s">
        <v>19</v>
      </c>
      <c r="C43" s="18">
        <v>430926.3</v>
      </c>
      <c r="D43" s="18">
        <v>346632.42</v>
      </c>
      <c r="E43" s="18">
        <v>374616.85</v>
      </c>
      <c r="F43" s="18">
        <v>250215.95</v>
      </c>
      <c r="G43" s="18">
        <v>471464.83</v>
      </c>
      <c r="H43" s="18">
        <v>389331.08</v>
      </c>
      <c r="I43" s="18">
        <v>2748.41</v>
      </c>
      <c r="J43" s="19" t="s">
        <v>10</v>
      </c>
      <c r="K43" s="19" t="s">
        <v>10</v>
      </c>
      <c r="L43" s="19">
        <v>339027.32</v>
      </c>
      <c r="M43" s="19">
        <v>415460.2</v>
      </c>
      <c r="N43" s="19">
        <v>303449.7</v>
      </c>
      <c r="O43" s="56"/>
      <c r="P43" s="19">
        <v>428554.31</v>
      </c>
      <c r="Q43" s="19">
        <v>411698.31</v>
      </c>
      <c r="R43" s="19">
        <v>502529.31</v>
      </c>
      <c r="S43" s="19">
        <v>425564.31</v>
      </c>
      <c r="T43" s="19">
        <v>415708.31</v>
      </c>
      <c r="U43" s="19">
        <v>457645.31</v>
      </c>
      <c r="V43" s="19"/>
    </row>
    <row r="44" spans="1:22" ht="15" x14ac:dyDescent="0.2">
      <c r="B44" s="6" t="s">
        <v>20</v>
      </c>
      <c r="C44" s="18">
        <v>4229457.5999999996</v>
      </c>
      <c r="D44" s="18">
        <v>4050631.16</v>
      </c>
      <c r="E44" s="18">
        <v>4480141.3899999997</v>
      </c>
      <c r="F44" s="18">
        <v>3876404.84</v>
      </c>
      <c r="G44" s="18">
        <v>4460465.32</v>
      </c>
      <c r="H44" s="18">
        <v>3671242.1</v>
      </c>
      <c r="I44" s="18">
        <v>851617.37</v>
      </c>
      <c r="J44" s="19" t="s">
        <v>10</v>
      </c>
      <c r="K44" s="19" t="s">
        <v>10</v>
      </c>
      <c r="L44" s="19">
        <v>3794070.78</v>
      </c>
      <c r="M44" s="19">
        <v>4090062.91</v>
      </c>
      <c r="N44" s="19">
        <v>3869317.09</v>
      </c>
      <c r="O44" s="56"/>
      <c r="P44" s="19">
        <v>4141979.98</v>
      </c>
      <c r="Q44" s="19">
        <v>4287313.18</v>
      </c>
      <c r="R44" s="19">
        <v>4295167.1399999987</v>
      </c>
      <c r="S44" s="19">
        <v>4309821.5199999996</v>
      </c>
      <c r="T44" s="19">
        <v>4205553.0799999991</v>
      </c>
      <c r="U44" s="19">
        <v>4258756.22</v>
      </c>
      <c r="V44" s="19"/>
    </row>
    <row r="45" spans="1:22" ht="15" x14ac:dyDescent="0.2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56"/>
      <c r="P45" s="18"/>
      <c r="Q45" s="18"/>
      <c r="R45" s="18"/>
      <c r="S45" s="18"/>
      <c r="T45" s="18"/>
      <c r="U45" s="18"/>
      <c r="V45" s="18"/>
    </row>
    <row r="46" spans="1:22" ht="15" x14ac:dyDescent="0.2">
      <c r="B46" s="6" t="s">
        <v>21</v>
      </c>
      <c r="C46" s="18">
        <v>7658331.71</v>
      </c>
      <c r="D46" s="18">
        <v>5898687.0199999996</v>
      </c>
      <c r="E46" s="18">
        <v>4089591.25</v>
      </c>
      <c r="F46" s="18">
        <v>3275126.79</v>
      </c>
      <c r="G46" s="18">
        <v>1785227.62</v>
      </c>
      <c r="H46" s="18">
        <v>2193179.89</v>
      </c>
      <c r="I46" s="18">
        <v>675058.21</v>
      </c>
      <c r="J46" s="19" t="s">
        <v>10</v>
      </c>
      <c r="K46" s="19" t="s">
        <v>10</v>
      </c>
      <c r="L46" s="19">
        <v>2131554.2200000002</v>
      </c>
      <c r="M46" s="19">
        <v>3348633.14</v>
      </c>
      <c r="N46" s="19">
        <v>6345598.5899999999</v>
      </c>
      <c r="O46" s="56"/>
      <c r="P46" s="19">
        <v>4585602.5599999912</v>
      </c>
      <c r="Q46" s="19">
        <v>3936451.2899999972</v>
      </c>
      <c r="R46" s="19">
        <v>1612541.8000000007</v>
      </c>
      <c r="S46" s="19">
        <v>1125101.4299999997</v>
      </c>
      <c r="T46" s="19">
        <v>1027938.4700000016</v>
      </c>
      <c r="U46" s="19">
        <v>821791.26000000164</v>
      </c>
      <c r="V46" s="19"/>
    </row>
    <row r="47" spans="1:22" ht="15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56"/>
      <c r="P47" s="18"/>
      <c r="Q47" s="18"/>
      <c r="R47" s="18"/>
      <c r="S47" s="18"/>
      <c r="T47" s="18"/>
      <c r="U47" s="18"/>
      <c r="V47" s="18"/>
    </row>
    <row r="48" spans="1:22" ht="15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56"/>
      <c r="P48" s="18"/>
      <c r="Q48" s="18"/>
      <c r="R48" s="18"/>
      <c r="S48" s="18"/>
      <c r="T48" s="18"/>
      <c r="U48" s="18"/>
      <c r="V48" s="18"/>
    </row>
    <row r="49" spans="2:22" ht="15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56"/>
      <c r="P49" s="18"/>
      <c r="Q49" s="18"/>
      <c r="R49" s="18"/>
      <c r="S49" s="18"/>
      <c r="T49" s="18"/>
      <c r="U49" s="18"/>
      <c r="V49" s="18"/>
    </row>
    <row r="50" spans="2:22" ht="15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56"/>
      <c r="P50" s="18"/>
      <c r="Q50" s="18"/>
      <c r="R50" s="18"/>
      <c r="S50" s="18"/>
      <c r="T50" s="18"/>
      <c r="U50" s="18"/>
      <c r="V50" s="18"/>
    </row>
    <row r="51" spans="2:22" ht="15" x14ac:dyDescent="0.2">
      <c r="B51" s="6" t="s">
        <v>51</v>
      </c>
      <c r="C51" s="18">
        <v>20031.97</v>
      </c>
      <c r="D51" s="18">
        <v>20031.97</v>
      </c>
      <c r="E51" s="18">
        <v>20031.97</v>
      </c>
      <c r="F51" s="18">
        <v>19869.27</v>
      </c>
      <c r="G51" s="18">
        <v>19869.27</v>
      </c>
      <c r="H51" s="18">
        <v>19869.27</v>
      </c>
      <c r="I51" s="18">
        <v>0</v>
      </c>
      <c r="J51" s="19" t="s">
        <v>10</v>
      </c>
      <c r="K51" s="19" t="s">
        <v>10</v>
      </c>
      <c r="L51" s="19">
        <v>20031.830000000002</v>
      </c>
      <c r="M51" s="19">
        <v>20031.810000000001</v>
      </c>
      <c r="N51" s="19">
        <v>20031.97</v>
      </c>
      <c r="O51" s="56"/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/>
    </row>
    <row r="52" spans="2:22" ht="15" x14ac:dyDescent="0.2">
      <c r="B52" s="6" t="s">
        <v>52</v>
      </c>
      <c r="C52" s="18">
        <v>50705.16</v>
      </c>
      <c r="D52" s="18">
        <v>50695.59</v>
      </c>
      <c r="E52" s="18">
        <v>50695.59</v>
      </c>
      <c r="F52" s="18">
        <v>50695.59</v>
      </c>
      <c r="G52" s="18">
        <v>50695.59</v>
      </c>
      <c r="H52" s="18">
        <v>50695.59</v>
      </c>
      <c r="I52" s="18">
        <v>0</v>
      </c>
      <c r="J52" s="19" t="s">
        <v>10</v>
      </c>
      <c r="K52" s="19" t="s">
        <v>10</v>
      </c>
      <c r="L52" s="19">
        <v>50727.31</v>
      </c>
      <c r="M52" s="19">
        <v>50705.19</v>
      </c>
      <c r="N52" s="19">
        <v>50705.19</v>
      </c>
      <c r="O52" s="56"/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/>
    </row>
    <row r="53" spans="2:22" ht="15" x14ac:dyDescent="0.2">
      <c r="B53" s="6" t="s">
        <v>53</v>
      </c>
      <c r="C53" s="18">
        <v>1240723.4099999999</v>
      </c>
      <c r="D53" s="18">
        <v>1244448.3500000001</v>
      </c>
      <c r="E53" s="18">
        <v>1253573.45</v>
      </c>
      <c r="F53" s="18">
        <v>1263283.53</v>
      </c>
      <c r="G53" s="18">
        <v>1269897.8400000001</v>
      </c>
      <c r="H53" s="18">
        <v>1284847.1299999999</v>
      </c>
      <c r="I53" s="18">
        <v>0</v>
      </c>
      <c r="J53" s="19" t="s">
        <v>10</v>
      </c>
      <c r="K53" s="19" t="s">
        <v>10</v>
      </c>
      <c r="L53" s="19">
        <v>1220442.75</v>
      </c>
      <c r="M53" s="19">
        <v>1233102.8500000001</v>
      </c>
      <c r="N53" s="19">
        <v>1234534.6399999999</v>
      </c>
      <c r="O53" s="56"/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/>
    </row>
    <row r="54" spans="2:22" ht="15" x14ac:dyDescent="0.2">
      <c r="B54" s="6" t="s">
        <v>54</v>
      </c>
      <c r="C54" s="18">
        <v>124794.68</v>
      </c>
      <c r="D54" s="18">
        <v>124887.25</v>
      </c>
      <c r="E54" s="18">
        <v>125917.78</v>
      </c>
      <c r="F54" s="18">
        <v>126001.29</v>
      </c>
      <c r="G54" s="18">
        <v>126001.29</v>
      </c>
      <c r="H54" s="18">
        <v>126322.75</v>
      </c>
      <c r="I54" s="18">
        <v>0</v>
      </c>
      <c r="J54" s="19" t="s">
        <v>10</v>
      </c>
      <c r="K54" s="19" t="s">
        <v>10</v>
      </c>
      <c r="L54" s="19">
        <v>125850.88</v>
      </c>
      <c r="M54" s="19">
        <v>125854.92</v>
      </c>
      <c r="N54" s="19">
        <v>124812.18</v>
      </c>
      <c r="O54" s="56"/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/>
    </row>
    <row r="55" spans="2:22" ht="15" x14ac:dyDescent="0.2">
      <c r="B55" s="6" t="s">
        <v>55</v>
      </c>
      <c r="C55" s="18">
        <v>4161.43</v>
      </c>
      <c r="D55" s="18">
        <v>4161.43</v>
      </c>
      <c r="E55" s="18">
        <v>2984.31</v>
      </c>
      <c r="F55" s="18">
        <v>2984.31</v>
      </c>
      <c r="G55" s="18">
        <v>2984.31</v>
      </c>
      <c r="H55" s="18">
        <v>2984.31</v>
      </c>
      <c r="I55" s="18">
        <v>0</v>
      </c>
      <c r="J55" s="19" t="s">
        <v>10</v>
      </c>
      <c r="K55" s="19" t="s">
        <v>10</v>
      </c>
      <c r="L55" s="19">
        <v>4161.43</v>
      </c>
      <c r="M55" s="19">
        <v>4161.43</v>
      </c>
      <c r="N55" s="19">
        <v>4161.43</v>
      </c>
      <c r="O55" s="56"/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/>
    </row>
    <row r="56" spans="2:22" ht="15" x14ac:dyDescent="0.2">
      <c r="B56" s="6" t="s">
        <v>56</v>
      </c>
      <c r="C56" s="18">
        <v>-2237.16</v>
      </c>
      <c r="D56" s="18">
        <v>-2258.48</v>
      </c>
      <c r="E56" s="18">
        <v>-1625.63</v>
      </c>
      <c r="F56" s="18">
        <v>-1615.66</v>
      </c>
      <c r="G56" s="18">
        <v>-1610.42</v>
      </c>
      <c r="H56" s="18">
        <v>-1652.14</v>
      </c>
      <c r="I56" s="18">
        <v>0</v>
      </c>
      <c r="J56" s="19" t="s">
        <v>10</v>
      </c>
      <c r="K56" s="19" t="s">
        <v>10</v>
      </c>
      <c r="L56" s="19">
        <v>-2380.94</v>
      </c>
      <c r="M56" s="19">
        <v>-2346.04</v>
      </c>
      <c r="N56" s="19">
        <v>-2219.0300000000002</v>
      </c>
      <c r="O56" s="56"/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/>
    </row>
    <row r="57" spans="2:22" ht="15" x14ac:dyDescent="0.2">
      <c r="B57" s="6" t="s">
        <v>57</v>
      </c>
      <c r="C57" s="18">
        <v>1975.95</v>
      </c>
      <c r="D57" s="18">
        <v>1975.95</v>
      </c>
      <c r="E57" s="18">
        <v>1975.95</v>
      </c>
      <c r="F57" s="18">
        <v>1975.95</v>
      </c>
      <c r="G57" s="18">
        <v>1975.95</v>
      </c>
      <c r="H57" s="18">
        <v>1975.95</v>
      </c>
      <c r="I57" s="18">
        <v>0</v>
      </c>
      <c r="J57" s="19" t="s">
        <v>10</v>
      </c>
      <c r="K57" s="19" t="s">
        <v>10</v>
      </c>
      <c r="L57" s="19">
        <v>1975.95</v>
      </c>
      <c r="M57" s="19">
        <v>1975.95</v>
      </c>
      <c r="N57" s="19">
        <v>1975.95</v>
      </c>
      <c r="O57" s="56"/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/>
    </row>
    <row r="58" spans="2:22" ht="15" x14ac:dyDescent="0.2">
      <c r="B58" s="6" t="s">
        <v>58</v>
      </c>
      <c r="C58" s="18">
        <v>-1936.43</v>
      </c>
      <c r="D58" s="18">
        <v>-1936.43</v>
      </c>
      <c r="E58" s="18">
        <v>-1936.43</v>
      </c>
      <c r="F58" s="18">
        <v>-1936.43</v>
      </c>
      <c r="G58" s="18">
        <v>-1936.43</v>
      </c>
      <c r="H58" s="18">
        <v>-1936.43</v>
      </c>
      <c r="I58" s="18">
        <v>0</v>
      </c>
      <c r="J58" s="19" t="s">
        <v>10</v>
      </c>
      <c r="K58" s="19" t="s">
        <v>10</v>
      </c>
      <c r="L58" s="19">
        <v>-1936.43</v>
      </c>
      <c r="M58" s="19">
        <v>-1936.43</v>
      </c>
      <c r="N58" s="19">
        <v>-1936.43</v>
      </c>
      <c r="O58" s="56"/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/>
    </row>
    <row r="59" spans="2:22" ht="15" x14ac:dyDescent="0.2">
      <c r="B59" s="6" t="s">
        <v>59</v>
      </c>
      <c r="C59" s="18">
        <v>21739.4</v>
      </c>
      <c r="D59" s="18">
        <v>22711.06</v>
      </c>
      <c r="E59" s="18">
        <v>22776.080000000002</v>
      </c>
      <c r="F59" s="18">
        <v>22932.69</v>
      </c>
      <c r="G59" s="18">
        <v>23249.18</v>
      </c>
      <c r="H59" s="18">
        <v>23290.41</v>
      </c>
      <c r="I59" s="18">
        <v>0</v>
      </c>
      <c r="J59" s="19" t="s">
        <v>10</v>
      </c>
      <c r="K59" s="19" t="s">
        <v>10</v>
      </c>
      <c r="L59" s="19">
        <v>21047.31</v>
      </c>
      <c r="M59" s="19">
        <v>21047.31</v>
      </c>
      <c r="N59" s="19">
        <v>21352.7</v>
      </c>
      <c r="O59" s="56"/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/>
    </row>
    <row r="60" spans="2:22" ht="15" x14ac:dyDescent="0.2">
      <c r="B60" s="6" t="s">
        <v>60</v>
      </c>
      <c r="C60" s="18">
        <v>-11686.99</v>
      </c>
      <c r="D60" s="18">
        <v>-12325.7</v>
      </c>
      <c r="E60" s="18">
        <v>-12406.71</v>
      </c>
      <c r="F60" s="18">
        <v>-12415.45</v>
      </c>
      <c r="G60" s="18">
        <v>-12545.96</v>
      </c>
      <c r="H60" s="18">
        <v>-12893.76</v>
      </c>
      <c r="I60" s="18">
        <v>0</v>
      </c>
      <c r="J60" s="19" t="s">
        <v>10</v>
      </c>
      <c r="K60" s="19" t="s">
        <v>10</v>
      </c>
      <c r="L60" s="19">
        <v>-12042.08</v>
      </c>
      <c r="M60" s="19">
        <v>-11865.59</v>
      </c>
      <c r="N60" s="19">
        <v>-11386.05</v>
      </c>
      <c r="O60" s="56"/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/>
    </row>
    <row r="61" spans="2:22" ht="15" x14ac:dyDescent="0.2">
      <c r="B61" s="6"/>
      <c r="C61" s="18"/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19"/>
      <c r="O61" s="56"/>
      <c r="P61" s="19"/>
      <c r="Q61" s="19"/>
      <c r="R61" s="19"/>
      <c r="S61" s="19"/>
      <c r="T61" s="19"/>
      <c r="U61" s="19"/>
      <c r="V61" s="19"/>
    </row>
    <row r="62" spans="2:22" ht="15" x14ac:dyDescent="0.2">
      <c r="B62" s="6" t="s">
        <v>61</v>
      </c>
      <c r="C62" s="18">
        <v>52201.33</v>
      </c>
      <c r="D62" s="18">
        <v>52205.11</v>
      </c>
      <c r="E62" s="18">
        <v>51540.74</v>
      </c>
      <c r="F62" s="18">
        <v>51543.23</v>
      </c>
      <c r="G62" s="18">
        <v>51630.82</v>
      </c>
      <c r="H62" s="18">
        <v>51560.05</v>
      </c>
      <c r="I62" s="18">
        <v>0</v>
      </c>
      <c r="J62" s="19" t="s">
        <v>10</v>
      </c>
      <c r="K62" s="19" t="s">
        <v>10</v>
      </c>
      <c r="L62" s="19">
        <v>48192.95</v>
      </c>
      <c r="M62" s="19">
        <v>48627.81</v>
      </c>
      <c r="N62" s="19">
        <v>53665.21</v>
      </c>
      <c r="O62" s="56"/>
      <c r="P62" s="19">
        <v>100667.28</v>
      </c>
      <c r="Q62" s="19">
        <v>100667.28</v>
      </c>
      <c r="R62" s="19">
        <v>100667.28</v>
      </c>
      <c r="S62" s="19">
        <v>100667.28</v>
      </c>
      <c r="T62" s="19">
        <v>100667.28</v>
      </c>
      <c r="U62" s="19">
        <v>100667.28</v>
      </c>
      <c r="V62" s="19"/>
    </row>
    <row r="63" spans="2:22" ht="15" x14ac:dyDescent="0.2">
      <c r="B63" s="6" t="s">
        <v>62</v>
      </c>
      <c r="C63" s="18">
        <v>37274.53</v>
      </c>
      <c r="D63" s="18">
        <v>37279.42</v>
      </c>
      <c r="E63" s="18">
        <v>37307.68</v>
      </c>
      <c r="F63" s="18">
        <v>37346.35</v>
      </c>
      <c r="G63" s="18">
        <v>37264.44</v>
      </c>
      <c r="H63" s="18">
        <v>37323.019999999997</v>
      </c>
      <c r="I63" s="18">
        <v>0</v>
      </c>
      <c r="J63" s="19" t="s">
        <v>10</v>
      </c>
      <c r="K63" s="19" t="s">
        <v>10</v>
      </c>
      <c r="L63" s="19">
        <v>37565.910000000003</v>
      </c>
      <c r="M63" s="19">
        <v>37565.879999999997</v>
      </c>
      <c r="N63" s="19">
        <v>37446.22</v>
      </c>
      <c r="O63" s="56"/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/>
    </row>
    <row r="64" spans="2:22" ht="15" x14ac:dyDescent="0.2">
      <c r="B64" s="6" t="s">
        <v>50</v>
      </c>
      <c r="C64" s="18">
        <v>1776.9</v>
      </c>
      <c r="D64" s="18">
        <v>1775.32</v>
      </c>
      <c r="E64" s="18">
        <v>1782.12</v>
      </c>
      <c r="F64" s="18">
        <v>1783.2</v>
      </c>
      <c r="G64" s="18">
        <v>1783.76</v>
      </c>
      <c r="H64" s="18">
        <v>1779.24</v>
      </c>
      <c r="I64" s="18">
        <v>0</v>
      </c>
      <c r="J64" s="19" t="s">
        <v>10</v>
      </c>
      <c r="K64" s="19" t="s">
        <v>10</v>
      </c>
      <c r="L64" s="19">
        <v>1832.02</v>
      </c>
      <c r="M64" s="19">
        <v>1799.65</v>
      </c>
      <c r="N64" s="19">
        <v>1745.43</v>
      </c>
      <c r="O64" s="56"/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/>
    </row>
    <row r="65" spans="2:22" ht="15" x14ac:dyDescent="0.2">
      <c r="B65" s="6" t="s">
        <v>63</v>
      </c>
      <c r="C65" s="18">
        <v>4131.76</v>
      </c>
      <c r="D65" s="18">
        <v>4131.76</v>
      </c>
      <c r="E65" s="18">
        <v>4131.76</v>
      </c>
      <c r="F65" s="18">
        <v>4131.76</v>
      </c>
      <c r="G65" s="18">
        <v>4131.76</v>
      </c>
      <c r="H65" s="18">
        <v>4131.76</v>
      </c>
      <c r="I65" s="18">
        <v>0</v>
      </c>
      <c r="J65" s="19" t="s">
        <v>10</v>
      </c>
      <c r="K65" s="19" t="s">
        <v>10</v>
      </c>
      <c r="L65" s="19">
        <v>4136.6899999999996</v>
      </c>
      <c r="M65" s="19">
        <v>4131.76</v>
      </c>
      <c r="N65" s="19">
        <v>4131.76</v>
      </c>
      <c r="O65" s="56"/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/>
    </row>
    <row r="66" spans="2:22" ht="15" x14ac:dyDescent="0.2">
      <c r="B66" s="6" t="s">
        <v>18</v>
      </c>
      <c r="C66" s="18">
        <v>1543655.94</v>
      </c>
      <c r="D66" s="18">
        <v>1547782.6</v>
      </c>
      <c r="E66" s="18">
        <v>1556748.66</v>
      </c>
      <c r="F66" s="18">
        <v>1566579.63</v>
      </c>
      <c r="G66" s="18">
        <v>1573391.4</v>
      </c>
      <c r="H66" s="18">
        <v>1588297.15</v>
      </c>
      <c r="I66" s="18">
        <v>0</v>
      </c>
      <c r="J66" s="19" t="s">
        <v>10</v>
      </c>
      <c r="K66" s="19" t="s">
        <v>10</v>
      </c>
      <c r="L66" s="19">
        <v>1519605.58</v>
      </c>
      <c r="M66" s="19">
        <v>1532856.5</v>
      </c>
      <c r="N66" s="19">
        <v>1539021.17</v>
      </c>
      <c r="O66" s="56"/>
      <c r="P66" s="19">
        <v>1578172.95</v>
      </c>
      <c r="Q66" s="19">
        <v>1578172.95</v>
      </c>
      <c r="R66" s="19">
        <v>1578172.95</v>
      </c>
      <c r="S66" s="19">
        <v>1578172.95</v>
      </c>
      <c r="T66" s="19">
        <v>1578172.95</v>
      </c>
      <c r="U66" s="19">
        <v>1578172.95</v>
      </c>
      <c r="V66" s="19"/>
    </row>
    <row r="67" spans="2:22" ht="15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7"/>
      <c r="P67" s="18"/>
      <c r="Q67" s="18"/>
    </row>
    <row r="68" spans="2:22" ht="15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7"/>
      <c r="P68" s="18"/>
      <c r="Q68" s="18"/>
    </row>
    <row r="69" spans="2:22" ht="15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7"/>
      <c r="P69" s="18"/>
      <c r="Q69" s="18"/>
    </row>
    <row r="70" spans="2:22" ht="15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7"/>
      <c r="P70" s="18"/>
      <c r="Q70" s="18"/>
    </row>
    <row r="71" spans="2:22" ht="15" x14ac:dyDescent="0.2">
      <c r="B71" s="6" t="s">
        <v>64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7"/>
      <c r="P71" s="18"/>
      <c r="Q71" s="18"/>
    </row>
    <row r="72" spans="2:22" ht="15" x14ac:dyDescent="0.2">
      <c r="B72" s="6" t="s">
        <v>65</v>
      </c>
      <c r="C72" s="44"/>
      <c r="D72" s="44"/>
      <c r="E72" s="44"/>
      <c r="F72" s="44"/>
      <c r="G72" s="44"/>
      <c r="H72" s="44"/>
      <c r="I72" s="44"/>
      <c r="O72" s="7"/>
    </row>
    <row r="73" spans="2:22" ht="15" x14ac:dyDescent="0.2">
      <c r="B73" s="6" t="s">
        <v>66</v>
      </c>
      <c r="C73" s="44"/>
      <c r="D73" s="44"/>
      <c r="E73" s="44"/>
      <c r="F73" s="44"/>
      <c r="G73" s="44"/>
      <c r="H73" s="44"/>
      <c r="I73" s="44"/>
      <c r="O73" s="7"/>
    </row>
    <row r="74" spans="2:22" ht="15" x14ac:dyDescent="0.2">
      <c r="C74" s="44"/>
      <c r="D74" s="44"/>
      <c r="E74" s="44"/>
      <c r="F74" s="44"/>
      <c r="G74" s="44"/>
      <c r="H74" s="44"/>
      <c r="I74" s="44"/>
      <c r="O74" s="7"/>
    </row>
  </sheetData>
  <printOptions horizontalCentered="1"/>
  <pageMargins left="0.5" right="0.46" top="0.72" bottom="0.56000000000000005" header="0.25" footer="0.25"/>
  <pageSetup scale="43"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37"/>
  <sheetViews>
    <sheetView showGridLines="0" view="pageBreakPreview" zoomScale="60" zoomScaleNormal="8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8" sqref="D18"/>
    </sheetView>
  </sheetViews>
  <sheetFormatPr defaultRowHeight="12.75" x14ac:dyDescent="0.2"/>
  <cols>
    <col min="1" max="1" width="4" customWidth="1"/>
    <col min="2" max="2" width="67.28515625" customWidth="1"/>
    <col min="3" max="9" width="11.5703125" customWidth="1"/>
    <col min="10" max="10" width="11.42578125" customWidth="1"/>
    <col min="11" max="11" width="12" bestFit="1" customWidth="1"/>
    <col min="12" max="20" width="12.85546875" bestFit="1" customWidth="1"/>
  </cols>
  <sheetData>
    <row r="1" spans="2:21" ht="12" customHeight="1" x14ac:dyDescent="0.2">
      <c r="B1" s="2" t="s">
        <v>0</v>
      </c>
    </row>
    <row r="2" spans="2:21" ht="12" customHeight="1" x14ac:dyDescent="0.2">
      <c r="B2" s="2" t="s">
        <v>1</v>
      </c>
    </row>
    <row r="3" spans="2:21" ht="12.75" customHeight="1" x14ac:dyDescent="0.2">
      <c r="B3" s="2" t="s">
        <v>2</v>
      </c>
    </row>
    <row r="4" spans="2:21" s="5" customFormat="1" ht="12.75" customHeight="1" x14ac:dyDescent="0.35">
      <c r="B4" s="2" t="s">
        <v>3</v>
      </c>
    </row>
    <row r="5" spans="2:21" s="5" customFormat="1" ht="12.75" customHeight="1" x14ac:dyDescent="0.35">
      <c r="B5" s="2" t="s">
        <v>25</v>
      </c>
    </row>
    <row r="6" spans="2:21" s="7" customFormat="1" ht="12" customHeight="1" x14ac:dyDescent="0.2"/>
    <row r="7" spans="2:21" ht="21" customHeight="1" x14ac:dyDescent="0.35">
      <c r="B7" s="10"/>
      <c r="U7" s="7"/>
    </row>
    <row r="8" spans="2:21" s="13" customFormat="1" ht="15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663</v>
      </c>
      <c r="J8" s="2" t="s">
        <v>663</v>
      </c>
      <c r="K8" s="2" t="s">
        <v>663</v>
      </c>
      <c r="L8" s="2" t="s">
        <v>663</v>
      </c>
      <c r="M8" s="2" t="s">
        <v>663</v>
      </c>
      <c r="N8" s="2" t="s">
        <v>664</v>
      </c>
      <c r="O8" s="2" t="s">
        <v>664</v>
      </c>
      <c r="P8" s="2" t="s">
        <v>664</v>
      </c>
      <c r="Q8" s="2" t="s">
        <v>664</v>
      </c>
      <c r="R8" s="2" t="s">
        <v>664</v>
      </c>
      <c r="S8" s="2" t="s">
        <v>664</v>
      </c>
      <c r="T8" s="2" t="s">
        <v>664</v>
      </c>
      <c r="U8" s="7"/>
    </row>
    <row r="9" spans="2:21" ht="12.75" customHeight="1" x14ac:dyDescent="0.2">
      <c r="B9" s="14" t="s">
        <v>5</v>
      </c>
      <c r="C9" s="15" t="s">
        <v>30</v>
      </c>
      <c r="D9" s="15" t="s">
        <v>31</v>
      </c>
      <c r="E9" s="15" t="s">
        <v>32</v>
      </c>
      <c r="F9" s="15" t="s">
        <v>33</v>
      </c>
      <c r="G9" s="15" t="s">
        <v>34</v>
      </c>
      <c r="H9" s="15" t="s">
        <v>35</v>
      </c>
      <c r="I9" s="15" t="s">
        <v>36</v>
      </c>
      <c r="J9" s="15" t="s">
        <v>37</v>
      </c>
      <c r="K9" s="15" t="s">
        <v>38</v>
      </c>
      <c r="L9" s="15" t="s">
        <v>39</v>
      </c>
      <c r="M9" s="15" t="s">
        <v>40</v>
      </c>
      <c r="N9" s="15" t="s">
        <v>29</v>
      </c>
      <c r="O9" s="15" t="s">
        <v>30</v>
      </c>
      <c r="P9" s="15" t="s">
        <v>31</v>
      </c>
      <c r="Q9" s="15" t="s">
        <v>32</v>
      </c>
      <c r="R9" s="15" t="s">
        <v>33</v>
      </c>
      <c r="S9" s="15" t="s">
        <v>34</v>
      </c>
      <c r="T9" s="15" t="s">
        <v>35</v>
      </c>
      <c r="U9" s="7"/>
    </row>
    <row r="10" spans="2:21" ht="12.75" customHeight="1" x14ac:dyDescent="0.2">
      <c r="B10" s="16"/>
      <c r="U10" s="7"/>
    </row>
    <row r="11" spans="2:21" ht="12.75" customHeight="1" x14ac:dyDescent="0.2">
      <c r="B11" s="4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7"/>
    </row>
    <row r="12" spans="2:21" ht="12.75" customHeight="1" x14ac:dyDescent="0.2">
      <c r="B12" s="43" t="s">
        <v>71</v>
      </c>
      <c r="C12" s="45">
        <v>0</v>
      </c>
      <c r="D12" s="45">
        <v>0</v>
      </c>
      <c r="E12" s="45">
        <v>0</v>
      </c>
      <c r="F12" s="45">
        <v>0</v>
      </c>
      <c r="G12" s="46" t="s">
        <v>10</v>
      </c>
      <c r="H12" s="46" t="s">
        <v>10</v>
      </c>
      <c r="I12" s="46" t="s">
        <v>10</v>
      </c>
      <c r="J12" s="46" t="s">
        <v>10</v>
      </c>
      <c r="K12" s="46" t="s">
        <v>10</v>
      </c>
      <c r="L12" s="46" t="s">
        <v>10</v>
      </c>
      <c r="M12" s="46" t="s">
        <v>10</v>
      </c>
      <c r="N12" s="46" t="s">
        <v>10</v>
      </c>
      <c r="O12" s="46" t="s">
        <v>10</v>
      </c>
      <c r="P12" s="46" t="s">
        <v>10</v>
      </c>
      <c r="Q12" s="46" t="s">
        <v>10</v>
      </c>
      <c r="R12" s="46" t="s">
        <v>10</v>
      </c>
      <c r="S12" s="46" t="s">
        <v>10</v>
      </c>
      <c r="T12" s="46" t="s">
        <v>10</v>
      </c>
      <c r="U12" s="7"/>
    </row>
    <row r="13" spans="2:21" ht="15" x14ac:dyDescent="0.2">
      <c r="B13" s="43" t="s">
        <v>72</v>
      </c>
      <c r="C13" s="45">
        <v>4698.0600000000004</v>
      </c>
      <c r="D13" s="45">
        <v>3977.61</v>
      </c>
      <c r="E13" s="45">
        <v>5288.75</v>
      </c>
      <c r="F13" s="45">
        <v>4114.3100000000004</v>
      </c>
      <c r="G13" s="45">
        <v>3199.16</v>
      </c>
      <c r="H13" s="45">
        <v>3575.42</v>
      </c>
      <c r="I13" s="45">
        <v>6495.27</v>
      </c>
      <c r="J13" s="45">
        <v>4692.6899999999996</v>
      </c>
      <c r="K13" s="46" t="s">
        <v>10</v>
      </c>
      <c r="L13" s="46" t="s">
        <v>10</v>
      </c>
      <c r="M13" s="46" t="s">
        <v>10</v>
      </c>
      <c r="N13" s="46" t="s">
        <v>10</v>
      </c>
      <c r="O13" s="46" t="s">
        <v>10</v>
      </c>
      <c r="P13" s="46" t="s">
        <v>10</v>
      </c>
      <c r="Q13" s="46" t="s">
        <v>10</v>
      </c>
      <c r="R13" s="46" t="s">
        <v>10</v>
      </c>
      <c r="S13" s="46" t="s">
        <v>10</v>
      </c>
      <c r="T13" s="46" t="s">
        <v>10</v>
      </c>
      <c r="U13" s="7"/>
    </row>
    <row r="14" spans="2:21" ht="15" x14ac:dyDescent="0.2">
      <c r="B14" s="6" t="s">
        <v>73</v>
      </c>
      <c r="C14" s="45">
        <v>23693.49</v>
      </c>
      <c r="D14" s="45">
        <v>-136931.07</v>
      </c>
      <c r="E14" s="45">
        <v>57684.24</v>
      </c>
      <c r="F14" s="45">
        <v>-152525.41</v>
      </c>
      <c r="G14" s="45">
        <v>-12976.61</v>
      </c>
      <c r="H14" s="45">
        <v>782.54</v>
      </c>
      <c r="I14" s="45">
        <v>89680.76</v>
      </c>
      <c r="J14" s="45">
        <v>8743.3799999999992</v>
      </c>
      <c r="K14" s="46" t="s">
        <v>10</v>
      </c>
      <c r="L14" s="46" t="s">
        <v>10</v>
      </c>
      <c r="M14" s="46" t="s">
        <v>10</v>
      </c>
      <c r="N14" s="46" t="s">
        <v>10</v>
      </c>
      <c r="O14" s="46" t="s">
        <v>10</v>
      </c>
      <c r="P14" s="46" t="s">
        <v>10</v>
      </c>
      <c r="Q14" s="46" t="s">
        <v>10</v>
      </c>
      <c r="R14" s="46" t="s">
        <v>10</v>
      </c>
      <c r="S14" s="46" t="s">
        <v>10</v>
      </c>
      <c r="T14" s="46" t="s">
        <v>10</v>
      </c>
      <c r="U14" s="7"/>
    </row>
    <row r="15" spans="2:21" x14ac:dyDescent="0.2">
      <c r="B15" s="6" t="s">
        <v>74</v>
      </c>
      <c r="C15" s="47">
        <v>5272051.08</v>
      </c>
      <c r="D15" s="47">
        <v>1470385.36</v>
      </c>
      <c r="E15" s="47">
        <v>5580129.1200000001</v>
      </c>
      <c r="F15" s="47">
        <v>4547179.47</v>
      </c>
      <c r="G15" s="47">
        <v>392720.54</v>
      </c>
      <c r="H15" s="47">
        <v>809711.68</v>
      </c>
      <c r="I15" s="47">
        <v>5862114.7199999997</v>
      </c>
      <c r="J15" s="47">
        <v>4135046.33</v>
      </c>
      <c r="K15" s="46" t="s">
        <v>10</v>
      </c>
      <c r="L15" s="46" t="s">
        <v>10</v>
      </c>
      <c r="M15" s="46" t="s">
        <v>10</v>
      </c>
      <c r="N15" s="46" t="s">
        <v>10</v>
      </c>
      <c r="O15" s="46" t="s">
        <v>10</v>
      </c>
      <c r="P15" s="46" t="s">
        <v>10</v>
      </c>
      <c r="Q15" s="46" t="s">
        <v>10</v>
      </c>
      <c r="R15" s="46" t="s">
        <v>10</v>
      </c>
      <c r="S15" s="46" t="s">
        <v>10</v>
      </c>
      <c r="T15" s="46" t="s">
        <v>10</v>
      </c>
    </row>
    <row r="16" spans="2:21" x14ac:dyDescent="0.2">
      <c r="B16" s="6" t="s">
        <v>75</v>
      </c>
      <c r="C16" s="47">
        <v>-42125</v>
      </c>
      <c r="D16" s="47">
        <v>-42125</v>
      </c>
      <c r="E16" s="47">
        <v>-42125</v>
      </c>
      <c r="F16" s="47">
        <v>-42125</v>
      </c>
      <c r="G16" s="47">
        <v>-42125</v>
      </c>
      <c r="H16" s="47">
        <v>-42125</v>
      </c>
      <c r="I16" s="47">
        <v>-28666.67</v>
      </c>
      <c r="J16" s="47">
        <v>-28666.67</v>
      </c>
      <c r="K16" s="46" t="s">
        <v>10</v>
      </c>
      <c r="L16" s="46" t="s">
        <v>10</v>
      </c>
      <c r="M16" s="46" t="s">
        <v>10</v>
      </c>
      <c r="N16" s="46" t="s">
        <v>10</v>
      </c>
      <c r="O16" s="46" t="s">
        <v>10</v>
      </c>
      <c r="P16" s="46" t="s">
        <v>10</v>
      </c>
      <c r="Q16" s="46" t="s">
        <v>10</v>
      </c>
      <c r="R16" s="46" t="s">
        <v>10</v>
      </c>
      <c r="S16" s="46" t="s">
        <v>10</v>
      </c>
      <c r="T16" s="46" t="s">
        <v>10</v>
      </c>
    </row>
    <row r="17" spans="2:20" x14ac:dyDescent="0.2">
      <c r="B17" s="6" t="s">
        <v>76</v>
      </c>
      <c r="C17" s="48" t="s">
        <v>10</v>
      </c>
      <c r="D17" s="47">
        <v>0</v>
      </c>
      <c r="E17" s="47">
        <v>0</v>
      </c>
      <c r="F17" s="48" t="s">
        <v>10</v>
      </c>
      <c r="G17" s="48" t="s">
        <v>10</v>
      </c>
      <c r="H17" s="48" t="s">
        <v>10</v>
      </c>
      <c r="I17" s="48" t="s">
        <v>10</v>
      </c>
      <c r="J17" s="48" t="s">
        <v>10</v>
      </c>
      <c r="K17" s="46" t="s">
        <v>10</v>
      </c>
      <c r="L17" s="46" t="s">
        <v>10</v>
      </c>
      <c r="M17" s="46" t="s">
        <v>10</v>
      </c>
      <c r="N17" s="46" t="s">
        <v>10</v>
      </c>
      <c r="O17" s="46" t="s">
        <v>10</v>
      </c>
      <c r="P17" s="46" t="s">
        <v>10</v>
      </c>
      <c r="Q17" s="46" t="s">
        <v>10</v>
      </c>
      <c r="R17" s="46" t="s">
        <v>10</v>
      </c>
      <c r="S17" s="46" t="s">
        <v>10</v>
      </c>
      <c r="T17" s="46" t="s">
        <v>10</v>
      </c>
    </row>
    <row r="18" spans="2:20" x14ac:dyDescent="0.2">
      <c r="B18" s="6" t="s">
        <v>77</v>
      </c>
      <c r="C18" s="47">
        <v>-439.13</v>
      </c>
      <c r="D18" s="47">
        <v>-5128.04</v>
      </c>
      <c r="E18" s="47">
        <v>-885.57</v>
      </c>
      <c r="F18" s="47">
        <v>-310.92</v>
      </c>
      <c r="G18" s="47">
        <v>-228.3</v>
      </c>
      <c r="H18" s="47">
        <v>-69.099999999999994</v>
      </c>
      <c r="I18" s="47">
        <v>-1817.86</v>
      </c>
      <c r="J18" s="47">
        <v>-783.41</v>
      </c>
      <c r="K18" s="46" t="s">
        <v>10</v>
      </c>
      <c r="L18" s="46" t="s">
        <v>10</v>
      </c>
      <c r="M18" s="46" t="s">
        <v>10</v>
      </c>
      <c r="N18" s="46" t="s">
        <v>10</v>
      </c>
      <c r="O18" s="46" t="s">
        <v>10</v>
      </c>
      <c r="P18" s="46" t="s">
        <v>10</v>
      </c>
      <c r="Q18" s="46" t="s">
        <v>10</v>
      </c>
      <c r="R18" s="46" t="s">
        <v>10</v>
      </c>
      <c r="S18" s="46" t="s">
        <v>10</v>
      </c>
      <c r="T18" s="46" t="s">
        <v>10</v>
      </c>
    </row>
    <row r="19" spans="2:20" x14ac:dyDescent="0.2">
      <c r="B19" s="6" t="s">
        <v>78</v>
      </c>
      <c r="C19" s="47">
        <v>-1126904.5900000001</v>
      </c>
      <c r="D19" s="47">
        <v>1520028.11</v>
      </c>
      <c r="E19" s="47">
        <v>994734.2</v>
      </c>
      <c r="F19" s="47">
        <v>3043458.35</v>
      </c>
      <c r="G19" s="47">
        <v>3568544.23</v>
      </c>
      <c r="H19" s="47">
        <v>2130910.9</v>
      </c>
      <c r="I19" s="47">
        <v>-1903716.98</v>
      </c>
      <c r="J19" s="47">
        <v>-551572.89</v>
      </c>
      <c r="K19" s="46" t="s">
        <v>10</v>
      </c>
      <c r="L19" s="46" t="s">
        <v>10</v>
      </c>
      <c r="M19" s="46" t="s">
        <v>10</v>
      </c>
      <c r="N19" s="46" t="s">
        <v>10</v>
      </c>
      <c r="O19" s="46" t="s">
        <v>10</v>
      </c>
      <c r="P19" s="46" t="s">
        <v>10</v>
      </c>
      <c r="Q19" s="46" t="s">
        <v>10</v>
      </c>
      <c r="R19" s="46" t="s">
        <v>10</v>
      </c>
      <c r="S19" s="46" t="s">
        <v>10</v>
      </c>
      <c r="T19" s="46" t="s">
        <v>10</v>
      </c>
    </row>
    <row r="20" spans="2:20" x14ac:dyDescent="0.2">
      <c r="B20" s="6" t="s">
        <v>79</v>
      </c>
      <c r="C20" s="47">
        <v>0</v>
      </c>
      <c r="D20" s="47">
        <v>1084518.28</v>
      </c>
      <c r="E20" s="47">
        <v>2255744.84</v>
      </c>
      <c r="F20" s="47">
        <v>2376725.7999999998</v>
      </c>
      <c r="G20" s="47">
        <v>2699947.65</v>
      </c>
      <c r="H20" s="47">
        <v>2442279.3199999998</v>
      </c>
      <c r="I20" s="48">
        <v>9857.76</v>
      </c>
      <c r="J20" s="48">
        <v>10008.9</v>
      </c>
      <c r="K20" s="46" t="s">
        <v>10</v>
      </c>
      <c r="L20" s="46" t="s">
        <v>10</v>
      </c>
      <c r="M20" s="46" t="s">
        <v>10</v>
      </c>
      <c r="N20" s="46" t="s">
        <v>10</v>
      </c>
      <c r="O20" s="46" t="s">
        <v>10</v>
      </c>
      <c r="P20" s="46" t="s">
        <v>10</v>
      </c>
      <c r="Q20" s="46" t="s">
        <v>10</v>
      </c>
      <c r="R20" s="46" t="s">
        <v>10</v>
      </c>
      <c r="S20" s="46" t="s">
        <v>10</v>
      </c>
      <c r="T20" s="46" t="s">
        <v>10</v>
      </c>
    </row>
    <row r="21" spans="2:20" x14ac:dyDescent="0.2">
      <c r="B21" s="6" t="s">
        <v>80</v>
      </c>
      <c r="C21" s="47">
        <v>-2446214.94</v>
      </c>
      <c r="D21" s="47">
        <v>-2059.9299999999998</v>
      </c>
      <c r="E21" s="47">
        <v>-22774.57</v>
      </c>
      <c r="F21" s="47">
        <v>-5573.91</v>
      </c>
      <c r="G21" s="47">
        <v>-10704.99</v>
      </c>
      <c r="H21" s="47">
        <v>-98792.27</v>
      </c>
      <c r="I21" s="47">
        <v>-1863094.7</v>
      </c>
      <c r="J21" s="47">
        <v>-1635911.13</v>
      </c>
      <c r="K21" s="46" t="s">
        <v>10</v>
      </c>
      <c r="L21" s="46" t="s">
        <v>10</v>
      </c>
      <c r="M21" s="46" t="s">
        <v>10</v>
      </c>
      <c r="N21" s="46" t="s">
        <v>10</v>
      </c>
      <c r="O21" s="46" t="s">
        <v>10</v>
      </c>
      <c r="P21" s="46" t="s">
        <v>10</v>
      </c>
      <c r="Q21" s="46" t="s">
        <v>10</v>
      </c>
      <c r="R21" s="46" t="s">
        <v>10</v>
      </c>
      <c r="S21" s="46" t="s">
        <v>10</v>
      </c>
      <c r="T21" s="46" t="s">
        <v>10</v>
      </c>
    </row>
    <row r="22" spans="2:20" x14ac:dyDescent="0.2">
      <c r="B22" s="6" t="s">
        <v>81</v>
      </c>
      <c r="C22" s="47">
        <v>-2083.2600000000002</v>
      </c>
      <c r="D22" s="47">
        <v>-12913.87</v>
      </c>
      <c r="E22" s="47">
        <v>-13441.9</v>
      </c>
      <c r="F22" s="47">
        <v>-10465.700000000001</v>
      </c>
      <c r="G22" s="47">
        <v>-9005.57</v>
      </c>
      <c r="H22" s="47">
        <v>-6522.66</v>
      </c>
      <c r="I22" s="47">
        <v>-5528.83</v>
      </c>
      <c r="J22" s="47">
        <v>-2847.61</v>
      </c>
      <c r="K22" s="46" t="s">
        <v>10</v>
      </c>
      <c r="L22" s="46" t="s">
        <v>10</v>
      </c>
      <c r="M22" s="46" t="s">
        <v>10</v>
      </c>
      <c r="N22" s="46" t="s">
        <v>10</v>
      </c>
      <c r="O22" s="46" t="s">
        <v>10</v>
      </c>
      <c r="P22" s="46" t="s">
        <v>10</v>
      </c>
      <c r="Q22" s="46" t="s">
        <v>10</v>
      </c>
      <c r="R22" s="46" t="s">
        <v>10</v>
      </c>
      <c r="S22" s="46" t="s">
        <v>10</v>
      </c>
      <c r="T22" s="46" t="s">
        <v>10</v>
      </c>
    </row>
    <row r="23" spans="2:20" x14ac:dyDescent="0.2">
      <c r="B23" s="6" t="s">
        <v>82</v>
      </c>
      <c r="C23" s="47">
        <v>804.32</v>
      </c>
      <c r="D23" s="47">
        <v>4080.67</v>
      </c>
      <c r="E23" s="47">
        <v>8178.91</v>
      </c>
      <c r="F23" s="47">
        <v>9431.3700000000008</v>
      </c>
      <c r="G23" s="47">
        <v>10058.34</v>
      </c>
      <c r="H23" s="47">
        <v>4184.87</v>
      </c>
      <c r="I23" s="47">
        <v>5421.51</v>
      </c>
      <c r="J23" s="47">
        <v>1327.88</v>
      </c>
      <c r="K23" s="46" t="s">
        <v>10</v>
      </c>
      <c r="L23" s="46" t="s">
        <v>10</v>
      </c>
      <c r="M23" s="46" t="s">
        <v>10</v>
      </c>
      <c r="N23" s="46" t="s">
        <v>10</v>
      </c>
      <c r="O23" s="46" t="s">
        <v>10</v>
      </c>
      <c r="P23" s="46" t="s">
        <v>10</v>
      </c>
      <c r="Q23" s="46" t="s">
        <v>10</v>
      </c>
      <c r="R23" s="46" t="s">
        <v>10</v>
      </c>
      <c r="S23" s="46" t="s">
        <v>10</v>
      </c>
      <c r="T23" s="46" t="s">
        <v>10</v>
      </c>
    </row>
    <row r="24" spans="2:20" x14ac:dyDescent="0.2">
      <c r="B24" s="6" t="s">
        <v>83</v>
      </c>
      <c r="C24" s="47">
        <v>48984.959999999999</v>
      </c>
      <c r="D24" s="47">
        <v>48650.720000000001</v>
      </c>
      <c r="E24" s="47">
        <v>117406.06</v>
      </c>
      <c r="F24" s="47">
        <v>173262.27</v>
      </c>
      <c r="G24" s="47">
        <v>62495.45</v>
      </c>
      <c r="H24" s="47">
        <v>57421.35</v>
      </c>
      <c r="I24" s="47">
        <v>52617.13</v>
      </c>
      <c r="J24" s="47">
        <v>49244.66</v>
      </c>
      <c r="K24" s="46" t="s">
        <v>10</v>
      </c>
      <c r="L24" s="46" t="s">
        <v>10</v>
      </c>
      <c r="M24" s="46" t="s">
        <v>10</v>
      </c>
      <c r="N24" s="46" t="s">
        <v>10</v>
      </c>
      <c r="O24" s="46" t="s">
        <v>10</v>
      </c>
      <c r="P24" s="46" t="s">
        <v>10</v>
      </c>
      <c r="Q24" s="46" t="s">
        <v>10</v>
      </c>
      <c r="R24" s="46" t="s">
        <v>10</v>
      </c>
      <c r="S24" s="46" t="s">
        <v>10</v>
      </c>
      <c r="T24" s="46" t="s">
        <v>10</v>
      </c>
    </row>
    <row r="25" spans="2:20" x14ac:dyDescent="0.2">
      <c r="B25" s="6" t="s">
        <v>84</v>
      </c>
      <c r="C25" s="47">
        <v>385274.09</v>
      </c>
      <c r="D25" s="47">
        <v>605989.25</v>
      </c>
      <c r="E25" s="47">
        <v>656060.27</v>
      </c>
      <c r="F25" s="47">
        <v>665372.97</v>
      </c>
      <c r="G25" s="47">
        <v>637360.71</v>
      </c>
      <c r="H25" s="47">
        <v>654710.67000000004</v>
      </c>
      <c r="I25" s="47">
        <v>463838</v>
      </c>
      <c r="J25" s="47">
        <v>375073.05</v>
      </c>
      <c r="K25" s="46" t="s">
        <v>10</v>
      </c>
      <c r="L25" s="46" t="s">
        <v>10</v>
      </c>
      <c r="M25" s="46" t="s">
        <v>10</v>
      </c>
      <c r="N25" s="46" t="s">
        <v>10</v>
      </c>
      <c r="O25" s="46" t="s">
        <v>10</v>
      </c>
      <c r="P25" s="46" t="s">
        <v>10</v>
      </c>
      <c r="Q25" s="46" t="s">
        <v>10</v>
      </c>
      <c r="R25" s="46" t="s">
        <v>10</v>
      </c>
      <c r="S25" s="46" t="s">
        <v>10</v>
      </c>
      <c r="T25" s="46" t="s">
        <v>10</v>
      </c>
    </row>
    <row r="26" spans="2:20" x14ac:dyDescent="0.2">
      <c r="B26" s="6" t="s">
        <v>85</v>
      </c>
      <c r="C26" s="47">
        <v>1629328.78</v>
      </c>
      <c r="D26" s="47">
        <v>1677667.84</v>
      </c>
      <c r="E26" s="47">
        <v>1726118.53</v>
      </c>
      <c r="F26" s="47">
        <v>1726118.53</v>
      </c>
      <c r="G26" s="47">
        <v>1580766.46</v>
      </c>
      <c r="H26" s="47">
        <v>1726118.53</v>
      </c>
      <c r="I26" s="47">
        <v>1534184.44</v>
      </c>
      <c r="J26" s="47">
        <v>1238309.3500000001</v>
      </c>
      <c r="K26" s="46" t="s">
        <v>10</v>
      </c>
      <c r="L26" s="46" t="s">
        <v>10</v>
      </c>
      <c r="M26" s="46" t="s">
        <v>10</v>
      </c>
      <c r="N26" s="46" t="s">
        <v>10</v>
      </c>
      <c r="O26" s="46" t="s">
        <v>10</v>
      </c>
      <c r="P26" s="46" t="s">
        <v>10</v>
      </c>
      <c r="Q26" s="46" t="s">
        <v>10</v>
      </c>
      <c r="R26" s="46" t="s">
        <v>10</v>
      </c>
      <c r="S26" s="46" t="s">
        <v>10</v>
      </c>
      <c r="T26" s="46" t="s">
        <v>10</v>
      </c>
    </row>
    <row r="27" spans="2:20" x14ac:dyDescent="0.2">
      <c r="B27" s="6" t="s">
        <v>86</v>
      </c>
      <c r="C27" s="47">
        <v>-3748346.8</v>
      </c>
      <c r="D27" s="47">
        <v>-6224973.1299999999</v>
      </c>
      <c r="E27" s="47">
        <v>-11327380.869999999</v>
      </c>
      <c r="F27" s="47">
        <v>-12335696.460000001</v>
      </c>
      <c r="G27" s="47">
        <v>-8878999.3000000007</v>
      </c>
      <c r="H27" s="47">
        <v>-7684524.04</v>
      </c>
      <c r="I27" s="47">
        <v>-4221491.87</v>
      </c>
      <c r="J27" s="47">
        <v>-3604184.26</v>
      </c>
      <c r="K27" s="46" t="s">
        <v>10</v>
      </c>
      <c r="L27" s="46" t="s">
        <v>10</v>
      </c>
      <c r="M27" s="46" t="s">
        <v>10</v>
      </c>
      <c r="N27" s="46" t="s">
        <v>10</v>
      </c>
      <c r="O27" s="46" t="s">
        <v>10</v>
      </c>
      <c r="P27" s="46" t="s">
        <v>10</v>
      </c>
      <c r="Q27" s="46" t="s">
        <v>10</v>
      </c>
      <c r="R27" s="46" t="s">
        <v>10</v>
      </c>
      <c r="S27" s="46" t="s">
        <v>10</v>
      </c>
      <c r="T27" s="46" t="s">
        <v>10</v>
      </c>
    </row>
    <row r="28" spans="2:20" x14ac:dyDescent="0.2">
      <c r="B28" s="6" t="s">
        <v>87</v>
      </c>
      <c r="C28" s="47">
        <v>1677139.36</v>
      </c>
      <c r="D28" s="47">
        <v>5847991.3499999996</v>
      </c>
      <c r="E28" s="47">
        <v>8024574.0700000003</v>
      </c>
      <c r="F28" s="47">
        <v>6235593.46</v>
      </c>
      <c r="G28" s="47">
        <v>4547479.01</v>
      </c>
      <c r="H28" s="47">
        <v>3361821.54</v>
      </c>
      <c r="I28" s="47">
        <v>1534503.17</v>
      </c>
      <c r="J28" s="47">
        <v>1025911.25</v>
      </c>
      <c r="K28" s="46" t="s">
        <v>10</v>
      </c>
      <c r="L28" s="46" t="s">
        <v>10</v>
      </c>
      <c r="M28" s="46" t="s">
        <v>10</v>
      </c>
      <c r="N28" s="46" t="s">
        <v>10</v>
      </c>
      <c r="O28" s="46" t="s">
        <v>10</v>
      </c>
      <c r="P28" s="46" t="s">
        <v>10</v>
      </c>
      <c r="Q28" s="46" t="s">
        <v>10</v>
      </c>
      <c r="R28" s="46" t="s">
        <v>10</v>
      </c>
      <c r="S28" s="46" t="s">
        <v>10</v>
      </c>
      <c r="T28" s="46" t="s">
        <v>10</v>
      </c>
    </row>
    <row r="29" spans="2:20" x14ac:dyDescent="0.2">
      <c r="B29" s="6" t="s">
        <v>88</v>
      </c>
      <c r="C29" s="47">
        <v>839355.38</v>
      </c>
      <c r="D29" s="47">
        <v>2494411.46</v>
      </c>
      <c r="E29" s="47">
        <v>3677985.7</v>
      </c>
      <c r="F29" s="47">
        <v>2844532.57</v>
      </c>
      <c r="G29" s="47">
        <v>2136550.7599999998</v>
      </c>
      <c r="H29" s="47">
        <v>1547231.7</v>
      </c>
      <c r="I29" s="47">
        <v>990664.23</v>
      </c>
      <c r="J29" s="47">
        <v>790859.4</v>
      </c>
      <c r="K29" s="46" t="s">
        <v>10</v>
      </c>
      <c r="L29" s="46" t="s">
        <v>10</v>
      </c>
      <c r="M29" s="46" t="s">
        <v>10</v>
      </c>
      <c r="N29" s="46" t="s">
        <v>10</v>
      </c>
      <c r="O29" s="46" t="s">
        <v>10</v>
      </c>
      <c r="P29" s="46" t="s">
        <v>10</v>
      </c>
      <c r="Q29" s="46" t="s">
        <v>10</v>
      </c>
      <c r="R29" s="46" t="s">
        <v>10</v>
      </c>
      <c r="S29" s="46" t="s">
        <v>10</v>
      </c>
      <c r="T29" s="46" t="s">
        <v>10</v>
      </c>
    </row>
    <row r="30" spans="2:20" x14ac:dyDescent="0.2">
      <c r="B30" s="6" t="s">
        <v>89</v>
      </c>
      <c r="C30" s="47">
        <v>215877.67</v>
      </c>
      <c r="D30" s="47">
        <v>376446.24</v>
      </c>
      <c r="E30" s="47">
        <v>672134.52</v>
      </c>
      <c r="F30" s="47">
        <v>664048.25</v>
      </c>
      <c r="G30" s="47">
        <v>769253.16</v>
      </c>
      <c r="H30" s="47">
        <v>453327.3</v>
      </c>
      <c r="I30" s="47">
        <v>452238.11</v>
      </c>
      <c r="J30" s="47">
        <v>558552.21</v>
      </c>
      <c r="K30" s="46" t="s">
        <v>10</v>
      </c>
      <c r="L30" s="46" t="s">
        <v>10</v>
      </c>
      <c r="M30" s="46" t="s">
        <v>10</v>
      </c>
      <c r="N30" s="46" t="s">
        <v>10</v>
      </c>
      <c r="O30" s="46" t="s">
        <v>10</v>
      </c>
      <c r="P30" s="46" t="s">
        <v>10</v>
      </c>
      <c r="Q30" s="46" t="s">
        <v>10</v>
      </c>
      <c r="R30" s="46" t="s">
        <v>10</v>
      </c>
      <c r="S30" s="46" t="s">
        <v>10</v>
      </c>
      <c r="T30" s="46" t="s">
        <v>10</v>
      </c>
    </row>
    <row r="31" spans="2:20" x14ac:dyDescent="0.2">
      <c r="B31" s="6" t="s">
        <v>90</v>
      </c>
      <c r="C31" s="47">
        <v>195577.60000000001</v>
      </c>
      <c r="D31" s="47">
        <v>519204.41</v>
      </c>
      <c r="E31" s="47">
        <v>701686</v>
      </c>
      <c r="F31" s="47">
        <v>553678.14</v>
      </c>
      <c r="G31" s="47">
        <v>435084.35</v>
      </c>
      <c r="H31" s="47">
        <v>330096.84999999998</v>
      </c>
      <c r="I31" s="47">
        <v>195997.58</v>
      </c>
      <c r="J31" s="47">
        <v>141164.19</v>
      </c>
      <c r="K31" s="46" t="s">
        <v>10</v>
      </c>
      <c r="L31" s="46" t="s">
        <v>10</v>
      </c>
      <c r="M31" s="46" t="s">
        <v>10</v>
      </c>
      <c r="N31" s="46" t="s">
        <v>10</v>
      </c>
      <c r="O31" s="46" t="s">
        <v>10</v>
      </c>
      <c r="P31" s="46" t="s">
        <v>10</v>
      </c>
      <c r="Q31" s="46" t="s">
        <v>10</v>
      </c>
      <c r="R31" s="46" t="s">
        <v>10</v>
      </c>
      <c r="S31" s="46" t="s">
        <v>10</v>
      </c>
      <c r="T31" s="46" t="s">
        <v>10</v>
      </c>
    </row>
    <row r="32" spans="2:20" x14ac:dyDescent="0.2">
      <c r="B32" s="6" t="s">
        <v>91</v>
      </c>
      <c r="C32" s="47">
        <v>1076381</v>
      </c>
      <c r="D32" s="47">
        <v>1644658</v>
      </c>
      <c r="E32" s="47">
        <v>46055</v>
      </c>
      <c r="F32" s="47">
        <v>-1161879</v>
      </c>
      <c r="G32" s="47">
        <v>-431567</v>
      </c>
      <c r="H32" s="47">
        <v>-718283</v>
      </c>
      <c r="I32" s="47">
        <v>-428451</v>
      </c>
      <c r="J32" s="47">
        <v>-107511</v>
      </c>
      <c r="K32" s="46" t="s">
        <v>10</v>
      </c>
      <c r="L32" s="46" t="s">
        <v>10</v>
      </c>
      <c r="M32" s="46" t="s">
        <v>10</v>
      </c>
      <c r="N32" s="46" t="s">
        <v>10</v>
      </c>
      <c r="O32" s="46" t="s">
        <v>10</v>
      </c>
      <c r="P32" s="46" t="s">
        <v>10</v>
      </c>
      <c r="Q32" s="46" t="s">
        <v>10</v>
      </c>
      <c r="R32" s="46" t="s">
        <v>10</v>
      </c>
      <c r="S32" s="46" t="s">
        <v>10</v>
      </c>
      <c r="T32" s="46" t="s">
        <v>10</v>
      </c>
    </row>
    <row r="33" spans="2:20" x14ac:dyDescent="0.2">
      <c r="B33" s="6" t="s">
        <v>92</v>
      </c>
      <c r="C33" s="47">
        <v>238463</v>
      </c>
      <c r="D33" s="47">
        <v>586548</v>
      </c>
      <c r="E33" s="47">
        <v>123895</v>
      </c>
      <c r="F33" s="47">
        <v>-536302</v>
      </c>
      <c r="G33" s="47">
        <v>-175661</v>
      </c>
      <c r="H33" s="47">
        <v>-346540</v>
      </c>
      <c r="I33" s="47">
        <v>-95700</v>
      </c>
      <c r="J33" s="47">
        <v>-22255</v>
      </c>
      <c r="K33" s="46" t="s">
        <v>10</v>
      </c>
      <c r="L33" s="46" t="s">
        <v>10</v>
      </c>
      <c r="M33" s="46" t="s">
        <v>10</v>
      </c>
      <c r="N33" s="46" t="s">
        <v>10</v>
      </c>
      <c r="O33" s="46" t="s">
        <v>10</v>
      </c>
      <c r="P33" s="46" t="s">
        <v>10</v>
      </c>
      <c r="Q33" s="46" t="s">
        <v>10</v>
      </c>
      <c r="R33" s="46" t="s">
        <v>10</v>
      </c>
      <c r="S33" s="46" t="s">
        <v>10</v>
      </c>
      <c r="T33" s="46" t="s">
        <v>10</v>
      </c>
    </row>
    <row r="34" spans="2:20" x14ac:dyDescent="0.2">
      <c r="B34" s="6" t="s">
        <v>93</v>
      </c>
      <c r="C34" s="47">
        <v>-226.12</v>
      </c>
      <c r="D34" s="47">
        <v>87560.47</v>
      </c>
      <c r="E34" s="47">
        <v>154108.84</v>
      </c>
      <c r="F34" s="47">
        <v>177092.36</v>
      </c>
      <c r="G34" s="47">
        <v>-199280.85</v>
      </c>
      <c r="H34" s="48">
        <v>-26713.55</v>
      </c>
      <c r="I34" s="47">
        <v>159479.39000000001</v>
      </c>
      <c r="J34" s="47">
        <v>-339162.64</v>
      </c>
      <c r="K34" s="46" t="s">
        <v>10</v>
      </c>
      <c r="L34" s="46" t="s">
        <v>10</v>
      </c>
      <c r="M34" s="46" t="s">
        <v>10</v>
      </c>
      <c r="N34" s="46" t="s">
        <v>10</v>
      </c>
      <c r="O34" s="46" t="s">
        <v>10</v>
      </c>
      <c r="P34" s="46" t="s">
        <v>10</v>
      </c>
      <c r="Q34" s="46" t="s">
        <v>10</v>
      </c>
      <c r="R34" s="46" t="s">
        <v>10</v>
      </c>
      <c r="S34" s="46" t="s">
        <v>10</v>
      </c>
      <c r="T34" s="46" t="s">
        <v>10</v>
      </c>
    </row>
    <row r="35" spans="2:20" x14ac:dyDescent="0.2">
      <c r="B35" s="6" t="s">
        <v>94</v>
      </c>
      <c r="C35" s="47">
        <v>105276</v>
      </c>
      <c r="D35" s="47">
        <v>102247</v>
      </c>
      <c r="E35" s="47">
        <v>-168</v>
      </c>
      <c r="F35" s="47">
        <v>-98894</v>
      </c>
      <c r="G35" s="47">
        <v>-26775</v>
      </c>
      <c r="H35" s="47">
        <v>-66471</v>
      </c>
      <c r="I35" s="47">
        <v>-26080</v>
      </c>
      <c r="J35" s="47">
        <v>-9991</v>
      </c>
      <c r="K35" s="46" t="s">
        <v>10</v>
      </c>
      <c r="L35" s="46" t="s">
        <v>10</v>
      </c>
      <c r="M35" s="46" t="s">
        <v>10</v>
      </c>
      <c r="N35" s="46" t="s">
        <v>10</v>
      </c>
      <c r="O35" s="46" t="s">
        <v>10</v>
      </c>
      <c r="P35" s="46" t="s">
        <v>10</v>
      </c>
      <c r="Q35" s="46" t="s">
        <v>10</v>
      </c>
      <c r="R35" s="46" t="s">
        <v>10</v>
      </c>
      <c r="S35" s="46" t="s">
        <v>10</v>
      </c>
      <c r="T35" s="46" t="s">
        <v>10</v>
      </c>
    </row>
    <row r="36" spans="2:20" x14ac:dyDescent="0.2">
      <c r="B36" s="6"/>
      <c r="C36" s="47"/>
      <c r="D36" s="47"/>
      <c r="E36" s="47"/>
      <c r="F36" s="47"/>
      <c r="G36" s="47"/>
      <c r="H36" s="47"/>
      <c r="I36" s="47"/>
      <c r="J36" s="47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2:20" x14ac:dyDescent="0.2">
      <c r="B37" s="6" t="s">
        <v>12</v>
      </c>
      <c r="C37" s="47">
        <v>4346564.95</v>
      </c>
      <c r="D37" s="47">
        <v>11650233.73</v>
      </c>
      <c r="E37" s="47">
        <v>13395008.140000001</v>
      </c>
      <c r="F37" s="47">
        <v>8676835.4499999993</v>
      </c>
      <c r="G37" s="47">
        <v>7056136.2000000002</v>
      </c>
      <c r="H37" s="47">
        <v>4532132.05</v>
      </c>
      <c r="I37" s="47">
        <v>2782544.16</v>
      </c>
      <c r="J37" s="47">
        <v>2036047.68</v>
      </c>
      <c r="K37" s="46" t="s">
        <v>10</v>
      </c>
      <c r="L37" s="46" t="s">
        <v>10</v>
      </c>
      <c r="M37" s="46" t="s">
        <v>10</v>
      </c>
      <c r="N37" s="46" t="s">
        <v>10</v>
      </c>
      <c r="O37" s="46" t="s">
        <v>10</v>
      </c>
      <c r="P37" s="46" t="s">
        <v>10</v>
      </c>
      <c r="Q37" s="46" t="s">
        <v>10</v>
      </c>
      <c r="R37" s="46" t="s">
        <v>10</v>
      </c>
      <c r="S37" s="46" t="s">
        <v>10</v>
      </c>
      <c r="T37" s="46" t="s">
        <v>10</v>
      </c>
    </row>
  </sheetData>
  <printOptions horizontalCentered="1"/>
  <pageMargins left="0.5" right="0.46" top="0.72" bottom="0.56000000000000005" header="0.25" footer="0.25"/>
  <pageSetup scale="34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showGridLines="0" tabSelected="1" view="pageBreakPreview" zoomScale="60" zoomScaleNormal="8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" sqref="B1:B5"/>
    </sheetView>
  </sheetViews>
  <sheetFormatPr defaultRowHeight="12.75" x14ac:dyDescent="0.2"/>
  <cols>
    <col min="1" max="1" width="4" customWidth="1"/>
    <col min="2" max="2" width="72.7109375" customWidth="1"/>
    <col min="3" max="3" width="11.5703125" customWidth="1"/>
    <col min="4" max="4" width="11.42578125" customWidth="1"/>
    <col min="5" max="5" width="12" bestFit="1" customWidth="1"/>
    <col min="6" max="14" width="12.85546875" bestFit="1" customWidth="1"/>
  </cols>
  <sheetData>
    <row r="1" spans="2:15" ht="12" customHeight="1" x14ac:dyDescent="0.2">
      <c r="B1" s="2" t="s">
        <v>0</v>
      </c>
    </row>
    <row r="2" spans="2:15" ht="12" customHeight="1" x14ac:dyDescent="0.2">
      <c r="B2" s="2" t="s">
        <v>1</v>
      </c>
    </row>
    <row r="3" spans="2:15" ht="12.75" customHeight="1" x14ac:dyDescent="0.2">
      <c r="B3" s="2" t="s">
        <v>2</v>
      </c>
    </row>
    <row r="4" spans="2:15" s="5" customFormat="1" ht="12.75" customHeight="1" x14ac:dyDescent="0.35">
      <c r="B4" s="2" t="s">
        <v>3</v>
      </c>
    </row>
    <row r="5" spans="2:15" s="5" customFormat="1" ht="12.75" customHeight="1" x14ac:dyDescent="0.35">
      <c r="B5" s="2" t="s">
        <v>25</v>
      </c>
    </row>
    <row r="6" spans="2:15" s="7" customFormat="1" ht="12" customHeight="1" x14ac:dyDescent="0.2"/>
    <row r="7" spans="2:15" ht="21" customHeight="1" x14ac:dyDescent="0.35">
      <c r="B7" s="10"/>
    </row>
    <row r="8" spans="2:15" s="13" customFormat="1" x14ac:dyDescent="0.2">
      <c r="B8"/>
      <c r="C8" s="2" t="s">
        <v>663</v>
      </c>
      <c r="D8" s="2" t="s">
        <v>663</v>
      </c>
      <c r="E8" s="2" t="s">
        <v>663</v>
      </c>
      <c r="F8" s="2" t="s">
        <v>663</v>
      </c>
      <c r="G8" s="2" t="s">
        <v>663</v>
      </c>
      <c r="H8" s="2" t="s">
        <v>663</v>
      </c>
      <c r="I8" s="2" t="s">
        <v>663</v>
      </c>
      <c r="J8" s="2" t="s">
        <v>663</v>
      </c>
      <c r="K8" s="2" t="s">
        <v>663</v>
      </c>
      <c r="L8" s="55" t="s">
        <v>664</v>
      </c>
      <c r="M8" s="55" t="s">
        <v>664</v>
      </c>
      <c r="N8" s="55" t="s">
        <v>664</v>
      </c>
    </row>
    <row r="9" spans="2:15" ht="12.75" customHeight="1" x14ac:dyDescent="0.2">
      <c r="B9" s="14" t="s">
        <v>5</v>
      </c>
      <c r="C9" s="15" t="s">
        <v>32</v>
      </c>
      <c r="D9" s="39" t="s">
        <v>33</v>
      </c>
      <c r="E9" s="15" t="s">
        <v>34</v>
      </c>
      <c r="F9" s="39" t="s">
        <v>35</v>
      </c>
      <c r="G9" s="15" t="s">
        <v>36</v>
      </c>
      <c r="H9" s="39" t="s">
        <v>37</v>
      </c>
      <c r="I9" s="15" t="s">
        <v>38</v>
      </c>
      <c r="J9" s="39" t="s">
        <v>39</v>
      </c>
      <c r="K9" s="15" t="s">
        <v>40</v>
      </c>
      <c r="L9" s="39" t="s">
        <v>29</v>
      </c>
      <c r="M9" s="15" t="s">
        <v>30</v>
      </c>
      <c r="N9" s="39" t="s">
        <v>31</v>
      </c>
    </row>
    <row r="10" spans="2:15" ht="12.75" customHeight="1" x14ac:dyDescent="0.2">
      <c r="B10" s="1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5" ht="12.75" customHeight="1" x14ac:dyDescent="0.2">
      <c r="B11" s="43" t="s">
        <v>96</v>
      </c>
      <c r="C11" s="45">
        <v>417701.29</v>
      </c>
      <c r="D11" s="45">
        <v>348831.44</v>
      </c>
      <c r="E11" s="45">
        <v>239805.7</v>
      </c>
      <c r="F11" s="45">
        <v>356086.28</v>
      </c>
      <c r="G11" s="45">
        <v>354021.07</v>
      </c>
      <c r="H11" s="45">
        <v>242536.34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9"/>
    </row>
    <row r="12" spans="2:15" x14ac:dyDescent="0.2">
      <c r="B12" s="16" t="s">
        <v>97</v>
      </c>
      <c r="C12" s="59">
        <v>194374.82</v>
      </c>
      <c r="D12" s="59">
        <v>169810.53</v>
      </c>
      <c r="E12" s="59">
        <v>197911.43</v>
      </c>
      <c r="F12" s="59">
        <v>172667.97</v>
      </c>
      <c r="G12" s="59">
        <v>199745.2</v>
      </c>
      <c r="H12" s="59">
        <v>185164.35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49"/>
    </row>
    <row r="13" spans="2:15" x14ac:dyDescent="0.2">
      <c r="B13" s="16" t="s">
        <v>98</v>
      </c>
      <c r="C13" s="59">
        <v>552947.63</v>
      </c>
      <c r="D13" s="59">
        <v>576174.66</v>
      </c>
      <c r="E13" s="59">
        <v>509114.79</v>
      </c>
      <c r="F13" s="59">
        <v>497436.09</v>
      </c>
      <c r="G13" s="59">
        <v>645109.56999999995</v>
      </c>
      <c r="H13" s="59">
        <v>213201.64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49"/>
    </row>
    <row r="14" spans="2:15" x14ac:dyDescent="0.2">
      <c r="B14" s="1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49"/>
    </row>
    <row r="15" spans="2:15" x14ac:dyDescent="0.2">
      <c r="B15" s="6" t="s">
        <v>95</v>
      </c>
      <c r="C15" s="50">
        <v>1165023.74</v>
      </c>
      <c r="D15" s="50">
        <v>1094816.6299999999</v>
      </c>
      <c r="E15" s="50">
        <v>946831.92</v>
      </c>
      <c r="F15" s="50">
        <v>1026190.34</v>
      </c>
      <c r="G15" s="50">
        <v>1198875.8400000001</v>
      </c>
      <c r="H15" s="50">
        <v>640902.32999999996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</row>
    <row r="16" spans="2:15" x14ac:dyDescent="0.2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</sheetData>
  <printOptions horizontalCentered="1"/>
  <pageMargins left="0.5" right="0.46" top="0.72" bottom="0.56000000000000005" header="0.25" footer="0.25"/>
  <pageSetup scale="42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Div 9 (3)</vt:lpstr>
      <vt:lpstr>Div 9 (2)</vt:lpstr>
      <vt:lpstr>Div 9</vt:lpstr>
      <vt:lpstr>Div 91</vt:lpstr>
      <vt:lpstr>Div 2</vt:lpstr>
      <vt:lpstr>Div 12</vt:lpstr>
      <vt:lpstr>Div 9 expanded</vt:lpstr>
      <vt:lpstr>Div 9 gas cost</vt:lpstr>
      <vt:lpstr>Div 9 Allocations</vt:lpstr>
      <vt:lpstr>FY2017</vt:lpstr>
      <vt:lpstr>FY2018</vt:lpstr>
      <vt:lpstr>'Div 12'!Print_Area</vt:lpstr>
      <vt:lpstr>'Div 2'!Print_Area</vt:lpstr>
      <vt:lpstr>'Div 9'!Print_Area</vt:lpstr>
      <vt:lpstr>'Div 9 Allocations'!Print_Area</vt:lpstr>
      <vt:lpstr>'Div 9 expanded'!Print_Area</vt:lpstr>
      <vt:lpstr>'Div 9 gas cost'!Print_Area</vt:lpstr>
      <vt:lpstr>'Div 91'!Print_Area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Brannon C Taylor</cp:lastModifiedBy>
  <dcterms:created xsi:type="dcterms:W3CDTF">2013-02-18T23:37:43Z</dcterms:created>
  <dcterms:modified xsi:type="dcterms:W3CDTF">2017-10-10T15:56:59Z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