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MdSt-KY Rate Case\2017 KY Rate Case\Relied Upons\"/>
    </mc:Choice>
  </mc:AlternateContent>
  <bookViews>
    <workbookView xWindow="0" yWindow="0" windowWidth="20460" windowHeight="9810"/>
  </bookViews>
  <sheets>
    <sheet name="F.1" sheetId="3" r:id="rId1"/>
    <sheet name="PIVOT" sheetId="2" r:id="rId2"/>
    <sheet name="DATABASE" sheetId="1" r:id="rId3"/>
  </sheets>
  <definedNames>
    <definedName name="_Div012">#REF!</definedName>
    <definedName name="_Div02">#REF!</definedName>
    <definedName name="_Div091">#REF!</definedName>
    <definedName name="_xlnm._FilterDatabase" localSheetId="2" hidden="1">DATABASE!$A$1:$K$97</definedName>
    <definedName name="Case_No._2006_00464">#REF!</definedName>
    <definedName name="csDesignMode">1</definedName>
    <definedName name="Div012Cap">#REF!</definedName>
    <definedName name="Div02Cap">#REF!</definedName>
    <definedName name="Div091Cap">#REF!</definedName>
    <definedName name="Div09cap">#REF!</definedName>
    <definedName name="kytax">#REF!</definedName>
    <definedName name="ltdrate">#REF!</definedName>
    <definedName name="_xlnm.Print_Area" localSheetId="0">F.1!$A$1:$G$147</definedName>
    <definedName name="_xlnm.Print_Titles" localSheetId="0">F.1!$1:$11</definedName>
    <definedName name="ROR">#REF!</definedName>
    <definedName name="stdrate">#REF!</definedName>
  </definedNames>
  <calcPr calcId="152511" iterate="1"/>
  <pivotCaches>
    <pivotCache cacheId="8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8" i="3" l="1"/>
  <c r="F139" i="3"/>
  <c r="F140" i="3"/>
  <c r="F141" i="3"/>
  <c r="F142" i="3"/>
  <c r="F143" i="3"/>
  <c r="F144" i="3"/>
  <c r="F65" i="3"/>
  <c r="F66" i="3"/>
  <c r="F67" i="3"/>
  <c r="F68" i="3"/>
  <c r="F69" i="3"/>
  <c r="F70" i="3"/>
  <c r="F71" i="3"/>
  <c r="F72" i="3"/>
  <c r="F73" i="3"/>
  <c r="F74" i="3"/>
  <c r="F75" i="3"/>
  <c r="F76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A106" i="3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F105" i="3"/>
  <c r="F104" i="3"/>
  <c r="F103" i="3"/>
  <c r="F102" i="3"/>
  <c r="F101" i="3"/>
  <c r="A101" i="3"/>
  <c r="A102" i="3" s="1"/>
  <c r="A103" i="3" s="1"/>
  <c r="A104" i="3" s="1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A84" i="3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F83" i="3"/>
  <c r="D79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A16" i="3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F15" i="3"/>
  <c r="F79" i="3" l="1"/>
  <c r="F147" i="3"/>
  <c r="D147" i="3"/>
</calcChain>
</file>

<file path=xl/sharedStrings.xml><?xml version="1.0" encoding="utf-8"?>
<sst xmlns="http://schemas.openxmlformats.org/spreadsheetml/2006/main" count="1223" uniqueCount="290">
  <si>
    <t>Company</t>
  </si>
  <si>
    <t>Cost Center</t>
  </si>
  <si>
    <t>Account</t>
  </si>
  <si>
    <t>Sub Account</t>
  </si>
  <si>
    <t>Service Area</t>
  </si>
  <si>
    <t>Month Number</t>
  </si>
  <si>
    <t>Vendor Name</t>
  </si>
  <si>
    <t>Invoice Number</t>
  </si>
  <si>
    <t>Invoice Date</t>
  </si>
  <si>
    <t>Line Description</t>
  </si>
  <si>
    <t>Amount</t>
  </si>
  <si>
    <t>050</t>
  </si>
  <si>
    <t>1114</t>
  </si>
  <si>
    <t>9302</t>
  </si>
  <si>
    <t>07510</t>
  </si>
  <si>
    <t>009000</t>
  </si>
  <si>
    <t/>
  </si>
  <si>
    <t>AGA Dues</t>
  </si>
  <si>
    <t>2604</t>
  </si>
  <si>
    <t>8700</t>
  </si>
  <si>
    <t>KENTUCKY GAS ASSOCIATION</t>
  </si>
  <si>
    <t>248</t>
  </si>
  <si>
    <t>08/08/2016</t>
  </si>
  <si>
    <t>35552016</t>
  </si>
  <si>
    <t>10/20/2016</t>
  </si>
  <si>
    <t>43100</t>
  </si>
  <si>
    <t>01/01/2017</t>
  </si>
  <si>
    <t>109410</t>
  </si>
  <si>
    <t>01/06/2016</t>
  </si>
  <si>
    <t>2618</t>
  </si>
  <si>
    <t>2631</t>
  </si>
  <si>
    <t>9090</t>
  </si>
  <si>
    <t>05417</t>
  </si>
  <si>
    <t>050_KAY.COOMES_NOV-1</t>
  </si>
  <si>
    <t>11/16/2016</t>
  </si>
  <si>
    <t>SOUTHERN GAS ASSOCI - 17-OCT-16 - 9726204023 - TX - 75234 -</t>
  </si>
  <si>
    <t>SOUTHERN GAS ASSOCI - 21-OCT-16 - 4029357733 - TX - 75234 -</t>
  </si>
  <si>
    <t>IEXP-2495415</t>
  </si>
  <si>
    <t>05/01/2017</t>
  </si>
  <si>
    <t>IEXP-2495415 Other</t>
  </si>
  <si>
    <t>GREATER OWENSBORO ECONOMIC DEVELOPMENT CORP</t>
  </si>
  <si>
    <t>286</t>
  </si>
  <si>
    <t>07/15/2016</t>
  </si>
  <si>
    <t>OWENSBORO AREA MUSEUM OF SCIENCE AND HISTORY</t>
  </si>
  <si>
    <t>INV06302016</t>
  </si>
  <si>
    <t>06/30/2016</t>
  </si>
  <si>
    <t>KENTUCKY OIL AND GAS ASSOCIATION</t>
  </si>
  <si>
    <t>INV010117</t>
  </si>
  <si>
    <t>2634</t>
  </si>
  <si>
    <t>9120</t>
  </si>
  <si>
    <t>HOPKINS COUNTY HOME BUILDERS ASSOCIATION</t>
  </si>
  <si>
    <t>4147</t>
  </si>
  <si>
    <t>10/07/2016</t>
  </si>
  <si>
    <t>73256</t>
  </si>
  <si>
    <t>12/01/2016</t>
  </si>
  <si>
    <t>2635</t>
  </si>
  <si>
    <t>11515</t>
  </si>
  <si>
    <t>08/01/2016</t>
  </si>
  <si>
    <t>1957</t>
  </si>
  <si>
    <t>07/12/2016</t>
  </si>
  <si>
    <t>11645</t>
  </si>
  <si>
    <t>09/22/2016</t>
  </si>
  <si>
    <t>CRITTENDEN COUNTY ECONOMIC</t>
  </si>
  <si>
    <t>INV100116</t>
  </si>
  <si>
    <t>10/01/2016</t>
  </si>
  <si>
    <t>2470</t>
  </si>
  <si>
    <t>02/01/2017</t>
  </si>
  <si>
    <t>CADIZ TRIGG COUNTY ECONOMIC DEVELOP COMM</t>
  </si>
  <si>
    <t>INV042517</t>
  </si>
  <si>
    <t>04/25/2017</t>
  </si>
  <si>
    <t>2615</t>
  </si>
  <si>
    <t>05/23/2017</t>
  </si>
  <si>
    <t>2144</t>
  </si>
  <si>
    <t>06/13/2017</t>
  </si>
  <si>
    <t>CADIZ ROTARY CLUB</t>
  </si>
  <si>
    <t>CHE031617</t>
  </si>
  <si>
    <t>03/16/2017</t>
  </si>
  <si>
    <t>2636</t>
  </si>
  <si>
    <t>OHIO COUNTY CHAMBER OF COMMERCE</t>
  </si>
  <si>
    <t>2931</t>
  </si>
  <si>
    <t>07/13/2016</t>
  </si>
  <si>
    <t>3595</t>
  </si>
  <si>
    <t>07/01/2016</t>
  </si>
  <si>
    <t>5363</t>
  </si>
  <si>
    <t>2637</t>
  </si>
  <si>
    <t>05416</t>
  </si>
  <si>
    <t>IEXP-1685134</t>
  </si>
  <si>
    <t>01/21/2017</t>
  </si>
  <si>
    <t>IEXP-1685134 Other</t>
  </si>
  <si>
    <t>8800</t>
  </si>
  <si>
    <t>29958</t>
  </si>
  <si>
    <t>01/06/2017</t>
  </si>
  <si>
    <t>CHE111816</t>
  </si>
  <si>
    <t>11/18/2016</t>
  </si>
  <si>
    <t>16080</t>
  </si>
  <si>
    <t>12/28/2016</t>
  </si>
  <si>
    <t>CHE020617</t>
  </si>
  <si>
    <t>02/06/2017</t>
  </si>
  <si>
    <t>2638</t>
  </si>
  <si>
    <t>05415</t>
  </si>
  <si>
    <t>050_PAM.WHEATLEY_NOV</t>
  </si>
  <si>
    <t>PAXTON MEDIA GROUP - 24-OCT-16 - 270-5758600 - KY - 42003 -</t>
  </si>
  <si>
    <t>3581</t>
  </si>
  <si>
    <t>08/18/2016</t>
  </si>
  <si>
    <t>4115</t>
  </si>
  <si>
    <t>05/11/2017</t>
  </si>
  <si>
    <t>2651</t>
  </si>
  <si>
    <t>IEXP-1429119</t>
  </si>
  <si>
    <t>09/15/2016</t>
  </si>
  <si>
    <t>IEXP-1429119 Other</t>
  </si>
  <si>
    <t>IEXP-2488478</t>
  </si>
  <si>
    <t>03/31/2017</t>
  </si>
  <si>
    <t>IEXP-2488478 Other</t>
  </si>
  <si>
    <t>2732</t>
  </si>
  <si>
    <t>9110</t>
  </si>
  <si>
    <t>90116</t>
  </si>
  <si>
    <t>07/27/2016</t>
  </si>
  <si>
    <t>CHE011217</t>
  </si>
  <si>
    <t>01/12/2017</t>
  </si>
  <si>
    <t>CHE071116</t>
  </si>
  <si>
    <t>07/11/2016</t>
  </si>
  <si>
    <t>KENTUCKY COUNTY JUDGE EXECUTIVE ASSOCIATION</t>
  </si>
  <si>
    <t>2037</t>
  </si>
  <si>
    <t>HOME BUILDERS ASSOCIATION OF OWENSBORO</t>
  </si>
  <si>
    <t>CHE101216</t>
  </si>
  <si>
    <t>10/12/2016</t>
  </si>
  <si>
    <t>GREATER OWENSBORO REALTOR ASSOCIATION</t>
  </si>
  <si>
    <t>CHE010317</t>
  </si>
  <si>
    <t>01/03/2017</t>
  </si>
  <si>
    <t>HOPKINSVILLE CHRISTIAN AND TODD COUNTY ASSN OF REALTORS</t>
  </si>
  <si>
    <t>2017AFFILIATE</t>
  </si>
  <si>
    <t>01/24/2017</t>
  </si>
  <si>
    <t>KENTUCKY ASSOCIATION FOR ECONOMIC DEVELOPMENT</t>
  </si>
  <si>
    <t>27269</t>
  </si>
  <si>
    <t>01/05/2017</t>
  </si>
  <si>
    <t>LOGAN COUNTY HOME BUILDERS</t>
  </si>
  <si>
    <t>INV011317</t>
  </si>
  <si>
    <t>01/13/2017</t>
  </si>
  <si>
    <t>OWENSBORO ASSN OF PLUMBING HEATING</t>
  </si>
  <si>
    <t>SOCIETY FOR MARKETING PROFESSIONAL SERVICES</t>
  </si>
  <si>
    <t>65960_2</t>
  </si>
  <si>
    <t>CHE053017</t>
  </si>
  <si>
    <t>05/30/2017</t>
  </si>
  <si>
    <t>INV062717</t>
  </si>
  <si>
    <t>06/27/2017</t>
  </si>
  <si>
    <t>2734</t>
  </si>
  <si>
    <t>38438</t>
  </si>
  <si>
    <t>119</t>
  </si>
  <si>
    <t>12/16/2016</t>
  </si>
  <si>
    <t>TODD COUNTY COMMUNITY ALLIANCE</t>
  </si>
  <si>
    <t>152</t>
  </si>
  <si>
    <t>02/13/2017</t>
  </si>
  <si>
    <t>70483</t>
  </si>
  <si>
    <t>Please pay before the due date. Thank you, Kathy</t>
  </si>
  <si>
    <t>2735</t>
  </si>
  <si>
    <t>INV122016</t>
  </si>
  <si>
    <t>12/20/2016</t>
  </si>
  <si>
    <t>GLASGOW BARREN COUNTY CHAMBER OF COMMERCE    15672</t>
  </si>
  <si>
    <t>GLASGOW BARREN COUNTY CHAMBER OF COMMERCE    15709</t>
  </si>
  <si>
    <t>GLASGOW BARREN COUNTY CHAMBER OF COMMERCE</t>
  </si>
  <si>
    <t>15672</t>
  </si>
  <si>
    <t>01/20/2017</t>
  </si>
  <si>
    <t>15709</t>
  </si>
  <si>
    <t>15951</t>
  </si>
  <si>
    <t>03/10/2017</t>
  </si>
  <si>
    <t>1648</t>
  </si>
  <si>
    <t>01/02/2017</t>
  </si>
  <si>
    <t>2736</t>
  </si>
  <si>
    <t>63510</t>
  </si>
  <si>
    <t>06/21/2017</t>
  </si>
  <si>
    <t>61367</t>
  </si>
  <si>
    <t>07/07/2016</t>
  </si>
  <si>
    <t>63362</t>
  </si>
  <si>
    <t>05/05/2017</t>
  </si>
  <si>
    <t>2737</t>
  </si>
  <si>
    <t>INV012317</t>
  </si>
  <si>
    <t>01/23/2017</t>
  </si>
  <si>
    <t>INV020117_1</t>
  </si>
  <si>
    <t>1823</t>
  </si>
  <si>
    <t>12/09/2016</t>
  </si>
  <si>
    <t>8167</t>
  </si>
  <si>
    <t>2738</t>
  </si>
  <si>
    <t>2906</t>
  </si>
  <si>
    <t>351</t>
  </si>
  <si>
    <t>678</t>
  </si>
  <si>
    <t>01/04/2017</t>
  </si>
  <si>
    <t>9877</t>
  </si>
  <si>
    <t>2739</t>
  </si>
  <si>
    <t>4006</t>
  </si>
  <si>
    <t>09/01/2016</t>
  </si>
  <si>
    <t>63181</t>
  </si>
  <si>
    <t>3966</t>
  </si>
  <si>
    <t>KIWANIS CLUB</t>
  </si>
  <si>
    <t>317</t>
  </si>
  <si>
    <t>09/12/2016</t>
  </si>
  <si>
    <t>4635</t>
  </si>
  <si>
    <t>03/27/2017</t>
  </si>
  <si>
    <t>LEADERSHIP SHELBY</t>
  </si>
  <si>
    <t>INV041817</t>
  </si>
  <si>
    <t>04/18/2017</t>
  </si>
  <si>
    <t>3301</t>
  </si>
  <si>
    <t>3306</t>
  </si>
  <si>
    <t>IEXP-1501175</t>
  </si>
  <si>
    <t>10/21/2016</t>
  </si>
  <si>
    <t>IEXP-1501175 Other</t>
  </si>
  <si>
    <t>IEXP-1569134</t>
  </si>
  <si>
    <t>01/09/2017</t>
  </si>
  <si>
    <t>IEXP-1569134 Other</t>
  </si>
  <si>
    <t>IEXP-1569135</t>
  </si>
  <si>
    <t>IEXP-1569135 Other</t>
  </si>
  <si>
    <t>3308</t>
  </si>
  <si>
    <t>LOGAN ECONOMIC ALLIANCE FOR DEVELOPMENT</t>
  </si>
  <si>
    <t>INV010617</t>
  </si>
  <si>
    <t>3351</t>
  </si>
  <si>
    <t>8740</t>
  </si>
  <si>
    <t>050_SEAN.JONES_NOV-1</t>
  </si>
  <si>
    <t>NACE INTERNATIONAL - 11-NOV-16 - 08007976223 - TX - 77084 -</t>
  </si>
  <si>
    <t>NACE INTERNATIONAL</t>
  </si>
  <si>
    <t>SOUTHERN GAS ASSOCIATION</t>
  </si>
  <si>
    <t>KENTUCKY CHAMBER OF COMMERCE</t>
  </si>
  <si>
    <t>GREATER OWENSBORO CHAMBER OF COMMERCE</t>
  </si>
  <si>
    <t>HOPKINS CO. REGIONAL CHAMBER OF COMMERCE</t>
  </si>
  <si>
    <t>PRINCETON / CALDWELL COUNTY CHAMBER OF COMMERCE</t>
  </si>
  <si>
    <t>PAXTON MEDIA GROUP</t>
  </si>
  <si>
    <t>TRIGG CO. CHAMBER OF COMMERCE</t>
  </si>
  <si>
    <t>PRINCETON CHAMBER OF COMMERCE</t>
  </si>
  <si>
    <t>LAKE BARKLEY CHAMBER OF COMMERCE</t>
  </si>
  <si>
    <t>HOME BUILDERS ASSOCIATION OF WESTERN KY</t>
  </si>
  <si>
    <t>HOME BUILDERS ASSOCIATION OF THE BLUEGRASS</t>
  </si>
  <si>
    <t>LOGAN COUNTY CHAMBER OF COMMERCE</t>
  </si>
  <si>
    <t>FRANKLIN-SIMPSON CHAMBER OF COMMERCE</t>
  </si>
  <si>
    <t>BRECKINRIDGE COUNTY CHAMBER OF COMMERCE</t>
  </si>
  <si>
    <t>GREATER MUHLENBERG CHAMBER OF COMMERCE</t>
  </si>
  <si>
    <t>PADUCAH AREA CHAMBER OF COMMERCE</t>
  </si>
  <si>
    <t>GRAND RIVERS CHAMBER OF COMMERCE</t>
  </si>
  <si>
    <t>BOWLING GREEN CHAMBER OF COMMERCE</t>
  </si>
  <si>
    <t>HART COUNTY CHAMBER OF COMMERCE</t>
  </si>
  <si>
    <t>MARSHALL COUNTY CHAMBER OF COMMERCE</t>
  </si>
  <si>
    <t>MAYFIELD GRAVES COUNTY CHAMBER OF COMMERCE</t>
  </si>
  <si>
    <t>HOPKINSVILLE HOME BUILDERS ASSOCIATION</t>
  </si>
  <si>
    <t>ANDERSON COUNTY CHAMBER OF COMMERCE</t>
  </si>
  <si>
    <t>CAVE CITY CHAMBER OF COMMERCE</t>
  </si>
  <si>
    <t>SOUTH WESTERN KENTUCKY ECONOMIC DEVELOPMENT COUNCIL</t>
  </si>
  <si>
    <t>CHRISTIAN COUNTY CHAMBER OF COMMERCE</t>
  </si>
  <si>
    <t>LINCOLN COUNTY CHAMBER OF COMMERCE</t>
  </si>
  <si>
    <t>GARRARD COUNTY CHAMBER</t>
  </si>
  <si>
    <t>MERCER COUNTY CHAMBER OF COMMERCE</t>
  </si>
  <si>
    <t>DANVILLE-BOYLE COUNTY CHAMBER OF COMMERCE</t>
  </si>
  <si>
    <t>MARION COUNTY CHAMBER OF COMMERCE</t>
  </si>
  <si>
    <t>GREENSBURG - GREEN CO. CHAMBER</t>
  </si>
  <si>
    <t>SPRINGFIELD WASHINGTON COUNTY CHAMBER OF COMMERCE</t>
  </si>
  <si>
    <t>CAMPBELLSVILLE - TAYLOR COUNTY CHAMBER OF COMMERCE</t>
  </si>
  <si>
    <t>SHELBY COUNTY CHAMBER OF COMMERCE</t>
  </si>
  <si>
    <t>KENTUCKY ASSOCIATION OF MAPPING PROFESSIONALS</t>
  </si>
  <si>
    <t>URBAN &amp; REGIONAL INFORMATION SYSTEMS ASSOCIATION</t>
  </si>
  <si>
    <t>LEADERSHIP KENTUCKY</t>
  </si>
  <si>
    <t>AGA</t>
  </si>
  <si>
    <t>Sum of Amount</t>
  </si>
  <si>
    <t>Row Labels</t>
  </si>
  <si>
    <t>(blank)</t>
  </si>
  <si>
    <t>Grand Total</t>
  </si>
  <si>
    <t>Atmos Energy Corporation, Kentucky/Mid-States Division</t>
  </si>
  <si>
    <t>SOCIAL and Service CLUB DUES</t>
  </si>
  <si>
    <t>Data:___X___Base Period___X____Forecasted Period</t>
  </si>
  <si>
    <t>FR 16(13)(f)</t>
  </si>
  <si>
    <t>Type of Filing:___X____Original________Updated________Revised</t>
  </si>
  <si>
    <t>Schedule F-1</t>
  </si>
  <si>
    <t>Workpaper Reference No(s).</t>
  </si>
  <si>
    <t>Witness: Waller</t>
  </si>
  <si>
    <t>Line</t>
  </si>
  <si>
    <t>Total</t>
  </si>
  <si>
    <t>No.</t>
  </si>
  <si>
    <t>Account No.</t>
  </si>
  <si>
    <t>Social Organization/Service Club</t>
  </si>
  <si>
    <t>Utility</t>
  </si>
  <si>
    <t>Jurisdictional %</t>
  </si>
  <si>
    <t>Jurisdiction</t>
  </si>
  <si>
    <t>BASE PERIOD</t>
  </si>
  <si>
    <t>Various</t>
  </si>
  <si>
    <t>100%</t>
  </si>
  <si>
    <t xml:space="preserve"> </t>
  </si>
  <si>
    <t>Total Base Period</t>
  </si>
  <si>
    <t>TEST PERIOD</t>
  </si>
  <si>
    <t>Total Forecasted Period</t>
  </si>
  <si>
    <t>Data Source:</t>
  </si>
  <si>
    <t>F Schedules Support.xlsx</t>
  </si>
  <si>
    <t>Column Labels</t>
  </si>
  <si>
    <t>Kentucky Jurisdiction Case No. 2017-00349</t>
  </si>
  <si>
    <t>Base Period: Twelve Months Ended December 31, 2017</t>
  </si>
  <si>
    <t>Forecasted Test Period: Twelve Months Ended March 31,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</si>
</sst>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0.00000%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Helvetica-Narrow"/>
      <family val="2"/>
    </font>
    <font>
      <b/>
      <sz val="12"/>
      <name val="Helvetica-Narrow"/>
    </font>
    <font>
      <sz val="12"/>
      <name val="Helvetica-Narrow"/>
    </font>
    <font>
      <b/>
      <sz val="12"/>
      <name val="Helvetica-Narrow"/>
      <family val="2"/>
    </font>
    <font>
      <u val="double"/>
      <sz val="12"/>
      <name val="Helvetica-Narrow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37" fontId="3" fillId="0" borderId="0" applyProtection="0"/>
    <xf numFmtId="0" fontId="8" fillId="0" borderId="0"/>
    <xf numFmtId="37" fontId="3" fillId="0" borderId="0" applyProtection="0"/>
  </cellStyleXfs>
  <cellXfs count="47">
    <xf numFmtId="0" fontId="0" fillId="0" borderId="0" xfId="0"/>
    <xf numFmtId="49" fontId="0" fillId="0" borderId="0" xfId="0" applyNumberFormat="1"/>
    <xf numFmtId="49" fontId="2" fillId="0" borderId="0" xfId="0" applyNumberFormat="1" applyFont="1"/>
    <xf numFmtId="0" fontId="2" fillId="0" borderId="0" xfId="0" applyFont="1"/>
    <xf numFmtId="44" fontId="2" fillId="0" borderId="0" xfId="1" applyFont="1"/>
    <xf numFmtId="44" fontId="0" fillId="0" borderId="0" xfId="1" applyFont="1"/>
    <xf numFmtId="49" fontId="0" fillId="0" borderId="0" xfId="0" applyNumberFormat="1" applyFill="1"/>
    <xf numFmtId="6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37" fontId="3" fillId="0" borderId="0" xfId="2" applyFont="1"/>
    <xf numFmtId="37" fontId="5" fillId="0" borderId="0" xfId="2" applyFont="1" applyAlignment="1" applyProtection="1">
      <alignment horizontal="left"/>
    </xf>
    <xf numFmtId="37" fontId="6" fillId="0" borderId="0" xfId="2" applyFont="1"/>
    <xf numFmtId="37" fontId="3" fillId="0" borderId="0" xfId="2" applyFont="1" applyAlignment="1">
      <alignment horizontal="right"/>
    </xf>
    <xf numFmtId="37" fontId="3" fillId="0" borderId="0" xfId="2" applyFont="1" applyAlignment="1" applyProtection="1">
      <alignment horizontal="right"/>
    </xf>
    <xf numFmtId="37" fontId="3" fillId="0" borderId="0" xfId="2" applyAlignment="1" applyProtection="1">
      <alignment horizontal="right"/>
    </xf>
    <xf numFmtId="37" fontId="3" fillId="0" borderId="1" xfId="2" applyFont="1" applyBorder="1" applyAlignment="1" applyProtection="1">
      <alignment horizontal="center"/>
    </xf>
    <xf numFmtId="37" fontId="3" fillId="0" borderId="1" xfId="2" applyFont="1" applyBorder="1"/>
    <xf numFmtId="37" fontId="3" fillId="0" borderId="0" xfId="2" applyFont="1" applyBorder="1"/>
    <xf numFmtId="37" fontId="3" fillId="0" borderId="2" xfId="2" applyFont="1" applyBorder="1" applyAlignment="1" applyProtection="1">
      <alignment horizontal="center"/>
    </xf>
    <xf numFmtId="37" fontId="3" fillId="0" borderId="0" xfId="2" applyFont="1" applyBorder="1" applyAlignment="1" applyProtection="1">
      <alignment horizontal="center"/>
    </xf>
    <xf numFmtId="37" fontId="4" fillId="0" borderId="3" xfId="2" applyFont="1" applyBorder="1" applyAlignment="1" applyProtection="1">
      <alignment horizontal="left"/>
    </xf>
    <xf numFmtId="37" fontId="3" fillId="0" borderId="0" xfId="2" applyFont="1" applyProtection="1"/>
    <xf numFmtId="37" fontId="3" fillId="0" borderId="0" xfId="2" applyFont="1" applyAlignment="1" applyProtection="1">
      <alignment horizontal="center"/>
    </xf>
    <xf numFmtId="37" fontId="0" fillId="2" borderId="0" xfId="2" applyFont="1" applyFill="1" applyProtection="1"/>
    <xf numFmtId="37" fontId="3" fillId="2" borderId="0" xfId="2" applyFont="1" applyFill="1" applyProtection="1"/>
    <xf numFmtId="37" fontId="7" fillId="0" borderId="0" xfId="2" applyFont="1" applyAlignment="1" applyProtection="1">
      <alignment horizontal="center"/>
    </xf>
    <xf numFmtId="37" fontId="3" fillId="2" borderId="0" xfId="2" applyFill="1" applyProtection="1"/>
    <xf numFmtId="0" fontId="8" fillId="0" borderId="0" xfId="3"/>
    <xf numFmtId="37" fontId="3" fillId="2" borderId="0" xfId="2" applyFont="1" applyFill="1" applyAlignment="1" applyProtection="1">
      <alignment horizontal="left"/>
    </xf>
    <xf numFmtId="37" fontId="3" fillId="2" borderId="0" xfId="2" applyFill="1" applyAlignment="1" applyProtection="1">
      <alignment horizontal="left"/>
    </xf>
    <xf numFmtId="37" fontId="3" fillId="0" borderId="0" xfId="2" applyFont="1" applyAlignment="1" applyProtection="1">
      <alignment horizontal="left"/>
    </xf>
    <xf numFmtId="37" fontId="3" fillId="2" borderId="0" xfId="2" applyFont="1" applyFill="1"/>
    <xf numFmtId="37" fontId="3" fillId="2" borderId="0" xfId="2" applyFill="1"/>
    <xf numFmtId="37" fontId="3" fillId="0" borderId="0" xfId="2" applyAlignment="1" applyProtection="1">
      <alignment horizontal="center"/>
    </xf>
    <xf numFmtId="37" fontId="0" fillId="0" borderId="0" xfId="2" applyFont="1"/>
    <xf numFmtId="10" fontId="3" fillId="0" borderId="0" xfId="2" applyNumberFormat="1" applyFont="1"/>
    <xf numFmtId="37" fontId="6" fillId="0" borderId="0" xfId="2" applyFont="1" applyAlignment="1" applyProtection="1">
      <alignment horizontal="right"/>
    </xf>
    <xf numFmtId="37" fontId="3" fillId="0" borderId="1" xfId="2" applyFont="1" applyBorder="1" applyProtection="1"/>
    <xf numFmtId="37" fontId="4" fillId="0" borderId="0" xfId="2" applyFont="1" applyBorder="1" applyAlignment="1" applyProtection="1">
      <alignment horizontal="left"/>
    </xf>
    <xf numFmtId="37" fontId="3" fillId="0" borderId="0" xfId="2" applyAlignment="1" applyProtection="1">
      <alignment horizontal="left"/>
    </xf>
    <xf numFmtId="164" fontId="3" fillId="0" borderId="0" xfId="2" applyNumberFormat="1" applyFont="1"/>
    <xf numFmtId="37" fontId="3" fillId="0" borderId="0" xfId="2"/>
    <xf numFmtId="37" fontId="3" fillId="0" borderId="0" xfId="4"/>
    <xf numFmtId="37" fontId="3" fillId="0" borderId="0" xfId="4" applyFill="1"/>
    <xf numFmtId="10" fontId="3" fillId="0" borderId="0" xfId="2" applyNumberFormat="1" applyFont="1" applyFill="1"/>
    <xf numFmtId="37" fontId="4" fillId="0" borderId="0" xfId="2" applyFont="1" applyFill="1" applyAlignment="1">
      <alignment horizontal="center"/>
    </xf>
  </cellXfs>
  <cellStyles count="5">
    <cellStyle name="Currency" xfId="1" builtinId="4"/>
    <cellStyle name="Normal" xfId="0" builtinId="0"/>
    <cellStyle name="Normal 2" xfId="4"/>
    <cellStyle name="Normal_Book1 (2) (3)" xfId="2"/>
    <cellStyle name="Normal_F.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sh  Densman" refreshedDate="42935.357178124999" createdVersion="5" refreshedVersion="5" minRefreshableVersion="3" recordCount="97">
  <cacheSource type="worksheet">
    <worksheetSource ref="A1:K1048576" sheet="DATABASE"/>
  </cacheSource>
  <cacheFields count="11">
    <cacheField name="Company" numFmtId="49">
      <sharedItems containsBlank="1"/>
    </cacheField>
    <cacheField name="Cost Center" numFmtId="49">
      <sharedItems containsBlank="1"/>
    </cacheField>
    <cacheField name="Account" numFmtId="49">
      <sharedItems containsBlank="1"/>
    </cacheField>
    <cacheField name="Sub Account" numFmtId="49">
      <sharedItems containsBlank="1"/>
    </cacheField>
    <cacheField name="Service Area" numFmtId="49">
      <sharedItems containsBlank="1"/>
    </cacheField>
    <cacheField name="Month Number" numFmtId="0">
      <sharedItems containsString="0" containsBlank="1" containsNumber="1" containsInteger="1" minValue="201607" maxValue="201706" count="13">
        <n v="201610"/>
        <n v="201611"/>
        <n v="201612"/>
        <n v="201701"/>
        <n v="201702"/>
        <n v="201703"/>
        <n v="201704"/>
        <n v="201705"/>
        <n v="201706"/>
        <n v="201608"/>
        <n v="201607"/>
        <n v="201609"/>
        <m/>
      </sharedItems>
    </cacheField>
    <cacheField name="Vendor Name" numFmtId="49">
      <sharedItems containsBlank="1" count="63">
        <s v="AGA"/>
        <s v="KENTUCKY GAS ASSOCIATION"/>
        <s v="KENTUCKY CHAMBER OF COMMERCE"/>
        <s v="GREATER OWENSBORO CHAMBER OF COMMERCE"/>
        <s v="SOUTHERN GAS ASSOCIATION"/>
        <s v="LEADERSHIP KENTUCKY"/>
        <s v="GREATER OWENSBORO ECONOMIC DEVELOPMENT CORP"/>
        <s v="OWENSBORO AREA MUSEUM OF SCIENCE AND HISTORY"/>
        <s v="KENTUCKY OIL AND GAS ASSOCIATION"/>
        <s v="HOPKINS COUNTY HOME BUILDERS ASSOCIATION"/>
        <s v="HOPKINS CO. REGIONAL CHAMBER OF COMMERCE"/>
        <s v="PRINCETON / CALDWELL COUNTY CHAMBER OF COMMERCE"/>
        <s v="TRIGG CO. CHAMBER OF COMMERCE"/>
        <s v="PRINCETON CHAMBER OF COMMERCE"/>
        <s v="CRITTENDEN COUNTY ECONOMIC"/>
        <s v="LAKE BARKLEY CHAMBER OF COMMERCE"/>
        <s v="CADIZ TRIGG COUNTY ECONOMIC DEVELOP COMM"/>
        <s v="CADIZ ROTARY CLUB"/>
        <s v="OHIO COUNTY CHAMBER OF COMMERCE"/>
        <s v="BRECKINRIDGE COUNTY CHAMBER OF COMMERCE"/>
        <s v="GREATER MUHLENBERG CHAMBER OF COMMERCE"/>
        <s v="PADUCAH AREA CHAMBER OF COMMERCE"/>
        <s v="GRAND RIVERS CHAMBER OF COMMERCE"/>
        <s v="MARSHALL COUNTY CHAMBER OF COMMERCE"/>
        <s v="PAXTON MEDIA GROUP"/>
        <s v="MAYFIELD GRAVES COUNTY CHAMBER OF COMMERCE"/>
        <s v="HOPKINSVILLE HOME BUILDERS ASSOCIATION"/>
        <s v="HOME BUILDERS ASSOCIATION OF WESTERN KY"/>
        <s v="KENTUCKY COUNTY JUDGE EXECUTIVE ASSOCIATION"/>
        <s v="HOME BUILDERS ASSOCIATION OF OWENSBORO"/>
        <s v="GREATER OWENSBORO REALTOR ASSOCIATION"/>
        <s v="HOPKINSVILLE CHRISTIAN AND TODD COUNTY ASSN OF REALTORS"/>
        <s v="KENTUCKY ASSOCIATION FOR ECONOMIC DEVELOPMENT"/>
        <s v="LOGAN COUNTY HOME BUILDERS"/>
        <s v="OWENSBORO ASSN OF PLUMBING HEATING"/>
        <s v="SOCIETY FOR MARKETING PROFESSIONAL SERVICES"/>
        <s v="HOME BUILDERS ASSOCIATION OF THE BLUEGRASS"/>
        <s v="LOGAN COUNTY CHAMBER OF COMMERCE"/>
        <s v="FRANKLIN-SIMPSON CHAMBER OF COMMERCE"/>
        <s v="TODD COUNTY COMMUNITY ALLIANCE"/>
        <s v="BOWLING GREEN CHAMBER OF COMMERCE"/>
        <s v="HART COUNTY CHAMBER OF COMMERCE"/>
        <s v="GLASGOW BARREN COUNTY CHAMBER OF COMMERCE"/>
        <s v="CAVE CITY CHAMBER OF COMMERCE"/>
        <s v="SOUTH WESTERN KENTUCKY ECONOMIC DEVELOPMENT COUNCIL"/>
        <s v="CHRISTIAN COUNTY CHAMBER OF COMMERCE"/>
        <s v="LINCOLN COUNTY CHAMBER OF COMMERCE"/>
        <s v="GARRARD COUNTY CHAMBER"/>
        <s v="MERCER COUNTY CHAMBER OF COMMERCE"/>
        <s v="DANVILLE-BOYLE COUNTY CHAMBER OF COMMERCE"/>
        <s v="MARION COUNTY CHAMBER OF COMMERCE"/>
        <s v="GREENSBURG - GREEN CO. CHAMBER"/>
        <s v="SPRINGFIELD WASHINGTON COUNTY CHAMBER OF COMMERCE"/>
        <s v="CAMPBELLSVILLE - TAYLOR COUNTY CHAMBER OF COMMERCE"/>
        <s v="ANDERSON COUNTY CHAMBER OF COMMERCE"/>
        <s v="SHELBY COUNTY CHAMBER OF COMMERCE"/>
        <s v="KIWANIS CLUB"/>
        <s v="LEADERSHIP SHELBY"/>
        <s v="URBAN &amp; REGIONAL INFORMATION SYSTEMS ASSOCIATION"/>
        <s v="KENTUCKY ASSOCIATION OF MAPPING PROFESSIONALS"/>
        <s v="LOGAN ECONOMIC ALLIANCE FOR DEVELOPMENT"/>
        <s v="NACE INTERNATIONAL"/>
        <m/>
      </sharedItems>
    </cacheField>
    <cacheField name="Invoice Number" numFmtId="49">
      <sharedItems containsBlank="1"/>
    </cacheField>
    <cacheField name="Invoice Date" numFmtId="49">
      <sharedItems containsBlank="1"/>
    </cacheField>
    <cacheField name="Line Description" numFmtId="49">
      <sharedItems containsBlank="1"/>
    </cacheField>
    <cacheField name="Amount" numFmtId="44">
      <sharedItems containsString="0" containsBlank="1" containsNumber="1" minValue="-3750" maxValue="1249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7">
  <r>
    <s v="050"/>
    <s v="1114"/>
    <s v="9302"/>
    <s v="07510"/>
    <s v="009000"/>
    <x v="0"/>
    <x v="0"/>
    <s v=""/>
    <s v=""/>
    <s v="AGA Dues"/>
    <n v="4006.68"/>
  </r>
  <r>
    <s v="050"/>
    <s v="1114"/>
    <s v="9302"/>
    <s v="07510"/>
    <s v="009000"/>
    <x v="1"/>
    <x v="0"/>
    <s v=""/>
    <s v=""/>
    <s v="AGA Dues"/>
    <n v="4006.68"/>
  </r>
  <r>
    <s v="050"/>
    <s v="1114"/>
    <s v="9302"/>
    <s v="07510"/>
    <s v="009000"/>
    <x v="2"/>
    <x v="0"/>
    <s v=""/>
    <s v=""/>
    <s v="AGA Dues"/>
    <n v="4006.68"/>
  </r>
  <r>
    <s v="050"/>
    <s v="1114"/>
    <s v="9302"/>
    <s v="07510"/>
    <s v="009000"/>
    <x v="3"/>
    <x v="0"/>
    <s v=""/>
    <s v=""/>
    <s v="AGA Dues"/>
    <n v="4247.07"/>
  </r>
  <r>
    <s v="050"/>
    <s v="1114"/>
    <s v="9302"/>
    <s v="07510"/>
    <s v="009000"/>
    <x v="4"/>
    <x v="0"/>
    <s v=""/>
    <s v=""/>
    <s v="AGA Dues"/>
    <n v="4247.07"/>
  </r>
  <r>
    <s v="050"/>
    <s v="1114"/>
    <s v="9302"/>
    <s v="07510"/>
    <s v="009000"/>
    <x v="5"/>
    <x v="0"/>
    <s v=""/>
    <s v=""/>
    <s v="AGA Dues"/>
    <n v="4247.07"/>
  </r>
  <r>
    <s v="050"/>
    <s v="1114"/>
    <s v="9302"/>
    <s v="07510"/>
    <s v="009000"/>
    <x v="6"/>
    <x v="0"/>
    <s v=""/>
    <s v=""/>
    <s v="AGA Dues"/>
    <n v="4247.07"/>
  </r>
  <r>
    <s v="050"/>
    <s v="1114"/>
    <s v="9302"/>
    <s v="07510"/>
    <s v="009000"/>
    <x v="7"/>
    <x v="0"/>
    <s v=""/>
    <s v=""/>
    <s v="AGA Dues"/>
    <n v="4247.07"/>
  </r>
  <r>
    <s v="050"/>
    <s v="1114"/>
    <s v="9302"/>
    <s v="07510"/>
    <s v="009000"/>
    <x v="8"/>
    <x v="0"/>
    <s v=""/>
    <s v=""/>
    <s v="AGA Dues"/>
    <n v="4247.07"/>
  </r>
  <r>
    <s v="050"/>
    <s v="2604"/>
    <s v="8700"/>
    <s v="07510"/>
    <s v="009000"/>
    <x v="9"/>
    <x v="1"/>
    <s v="248"/>
    <s v="08/08/2016"/>
    <s v=""/>
    <n v="50"/>
  </r>
  <r>
    <s v="050"/>
    <s v="2604"/>
    <s v="9302"/>
    <s v="07510"/>
    <s v="009000"/>
    <x v="0"/>
    <x v="2"/>
    <s v="35552016"/>
    <s v="10/20/2016"/>
    <s v=""/>
    <n v="12490"/>
  </r>
  <r>
    <s v="050"/>
    <s v="2604"/>
    <s v="9302"/>
    <s v="07510"/>
    <s v="009000"/>
    <x v="3"/>
    <x v="3"/>
    <s v="43100"/>
    <s v="01/01/2017"/>
    <s v=""/>
    <n v="760"/>
  </r>
  <r>
    <s v="050"/>
    <s v="2604"/>
    <s v="9302"/>
    <s v="07510"/>
    <s v="009000"/>
    <x v="5"/>
    <x v="2"/>
    <s v="109410"/>
    <s v="01/06/2016"/>
    <s v=""/>
    <n v="3000"/>
  </r>
  <r>
    <s v="050"/>
    <s v="2618"/>
    <s v="8700"/>
    <s v="07510"/>
    <s v="009000"/>
    <x v="9"/>
    <x v="1"/>
    <s v="248"/>
    <s v="08/08/2016"/>
    <s v=""/>
    <n v="10000"/>
  </r>
  <r>
    <s v="050"/>
    <s v="2631"/>
    <s v="8700"/>
    <s v="07510"/>
    <s v="009000"/>
    <x v="9"/>
    <x v="1"/>
    <s v="248"/>
    <s v="08/08/2016"/>
    <s v=""/>
    <n v="100"/>
  </r>
  <r>
    <s v="050"/>
    <s v="2631"/>
    <s v="9090"/>
    <s v="05417"/>
    <s v="009000"/>
    <x v="1"/>
    <x v="4"/>
    <s v="050_KAY.COOMES_NOV-1"/>
    <s v="11/16/2016"/>
    <s v="SOUTHERN GAS ASSOCI - 17-OCT-16 - 9726204023 - TX - 75234 -"/>
    <n v="270"/>
  </r>
  <r>
    <s v="050"/>
    <s v="2631"/>
    <s v="9090"/>
    <s v="05417"/>
    <s v="009000"/>
    <x v="1"/>
    <x v="4"/>
    <s v="050_KAY.COOMES_NOV-1"/>
    <s v="11/16/2016"/>
    <s v="SOUTHERN GAS ASSOCI - 21-OCT-16 - 4029357733 - TX - 75234 -"/>
    <n v="-270"/>
  </r>
  <r>
    <s v="050"/>
    <s v="2631"/>
    <s v="9090"/>
    <s v="05417"/>
    <s v="009000"/>
    <x v="2"/>
    <x v="4"/>
    <s v="050_KAY.COOMES_NOV-1"/>
    <s v="11/16/2016"/>
    <s v="SOUTHERN GAS ASSOCI - 17-OCT-16 - 9726204023 - TX - 75234 -"/>
    <n v="-270"/>
  </r>
  <r>
    <s v="050"/>
    <s v="2631"/>
    <s v="9090"/>
    <s v="05417"/>
    <s v="009000"/>
    <x v="2"/>
    <x v="4"/>
    <s v="050_KAY.COOMES_NOV-1"/>
    <s v="11/16/2016"/>
    <s v="SOUTHERN GAS ASSOCI - 21-OCT-16 - 4029357733 - TX - 75234 -"/>
    <n v="270"/>
  </r>
  <r>
    <s v="050"/>
    <s v="2631"/>
    <s v="9090"/>
    <s v="05417"/>
    <s v="009000"/>
    <x v="7"/>
    <x v="5"/>
    <s v="IEXP-2495415"/>
    <s v="05/01/2017"/>
    <s v="IEXP-2495415 Other"/>
    <n v="125"/>
  </r>
  <r>
    <s v="050"/>
    <s v="2631"/>
    <s v="9302"/>
    <s v="07510"/>
    <s v="009000"/>
    <x v="10"/>
    <x v="6"/>
    <s v="286"/>
    <s v="07/15/2016"/>
    <s v=""/>
    <n v="10000"/>
  </r>
  <r>
    <s v="050"/>
    <s v="2631"/>
    <s v="9302"/>
    <s v="07510"/>
    <s v="009000"/>
    <x v="10"/>
    <x v="7"/>
    <s v="INV06302016"/>
    <s v="06/30/2016"/>
    <s v=""/>
    <n v="250"/>
  </r>
  <r>
    <s v="050"/>
    <s v="2631"/>
    <s v="9302"/>
    <s v="07510"/>
    <s v="009000"/>
    <x v="3"/>
    <x v="8"/>
    <s v="INV010117"/>
    <s v="01/01/2017"/>
    <s v=""/>
    <n v="1000"/>
  </r>
  <r>
    <s v="050"/>
    <s v="2634"/>
    <s v="9120"/>
    <s v="07510"/>
    <s v="009000"/>
    <x v="0"/>
    <x v="9"/>
    <s v="4147"/>
    <s v="10/07/2016"/>
    <s v=""/>
    <n v="295"/>
  </r>
  <r>
    <s v="050"/>
    <s v="2634"/>
    <s v="9302"/>
    <s v="07510"/>
    <s v="009000"/>
    <x v="2"/>
    <x v="10"/>
    <s v="73256"/>
    <s v="12/01/2016"/>
    <s v=""/>
    <n v="305"/>
  </r>
  <r>
    <s v="050"/>
    <s v="2635"/>
    <s v="9302"/>
    <s v="05417"/>
    <s v="009000"/>
    <x v="9"/>
    <x v="11"/>
    <s v="11515"/>
    <s v="08/01/2016"/>
    <s v=""/>
    <n v="500"/>
  </r>
  <r>
    <s v="050"/>
    <s v="2635"/>
    <s v="9302"/>
    <s v="05417"/>
    <s v="009000"/>
    <x v="9"/>
    <x v="12"/>
    <s v="1957"/>
    <s v="07/12/2016"/>
    <s v=""/>
    <n v="235"/>
  </r>
  <r>
    <s v="050"/>
    <s v="2635"/>
    <s v="9302"/>
    <s v="05417"/>
    <s v="009000"/>
    <x v="11"/>
    <x v="13"/>
    <s v="11645"/>
    <s v="09/22/2016"/>
    <s v=""/>
    <n v="60"/>
  </r>
  <r>
    <s v="050"/>
    <s v="2635"/>
    <s v="9302"/>
    <s v="05417"/>
    <s v="009000"/>
    <x v="0"/>
    <x v="14"/>
    <s v="INV100116"/>
    <s v="10/01/2016"/>
    <s v=""/>
    <n v="250"/>
  </r>
  <r>
    <s v="050"/>
    <s v="2635"/>
    <s v="9302"/>
    <s v="05417"/>
    <s v="009000"/>
    <x v="4"/>
    <x v="15"/>
    <s v="2470"/>
    <s v="02/01/2017"/>
    <s v=""/>
    <n v="135"/>
  </r>
  <r>
    <s v="050"/>
    <s v="2635"/>
    <s v="9302"/>
    <s v="05417"/>
    <s v="009000"/>
    <x v="7"/>
    <x v="16"/>
    <s v="INV042517"/>
    <s v="04/25/2017"/>
    <s v=""/>
    <n v="500"/>
  </r>
  <r>
    <s v="050"/>
    <s v="2635"/>
    <s v="9302"/>
    <s v="05417"/>
    <s v="009000"/>
    <x v="7"/>
    <x v="15"/>
    <s v="2615"/>
    <s v="05/23/2017"/>
    <s v=""/>
    <n v="120"/>
  </r>
  <r>
    <s v="050"/>
    <s v="2635"/>
    <s v="9302"/>
    <s v="05417"/>
    <s v="009000"/>
    <x v="8"/>
    <x v="12"/>
    <s v="2144"/>
    <s v="06/13/2017"/>
    <s v=""/>
    <n v="235"/>
  </r>
  <r>
    <s v="050"/>
    <s v="2635"/>
    <s v="9302"/>
    <s v="07510"/>
    <s v="009000"/>
    <x v="5"/>
    <x v="17"/>
    <s v="CHE031617"/>
    <s v="03/16/2017"/>
    <s v=""/>
    <n v="100"/>
  </r>
  <r>
    <s v="050"/>
    <s v="2636"/>
    <s v="9302"/>
    <s v="07510"/>
    <s v="009000"/>
    <x v="10"/>
    <x v="18"/>
    <s v="2931"/>
    <s v="07/13/2016"/>
    <s v=""/>
    <n v="300"/>
  </r>
  <r>
    <s v="050"/>
    <s v="2636"/>
    <s v="9302"/>
    <s v="07510"/>
    <s v="009000"/>
    <x v="1"/>
    <x v="19"/>
    <s v="3595"/>
    <s v="07/01/2016"/>
    <s v=""/>
    <n v="125"/>
  </r>
  <r>
    <s v="050"/>
    <s v="2636"/>
    <s v="9302"/>
    <s v="07510"/>
    <s v="009000"/>
    <x v="3"/>
    <x v="20"/>
    <s v="5363"/>
    <s v="01/01/2017"/>
    <s v=""/>
    <n v="175"/>
  </r>
  <r>
    <s v="050"/>
    <s v="2637"/>
    <s v="8700"/>
    <s v="05416"/>
    <s v="009000"/>
    <x v="3"/>
    <x v="1"/>
    <s v="IEXP-1685134"/>
    <s v="01/21/2017"/>
    <s v="IEXP-1685134 Other"/>
    <n v="195.45"/>
  </r>
  <r>
    <s v="050"/>
    <s v="2637"/>
    <s v="8800"/>
    <s v="07510"/>
    <s v="009000"/>
    <x v="3"/>
    <x v="21"/>
    <s v="29958"/>
    <s v="01/06/2017"/>
    <s v=""/>
    <n v="175"/>
  </r>
  <r>
    <s v="050"/>
    <s v="2637"/>
    <s v="9302"/>
    <s v="07510"/>
    <s v="009000"/>
    <x v="1"/>
    <x v="22"/>
    <s v="CHE111816"/>
    <s v="11/18/2016"/>
    <s v=""/>
    <n v="100"/>
  </r>
  <r>
    <s v="050"/>
    <s v="2637"/>
    <s v="9302"/>
    <s v="07510"/>
    <s v="009000"/>
    <x v="4"/>
    <x v="21"/>
    <s v="16080"/>
    <s v="12/28/2016"/>
    <s v=""/>
    <n v="800"/>
  </r>
  <r>
    <s v="050"/>
    <s v="2637"/>
    <s v="9302"/>
    <s v="07510"/>
    <s v="009000"/>
    <x v="4"/>
    <x v="23"/>
    <s v="CHE020617"/>
    <s v="02/06/2017"/>
    <s v=""/>
    <n v="500"/>
  </r>
  <r>
    <s v="050"/>
    <s v="2638"/>
    <s v="8800"/>
    <s v="05415"/>
    <s v="009000"/>
    <x v="1"/>
    <x v="24"/>
    <s v="050_PAM.WHEATLEY_NOV"/>
    <s v="11/16/2016"/>
    <s v="PAXTON MEDIA GROUP - 24-OCT-16 - 270-5758600 - KY - 42003 -"/>
    <n v="163.19999999999999"/>
  </r>
  <r>
    <s v="050"/>
    <s v="2638"/>
    <s v="9302"/>
    <s v="07510"/>
    <s v="009000"/>
    <x v="9"/>
    <x v="25"/>
    <s v="3581"/>
    <s v="08/18/2016"/>
    <s v=""/>
    <n v="750"/>
  </r>
  <r>
    <s v="050"/>
    <s v="2638"/>
    <s v="9302"/>
    <s v="07510"/>
    <s v="009000"/>
    <x v="7"/>
    <x v="25"/>
    <s v="4115"/>
    <s v="05/11/2017"/>
    <s v=""/>
    <n v="775"/>
  </r>
  <r>
    <s v="050"/>
    <s v="2651"/>
    <s v="8700"/>
    <s v="05415"/>
    <s v="009000"/>
    <x v="11"/>
    <x v="1"/>
    <s v="IEXP-1429119"/>
    <s v="09/15/2016"/>
    <s v="IEXP-1429119 Other"/>
    <n v="100"/>
  </r>
  <r>
    <s v="050"/>
    <s v="2651"/>
    <s v="8700"/>
    <s v="05415"/>
    <s v="009000"/>
    <x v="6"/>
    <x v="1"/>
    <s v="IEXP-2488478"/>
    <s v="03/31/2017"/>
    <s v="IEXP-2488478 Other"/>
    <n v="175"/>
  </r>
  <r>
    <s v="050"/>
    <s v="2732"/>
    <s v="9110"/>
    <s v="07510"/>
    <s v="009000"/>
    <x v="9"/>
    <x v="26"/>
    <s v="90116"/>
    <s v="07/27/2016"/>
    <s v=""/>
    <n v="415"/>
  </r>
  <r>
    <s v="050"/>
    <s v="2732"/>
    <s v="9110"/>
    <s v="07510"/>
    <s v="009000"/>
    <x v="3"/>
    <x v="27"/>
    <s v="CHE011217"/>
    <s v="01/12/2017"/>
    <s v=""/>
    <n v="350"/>
  </r>
  <r>
    <s v="050"/>
    <s v="2732"/>
    <s v="9120"/>
    <s v="07510"/>
    <s v="009000"/>
    <x v="10"/>
    <x v="27"/>
    <s v="CHE071116"/>
    <s v="07/11/2016"/>
    <s v=""/>
    <n v="400"/>
  </r>
  <r>
    <s v="050"/>
    <s v="2732"/>
    <s v="9120"/>
    <s v="07510"/>
    <s v="009000"/>
    <x v="9"/>
    <x v="28"/>
    <s v="2037"/>
    <s v="08/01/2016"/>
    <s v=""/>
    <n v="200"/>
  </r>
  <r>
    <s v="050"/>
    <s v="2732"/>
    <s v="9120"/>
    <s v="07510"/>
    <s v="009000"/>
    <x v="0"/>
    <x v="29"/>
    <s v="CHE101216"/>
    <s v="10/12/2016"/>
    <s v=""/>
    <n v="420"/>
  </r>
  <r>
    <s v="050"/>
    <s v="2732"/>
    <s v="9120"/>
    <s v="07510"/>
    <s v="009000"/>
    <x v="3"/>
    <x v="30"/>
    <s v="CHE010317"/>
    <s v="01/03/2017"/>
    <s v=""/>
    <n v="256"/>
  </r>
  <r>
    <s v="050"/>
    <s v="2732"/>
    <s v="9120"/>
    <s v="07510"/>
    <s v="009000"/>
    <x v="3"/>
    <x v="31"/>
    <s v="2017AFFILIATE"/>
    <s v="01/24/2017"/>
    <s v=""/>
    <n v="150"/>
  </r>
  <r>
    <s v="050"/>
    <s v="2732"/>
    <s v="9120"/>
    <s v="07510"/>
    <s v="009000"/>
    <x v="3"/>
    <x v="32"/>
    <s v="27269"/>
    <s v="01/05/2017"/>
    <s v=""/>
    <n v="5000"/>
  </r>
  <r>
    <s v="050"/>
    <s v="2732"/>
    <s v="9120"/>
    <s v="07510"/>
    <s v="009000"/>
    <x v="3"/>
    <x v="33"/>
    <s v="INV011317"/>
    <s v="01/13/2017"/>
    <s v=""/>
    <n v="350"/>
  </r>
  <r>
    <s v="050"/>
    <s v="2732"/>
    <s v="9120"/>
    <s v="07510"/>
    <s v="009000"/>
    <x v="3"/>
    <x v="34"/>
    <s v="CHE011217"/>
    <s v="01/12/2017"/>
    <s v=""/>
    <n v="100"/>
  </r>
  <r>
    <s v="050"/>
    <s v="2732"/>
    <s v="9120"/>
    <s v="07510"/>
    <s v="009000"/>
    <x v="4"/>
    <x v="35"/>
    <s v="65960_2"/>
    <s v="02/01/2017"/>
    <s v=""/>
    <n v="390"/>
  </r>
  <r>
    <s v="050"/>
    <s v="2732"/>
    <s v="9120"/>
    <s v="07510"/>
    <s v="009000"/>
    <x v="7"/>
    <x v="27"/>
    <s v="CHE053017"/>
    <s v="05/30/2017"/>
    <s v=""/>
    <n v="450"/>
  </r>
  <r>
    <s v="050"/>
    <s v="2732"/>
    <s v="9120"/>
    <s v="07510"/>
    <s v="009000"/>
    <x v="8"/>
    <x v="36"/>
    <s v="INV062717"/>
    <s v="06/27/2017"/>
    <s v=""/>
    <n v="335"/>
  </r>
  <r>
    <s v="050"/>
    <s v="2734"/>
    <s v="9302"/>
    <s v="07510"/>
    <s v="009000"/>
    <x v="3"/>
    <x v="37"/>
    <s v="38438"/>
    <s v="12/28/2016"/>
    <s v=""/>
    <n v="750"/>
  </r>
  <r>
    <s v="050"/>
    <s v="2734"/>
    <s v="9302"/>
    <s v="07510"/>
    <s v="009000"/>
    <x v="4"/>
    <x v="38"/>
    <s v="119"/>
    <s v="12/16/2016"/>
    <s v=""/>
    <n v="800"/>
  </r>
  <r>
    <s v="050"/>
    <s v="2734"/>
    <s v="9302"/>
    <s v="07510"/>
    <s v="009000"/>
    <x v="4"/>
    <x v="39"/>
    <s v="152"/>
    <s v="02/13/2017"/>
    <s v=""/>
    <n v="250"/>
  </r>
  <r>
    <s v="050"/>
    <s v="2734"/>
    <s v="9302"/>
    <s v="07510"/>
    <s v="009000"/>
    <x v="7"/>
    <x v="40"/>
    <s v="70483"/>
    <s v="05/01/2017"/>
    <s v="Please pay before the due date. Thank you, Kathy"/>
    <n v="7500"/>
  </r>
  <r>
    <s v="050"/>
    <s v="2735"/>
    <s v="9302"/>
    <s v="07510"/>
    <s v="009000"/>
    <x v="3"/>
    <x v="41"/>
    <s v="INV122016"/>
    <s v="12/20/2016"/>
    <s v=""/>
    <n v="200"/>
  </r>
  <r>
    <s v="050"/>
    <s v="2735"/>
    <s v="9302"/>
    <s v="07510"/>
    <s v="009000"/>
    <x v="3"/>
    <x v="42"/>
    <s v=""/>
    <s v=""/>
    <s v="GLASGOW BARREN COUNTY CHAMBER OF COMMERCE    15672"/>
    <n v="2500"/>
  </r>
  <r>
    <s v="050"/>
    <s v="2735"/>
    <s v="9302"/>
    <s v="07510"/>
    <s v="009000"/>
    <x v="3"/>
    <x v="42"/>
    <s v=""/>
    <s v=""/>
    <s v="GLASGOW BARREN COUNTY CHAMBER OF COMMERCE    15709"/>
    <n v="1250"/>
  </r>
  <r>
    <s v="050"/>
    <s v="2735"/>
    <s v="9302"/>
    <s v="07510"/>
    <s v="009000"/>
    <x v="4"/>
    <x v="42"/>
    <s v="15672"/>
    <s v="01/20/2017"/>
    <s v=""/>
    <n v="2500"/>
  </r>
  <r>
    <s v="050"/>
    <s v="2735"/>
    <s v="9302"/>
    <s v="07510"/>
    <s v="009000"/>
    <x v="4"/>
    <x v="42"/>
    <s v="15709"/>
    <s v="01/20/2017"/>
    <s v=""/>
    <n v="1250"/>
  </r>
  <r>
    <s v="050"/>
    <s v="2735"/>
    <s v="9302"/>
    <s v="07510"/>
    <s v="009000"/>
    <x v="4"/>
    <x v="42"/>
    <s v=""/>
    <s v=""/>
    <s v=""/>
    <n v="-3750"/>
  </r>
  <r>
    <s v="050"/>
    <s v="2735"/>
    <s v="9302"/>
    <s v="07510"/>
    <s v="009000"/>
    <x v="5"/>
    <x v="42"/>
    <s v="15951"/>
    <s v="03/10/2017"/>
    <s v=""/>
    <n v="75"/>
  </r>
  <r>
    <s v="050"/>
    <s v="2735"/>
    <s v="9302"/>
    <s v="07510"/>
    <s v="009000"/>
    <x v="5"/>
    <x v="43"/>
    <s v="1648"/>
    <s v="01/02/2017"/>
    <s v=""/>
    <n v="150"/>
  </r>
  <r>
    <s v="050"/>
    <s v="2736"/>
    <s v="8700"/>
    <s v="05415"/>
    <s v="009000"/>
    <x v="8"/>
    <x v="44"/>
    <s v="63510"/>
    <s v="06/21/2017"/>
    <s v=""/>
    <n v="3000"/>
  </r>
  <r>
    <s v="050"/>
    <s v="2736"/>
    <s v="9302"/>
    <s v="07510"/>
    <s v="009000"/>
    <x v="10"/>
    <x v="44"/>
    <s v="61367"/>
    <s v="07/07/2016"/>
    <s v=""/>
    <n v="3000"/>
  </r>
  <r>
    <s v="050"/>
    <s v="2736"/>
    <s v="9302"/>
    <s v="07510"/>
    <s v="009000"/>
    <x v="7"/>
    <x v="45"/>
    <s v="63362"/>
    <s v="05/05/2017"/>
    <s v=""/>
    <n v="1348.08"/>
  </r>
  <r>
    <s v="050"/>
    <s v="2737"/>
    <s v="9302"/>
    <s v="07510"/>
    <s v="009000"/>
    <x v="3"/>
    <x v="46"/>
    <s v="INV012317"/>
    <s v="01/23/2017"/>
    <s v=""/>
    <n v="140"/>
  </r>
  <r>
    <s v="050"/>
    <s v="2737"/>
    <s v="9302"/>
    <s v="07510"/>
    <s v="009000"/>
    <x v="4"/>
    <x v="47"/>
    <s v="INV020117_1"/>
    <s v="02/01/2017"/>
    <s v=""/>
    <n v="300"/>
  </r>
  <r>
    <s v="050"/>
    <s v="2737"/>
    <s v="9302"/>
    <s v="07510"/>
    <s v="009000"/>
    <x v="5"/>
    <x v="48"/>
    <s v="1823"/>
    <s v="12/09/2016"/>
    <s v=""/>
    <n v="500"/>
  </r>
  <r>
    <s v="050"/>
    <s v="2737"/>
    <s v="9302"/>
    <s v="07510"/>
    <s v="009000"/>
    <x v="5"/>
    <x v="49"/>
    <s v="8167"/>
    <s v="12/01/2016"/>
    <s v=""/>
    <n v="370"/>
  </r>
  <r>
    <s v="050"/>
    <s v="2738"/>
    <s v="9302"/>
    <s v="07510"/>
    <s v="009000"/>
    <x v="1"/>
    <x v="50"/>
    <s v="2906"/>
    <s v="01/01/2017"/>
    <s v=""/>
    <n v="400"/>
  </r>
  <r>
    <s v="050"/>
    <s v="2738"/>
    <s v="9302"/>
    <s v="07510"/>
    <s v="009000"/>
    <x v="3"/>
    <x v="51"/>
    <s v="351"/>
    <s v="01/13/2017"/>
    <s v=""/>
    <n v="200"/>
  </r>
  <r>
    <s v="050"/>
    <s v="2738"/>
    <s v="9302"/>
    <s v="07510"/>
    <s v="009000"/>
    <x v="3"/>
    <x v="52"/>
    <s v="678"/>
    <s v="01/04/2017"/>
    <s v=""/>
    <n v="125"/>
  </r>
  <r>
    <s v="050"/>
    <s v="2738"/>
    <s v="9302"/>
    <s v="07510"/>
    <s v="009000"/>
    <x v="4"/>
    <x v="53"/>
    <s v="9877"/>
    <s v="12/09/2016"/>
    <s v=""/>
    <n v="100"/>
  </r>
  <r>
    <s v="050"/>
    <s v="2739"/>
    <s v="9302"/>
    <s v="05415"/>
    <s v="009000"/>
    <x v="2"/>
    <x v="54"/>
    <s v="4006"/>
    <s v="09/01/2016"/>
    <s v=""/>
    <n v="3000"/>
  </r>
  <r>
    <s v="050"/>
    <s v="2739"/>
    <s v="9302"/>
    <s v="05415"/>
    <s v="009000"/>
    <x v="2"/>
    <x v="55"/>
    <s v="63181"/>
    <s v="12/01/2016"/>
    <s v=""/>
    <n v="2999.4"/>
  </r>
  <r>
    <s v="050"/>
    <s v="2739"/>
    <s v="9302"/>
    <s v="07510"/>
    <s v="009000"/>
    <x v="10"/>
    <x v="54"/>
    <s v="3966"/>
    <s v="07/01/2016"/>
    <s v=""/>
    <n v="300"/>
  </r>
  <r>
    <s v="050"/>
    <s v="2739"/>
    <s v="9302"/>
    <s v="07510"/>
    <s v="009000"/>
    <x v="11"/>
    <x v="56"/>
    <s v="317"/>
    <s v="09/12/2016"/>
    <s v=""/>
    <n v="133"/>
  </r>
  <r>
    <s v="050"/>
    <s v="2739"/>
    <s v="9302"/>
    <s v="07510"/>
    <s v="009000"/>
    <x v="5"/>
    <x v="54"/>
    <s v="4635"/>
    <s v="03/27/2017"/>
    <s v=""/>
    <n v="7"/>
  </r>
  <r>
    <s v="050"/>
    <s v="2739"/>
    <s v="9302"/>
    <s v="07510"/>
    <s v="009000"/>
    <x v="6"/>
    <x v="57"/>
    <s v="INV041817"/>
    <s v="04/18/2017"/>
    <s v=""/>
    <n v="30"/>
  </r>
  <r>
    <s v="050"/>
    <s v="3301"/>
    <s v="8700"/>
    <s v="07510"/>
    <s v="009000"/>
    <x v="9"/>
    <x v="1"/>
    <s v="248"/>
    <s v="08/08/2016"/>
    <s v=""/>
    <n v="50"/>
  </r>
  <r>
    <s v="050"/>
    <s v="3306"/>
    <s v="8700"/>
    <s v="05415"/>
    <s v="009000"/>
    <x v="0"/>
    <x v="58"/>
    <s v="IEXP-1501175"/>
    <s v="10/21/2016"/>
    <s v="IEXP-1501175 Other"/>
    <n v="25"/>
  </r>
  <r>
    <s v="050"/>
    <s v="3306"/>
    <s v="8700"/>
    <s v="05415"/>
    <s v="009000"/>
    <x v="3"/>
    <x v="59"/>
    <s v="IEXP-1569134"/>
    <s v="01/09/2017"/>
    <s v="IEXP-1569134 Other"/>
    <n v="25"/>
  </r>
  <r>
    <s v="050"/>
    <s v="3306"/>
    <s v="8700"/>
    <s v="05415"/>
    <s v="009000"/>
    <x v="3"/>
    <x v="58"/>
    <s v="IEXP-1569135"/>
    <s v="01/09/2017"/>
    <s v="IEXP-1569135 Other"/>
    <n v="25"/>
  </r>
  <r>
    <s v="050"/>
    <s v="3308"/>
    <s v="8700"/>
    <s v="07510"/>
    <s v="009000"/>
    <x v="9"/>
    <x v="1"/>
    <s v="248"/>
    <s v="08/08/2016"/>
    <s v=""/>
    <n v="50"/>
  </r>
  <r>
    <s v="050"/>
    <s v="3308"/>
    <s v="9302"/>
    <s v="07510"/>
    <s v="009000"/>
    <x v="3"/>
    <x v="60"/>
    <s v="INV010617"/>
    <s v="01/06/2017"/>
    <s v=""/>
    <n v="1000"/>
  </r>
  <r>
    <s v="050"/>
    <s v="3351"/>
    <s v="8740"/>
    <s v="05415"/>
    <s v="009000"/>
    <x v="1"/>
    <x v="61"/>
    <s v="050_SEAN.JONES_NOV-1"/>
    <s v="11/16/2016"/>
    <s v="NACE INTERNATIONAL - 11-NOV-16 - 08007976223 - TX - 77084 -"/>
    <n v="130"/>
  </r>
  <r>
    <m/>
    <m/>
    <m/>
    <m/>
    <m/>
    <x v="12"/>
    <x v="62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8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O68" firstHeaderRow="1" firstDataRow="2" firstDataCol="1"/>
  <pivotFields count="11">
    <pivotField showAll="0"/>
    <pivotField showAll="0"/>
    <pivotField showAll="0"/>
    <pivotField showAll="0"/>
    <pivotField showAll="0"/>
    <pivotField axis="axisCol" showAll="0">
      <items count="14">
        <item x="10"/>
        <item x="9"/>
        <item x="11"/>
        <item x="0"/>
        <item x="1"/>
        <item x="2"/>
        <item x="3"/>
        <item x="4"/>
        <item x="5"/>
        <item x="6"/>
        <item x="7"/>
        <item x="8"/>
        <item x="12"/>
        <item t="default"/>
      </items>
    </pivotField>
    <pivotField axis="axisRow" showAll="0">
      <items count="64">
        <item x="0"/>
        <item x="54"/>
        <item x="40"/>
        <item x="19"/>
        <item x="17"/>
        <item x="16"/>
        <item x="53"/>
        <item x="43"/>
        <item x="45"/>
        <item x="14"/>
        <item x="49"/>
        <item x="38"/>
        <item x="47"/>
        <item x="42"/>
        <item x="22"/>
        <item x="20"/>
        <item x="3"/>
        <item x="6"/>
        <item x="30"/>
        <item x="51"/>
        <item x="41"/>
        <item x="29"/>
        <item x="36"/>
        <item x="27"/>
        <item x="10"/>
        <item x="9"/>
        <item x="31"/>
        <item x="26"/>
        <item x="32"/>
        <item x="59"/>
        <item x="2"/>
        <item x="28"/>
        <item x="1"/>
        <item x="8"/>
        <item x="56"/>
        <item x="15"/>
        <item x="5"/>
        <item x="57"/>
        <item x="46"/>
        <item x="37"/>
        <item x="33"/>
        <item x="60"/>
        <item x="50"/>
        <item x="23"/>
        <item x="25"/>
        <item x="48"/>
        <item x="61"/>
        <item x="18"/>
        <item x="7"/>
        <item x="34"/>
        <item x="21"/>
        <item x="24"/>
        <item x="11"/>
        <item x="13"/>
        <item x="55"/>
        <item x="35"/>
        <item x="44"/>
        <item x="4"/>
        <item x="52"/>
        <item x="39"/>
        <item x="12"/>
        <item x="58"/>
        <item x="62"/>
        <item t="default"/>
      </items>
    </pivotField>
    <pivotField showAll="0"/>
    <pivotField showAll="0"/>
    <pivotField showAll="0"/>
    <pivotField dataField="1" showAll="0"/>
  </pivotFields>
  <rowFields count="1">
    <field x="6"/>
  </rowFields>
  <rowItems count="6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 t="grand">
      <x/>
    </i>
  </rowItems>
  <colFields count="1">
    <field x="5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dataFields count="1">
    <dataField name="Sum of Amount" fld="10" baseField="0" baseItem="0" numFmtId="6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60"/>
  <sheetViews>
    <sheetView tabSelected="1" view="pageBreakPreview" zoomScale="60" zoomScaleNormal="90" workbookViewId="0">
      <pane ySplit="11" topLeftCell="A12" activePane="bottomLeft" state="frozen"/>
      <selection activeCell="D16" sqref="D16"/>
      <selection pane="bottomLeft" activeCell="J10" sqref="J10"/>
    </sheetView>
  </sheetViews>
  <sheetFormatPr defaultColWidth="14.42578125" defaultRowHeight="15"/>
  <cols>
    <col min="1" max="1" width="6" style="10" customWidth="1"/>
    <col min="2" max="2" width="12.28515625" style="10" customWidth="1"/>
    <col min="3" max="3" width="82" style="10" bestFit="1" customWidth="1"/>
    <col min="4" max="4" width="13.7109375" style="10" customWidth="1"/>
    <col min="5" max="5" width="17.42578125" style="10" customWidth="1"/>
    <col min="6" max="6" width="15" style="10" customWidth="1"/>
    <col min="7" max="7" width="4.7109375" style="10" customWidth="1"/>
    <col min="8" max="8" width="9.85546875" style="10" customWidth="1"/>
    <col min="9" max="9" width="6" style="10" customWidth="1"/>
    <col min="10" max="10" width="30.42578125" style="10" customWidth="1"/>
    <col min="11" max="12" width="13.7109375" style="10" customWidth="1"/>
    <col min="13" max="13" width="15" style="10" customWidth="1"/>
    <col min="14" max="14" width="13.7109375" style="10" customWidth="1"/>
    <col min="15" max="15" width="12.42578125" style="10" customWidth="1"/>
    <col min="16" max="16" width="18.85546875" style="10" customWidth="1"/>
    <col min="17" max="17" width="7.28515625" style="10" customWidth="1"/>
    <col min="18" max="18" width="6" style="10" customWidth="1"/>
    <col min="19" max="19" width="12.42578125" style="10" customWidth="1"/>
    <col min="20" max="20" width="26.5703125" style="10" customWidth="1"/>
    <col min="21" max="21" width="12.42578125" style="10" customWidth="1"/>
    <col min="22" max="22" width="20.140625" style="10" customWidth="1"/>
    <col min="23" max="23" width="12.42578125" style="10" customWidth="1"/>
    <col min="24" max="24" width="8.5703125" style="10" customWidth="1"/>
    <col min="25" max="25" width="12.42578125" style="10" customWidth="1"/>
    <col min="26" max="26" width="21.42578125" style="10" customWidth="1"/>
    <col min="27" max="27" width="12.42578125" style="10" customWidth="1"/>
    <col min="28" max="28" width="7.28515625" style="10" customWidth="1"/>
    <col min="29" max="29" width="13.7109375" style="10" customWidth="1"/>
    <col min="30" max="30" width="25.28515625" style="10" customWidth="1"/>
    <col min="31" max="31" width="12.42578125" style="10" customWidth="1"/>
    <col min="32" max="32" width="21.42578125" style="10" customWidth="1"/>
    <col min="33" max="33" width="14.42578125" style="10"/>
    <col min="34" max="34" width="7.28515625" style="10" customWidth="1"/>
    <col min="35" max="35" width="13.7109375" style="10" customWidth="1"/>
    <col min="36" max="36" width="22.7109375" style="10" customWidth="1"/>
    <col min="37" max="37" width="13.7109375" style="10" customWidth="1"/>
    <col min="38" max="38" width="31.7109375" style="10" customWidth="1"/>
    <col min="39" max="40" width="12.42578125" style="10" customWidth="1"/>
    <col min="41" max="41" width="15" style="10" customWidth="1"/>
    <col min="42" max="43" width="12.42578125" style="10" customWidth="1"/>
    <col min="44" max="44" width="17.5703125" style="10" customWidth="1"/>
    <col min="45" max="45" width="25.28515625" style="10" customWidth="1"/>
    <col min="46" max="46" width="18.85546875" style="10" customWidth="1"/>
    <col min="47" max="50" width="14.42578125" style="10"/>
    <col min="51" max="51" width="12.42578125" style="10" customWidth="1"/>
    <col min="52" max="52" width="18.85546875" style="10" customWidth="1"/>
    <col min="53" max="54" width="14.42578125" style="10"/>
    <col min="55" max="55" width="16.28515625" style="10" customWidth="1"/>
    <col min="56" max="56" width="13.7109375" style="10" customWidth="1"/>
    <col min="57" max="16384" width="14.42578125" style="10"/>
  </cols>
  <sheetData>
    <row r="1" spans="1:7" ht="15.75" customHeight="1">
      <c r="A1" s="46" t="s">
        <v>261</v>
      </c>
      <c r="B1" s="46"/>
      <c r="C1" s="46"/>
      <c r="D1" s="46"/>
      <c r="E1" s="46"/>
      <c r="F1" s="46"/>
    </row>
    <row r="2" spans="1:7" ht="15.75">
      <c r="A2" s="46" t="s">
        <v>287</v>
      </c>
      <c r="B2" s="46"/>
      <c r="C2" s="46"/>
      <c r="D2" s="46"/>
      <c r="E2" s="46"/>
      <c r="F2" s="46"/>
    </row>
    <row r="3" spans="1:7" ht="15.75">
      <c r="A3" s="46" t="s">
        <v>262</v>
      </c>
      <c r="B3" s="46"/>
      <c r="C3" s="46"/>
      <c r="D3" s="46"/>
      <c r="E3" s="46"/>
      <c r="F3" s="46"/>
    </row>
    <row r="4" spans="1:7" ht="15.75">
      <c r="A4" s="46" t="s">
        <v>288</v>
      </c>
      <c r="B4" s="46"/>
      <c r="C4" s="46"/>
      <c r="D4" s="46"/>
      <c r="E4" s="46"/>
      <c r="F4" s="46"/>
    </row>
    <row r="5" spans="1:7" ht="15.75">
      <c r="A5" s="46" t="s">
        <v>289</v>
      </c>
      <c r="B5" s="46"/>
      <c r="C5" s="46"/>
      <c r="D5" s="46"/>
      <c r="E5" s="46"/>
      <c r="F5" s="46"/>
    </row>
    <row r="7" spans="1:7" ht="15.75">
      <c r="A7" s="11" t="s">
        <v>263</v>
      </c>
      <c r="B7" s="12"/>
      <c r="F7" s="13" t="s">
        <v>264</v>
      </c>
    </row>
    <row r="8" spans="1:7" ht="15.75">
      <c r="A8" s="11" t="s">
        <v>265</v>
      </c>
      <c r="B8" s="12"/>
      <c r="F8" s="14" t="s">
        <v>266</v>
      </c>
    </row>
    <row r="9" spans="1:7" ht="15.75">
      <c r="A9" s="11" t="s">
        <v>267</v>
      </c>
      <c r="B9" s="12"/>
      <c r="F9" s="15" t="s">
        <v>268</v>
      </c>
    </row>
    <row r="10" spans="1:7">
      <c r="A10" s="16" t="s">
        <v>269</v>
      </c>
      <c r="B10" s="17"/>
      <c r="C10" s="17"/>
      <c r="D10" s="16" t="s">
        <v>270</v>
      </c>
      <c r="E10" s="17"/>
      <c r="F10" s="17"/>
      <c r="G10" s="18"/>
    </row>
    <row r="11" spans="1:7">
      <c r="A11" s="19" t="s">
        <v>271</v>
      </c>
      <c r="B11" s="19" t="s">
        <v>272</v>
      </c>
      <c r="C11" s="19" t="s">
        <v>273</v>
      </c>
      <c r="D11" s="19" t="s">
        <v>274</v>
      </c>
      <c r="E11" s="19" t="s">
        <v>275</v>
      </c>
      <c r="F11" s="19" t="s">
        <v>276</v>
      </c>
      <c r="G11" s="18"/>
    </row>
    <row r="12" spans="1:7">
      <c r="A12" s="20"/>
      <c r="B12" s="20"/>
      <c r="C12" s="20"/>
      <c r="D12" s="20"/>
      <c r="E12" s="20"/>
      <c r="F12" s="20"/>
      <c r="G12" s="18"/>
    </row>
    <row r="13" spans="1:7" ht="15.75">
      <c r="A13" s="20"/>
      <c r="C13" s="21" t="s">
        <v>277</v>
      </c>
      <c r="D13" s="20"/>
      <c r="E13" s="20"/>
      <c r="F13" s="20"/>
      <c r="G13" s="18"/>
    </row>
    <row r="14" spans="1:7">
      <c r="G14" s="18"/>
    </row>
    <row r="15" spans="1:7" ht="15.75">
      <c r="A15" s="22">
        <v>1</v>
      </c>
      <c r="B15" s="23" t="s">
        <v>278</v>
      </c>
      <c r="C15" s="24" t="s">
        <v>256</v>
      </c>
      <c r="D15" s="25">
        <v>37502.46</v>
      </c>
      <c r="E15" s="26" t="s">
        <v>279</v>
      </c>
      <c r="F15" s="22">
        <f t="shared" ref="F15:F76" si="0">D15</f>
        <v>37502.46</v>
      </c>
    </row>
    <row r="16" spans="1:7">
      <c r="A16" s="22">
        <f t="shared" ref="A16:A76" si="1">A15+1</f>
        <v>2</v>
      </c>
      <c r="B16" s="23" t="s">
        <v>278</v>
      </c>
      <c r="C16" s="27" t="s">
        <v>240</v>
      </c>
      <c r="D16" s="25">
        <v>3307</v>
      </c>
      <c r="E16" s="28"/>
      <c r="F16" s="22">
        <f t="shared" si="0"/>
        <v>3307</v>
      </c>
    </row>
    <row r="17" spans="1:6">
      <c r="A17" s="22">
        <f t="shared" si="1"/>
        <v>3</v>
      </c>
      <c r="B17" s="23" t="s">
        <v>278</v>
      </c>
      <c r="C17" s="27" t="s">
        <v>235</v>
      </c>
      <c r="D17" s="25">
        <v>7500</v>
      </c>
      <c r="E17" s="28"/>
      <c r="F17" s="22">
        <f t="shared" si="0"/>
        <v>7500</v>
      </c>
    </row>
    <row r="18" spans="1:6">
      <c r="A18" s="22">
        <f t="shared" si="1"/>
        <v>4</v>
      </c>
      <c r="B18" s="23" t="s">
        <v>278</v>
      </c>
      <c r="C18" s="27" t="s">
        <v>231</v>
      </c>
      <c r="D18" s="25">
        <v>125</v>
      </c>
      <c r="E18" s="28"/>
      <c r="F18" s="22">
        <f t="shared" si="0"/>
        <v>125</v>
      </c>
    </row>
    <row r="19" spans="1:6">
      <c r="A19" s="22">
        <f t="shared" si="1"/>
        <v>5</v>
      </c>
      <c r="B19" s="23" t="s">
        <v>278</v>
      </c>
      <c r="C19" s="27" t="s">
        <v>74</v>
      </c>
      <c r="D19" s="25">
        <v>100</v>
      </c>
      <c r="E19" s="28"/>
      <c r="F19" s="22">
        <f t="shared" si="0"/>
        <v>100</v>
      </c>
    </row>
    <row r="20" spans="1:6">
      <c r="A20" s="22">
        <f t="shared" si="1"/>
        <v>6</v>
      </c>
      <c r="B20" s="23" t="s">
        <v>278</v>
      </c>
      <c r="C20" s="27" t="s">
        <v>67</v>
      </c>
      <c r="D20" s="25">
        <v>500</v>
      </c>
      <c r="E20" s="28"/>
      <c r="F20" s="22">
        <f t="shared" si="0"/>
        <v>500</v>
      </c>
    </row>
    <row r="21" spans="1:6">
      <c r="A21" s="22">
        <f t="shared" si="1"/>
        <v>7</v>
      </c>
      <c r="B21" s="23" t="s">
        <v>278</v>
      </c>
      <c r="C21" s="27" t="s">
        <v>251</v>
      </c>
      <c r="D21" s="25">
        <v>100</v>
      </c>
      <c r="E21" s="28"/>
      <c r="F21" s="22">
        <f t="shared" si="0"/>
        <v>100</v>
      </c>
    </row>
    <row r="22" spans="1:6">
      <c r="A22" s="22">
        <f t="shared" si="1"/>
        <v>8</v>
      </c>
      <c r="B22" s="23" t="s">
        <v>278</v>
      </c>
      <c r="C22" s="29" t="s">
        <v>241</v>
      </c>
      <c r="D22" s="25">
        <v>150</v>
      </c>
      <c r="E22" s="28"/>
      <c r="F22" s="22">
        <f t="shared" si="0"/>
        <v>150</v>
      </c>
    </row>
    <row r="23" spans="1:6">
      <c r="A23" s="22">
        <f t="shared" si="1"/>
        <v>9</v>
      </c>
      <c r="B23" s="23" t="s">
        <v>278</v>
      </c>
      <c r="C23" s="27" t="s">
        <v>243</v>
      </c>
      <c r="D23" s="25">
        <v>1348.08</v>
      </c>
      <c r="E23" s="28"/>
      <c r="F23" s="22">
        <f t="shared" si="0"/>
        <v>1348.08</v>
      </c>
    </row>
    <row r="24" spans="1:6">
      <c r="A24" s="22">
        <f t="shared" si="1"/>
        <v>10</v>
      </c>
      <c r="B24" s="23" t="s">
        <v>278</v>
      </c>
      <c r="C24" s="27" t="s">
        <v>62</v>
      </c>
      <c r="D24" s="25">
        <v>250</v>
      </c>
      <c r="E24" s="28"/>
      <c r="F24" s="22">
        <f t="shared" si="0"/>
        <v>250</v>
      </c>
    </row>
    <row r="25" spans="1:6">
      <c r="A25" s="22">
        <f t="shared" si="1"/>
        <v>11</v>
      </c>
      <c r="B25" s="23" t="s">
        <v>278</v>
      </c>
      <c r="C25" s="27" t="s">
        <v>247</v>
      </c>
      <c r="D25" s="25">
        <v>370</v>
      </c>
      <c r="E25" s="28"/>
      <c r="F25" s="22">
        <f t="shared" si="0"/>
        <v>370</v>
      </c>
    </row>
    <row r="26" spans="1:6">
      <c r="A26" s="22">
        <f t="shared" si="1"/>
        <v>12</v>
      </c>
      <c r="B26" s="23" t="s">
        <v>278</v>
      </c>
      <c r="C26" s="27" t="s">
        <v>230</v>
      </c>
      <c r="D26" s="25">
        <v>800</v>
      </c>
      <c r="E26" s="28"/>
      <c r="F26" s="22">
        <f t="shared" si="0"/>
        <v>800</v>
      </c>
    </row>
    <row r="27" spans="1:6">
      <c r="A27" s="22">
        <f t="shared" si="1"/>
        <v>13</v>
      </c>
      <c r="B27" s="23" t="s">
        <v>278</v>
      </c>
      <c r="C27" s="27" t="s">
        <v>245</v>
      </c>
      <c r="D27" s="25">
        <v>300</v>
      </c>
      <c r="E27" s="28"/>
      <c r="F27" s="22">
        <f t="shared" si="0"/>
        <v>300</v>
      </c>
    </row>
    <row r="28" spans="1:6">
      <c r="A28" s="22">
        <f t="shared" si="1"/>
        <v>14</v>
      </c>
      <c r="B28" s="23" t="s">
        <v>278</v>
      </c>
      <c r="C28" s="27" t="s">
        <v>159</v>
      </c>
      <c r="D28" s="25">
        <v>3825</v>
      </c>
      <c r="E28" s="28"/>
      <c r="F28" s="22">
        <f t="shared" si="0"/>
        <v>3825</v>
      </c>
    </row>
    <row r="29" spans="1:6">
      <c r="A29" s="22">
        <f t="shared" si="1"/>
        <v>15</v>
      </c>
      <c r="B29" s="23" t="s">
        <v>278</v>
      </c>
      <c r="C29" s="27" t="s">
        <v>234</v>
      </c>
      <c r="D29" s="25">
        <v>100</v>
      </c>
      <c r="E29" s="28"/>
      <c r="F29" s="22">
        <f t="shared" si="0"/>
        <v>100</v>
      </c>
    </row>
    <row r="30" spans="1:6">
      <c r="A30" s="22">
        <f t="shared" si="1"/>
        <v>16</v>
      </c>
      <c r="B30" s="23" t="s">
        <v>278</v>
      </c>
      <c r="C30" s="27" t="s">
        <v>232</v>
      </c>
      <c r="D30" s="25">
        <v>175</v>
      </c>
      <c r="E30" s="28"/>
      <c r="F30" s="22">
        <f t="shared" si="0"/>
        <v>175</v>
      </c>
    </row>
    <row r="31" spans="1:6">
      <c r="A31" s="22">
        <f t="shared" si="1"/>
        <v>17</v>
      </c>
      <c r="B31" s="23" t="s">
        <v>278</v>
      </c>
      <c r="C31" s="27" t="s">
        <v>220</v>
      </c>
      <c r="D31" s="25">
        <v>760</v>
      </c>
      <c r="E31" s="28"/>
      <c r="F31" s="22">
        <f t="shared" si="0"/>
        <v>760</v>
      </c>
    </row>
    <row r="32" spans="1:6">
      <c r="A32" s="22">
        <f t="shared" si="1"/>
        <v>18</v>
      </c>
      <c r="B32" s="23" t="s">
        <v>278</v>
      </c>
      <c r="C32" s="27" t="s">
        <v>40</v>
      </c>
      <c r="D32" s="25">
        <v>10000</v>
      </c>
      <c r="E32" s="28"/>
      <c r="F32" s="22">
        <f t="shared" si="0"/>
        <v>10000</v>
      </c>
    </row>
    <row r="33" spans="1:6">
      <c r="A33" s="22">
        <f t="shared" si="1"/>
        <v>19</v>
      </c>
      <c r="B33" s="23" t="s">
        <v>278</v>
      </c>
      <c r="C33" s="27" t="s">
        <v>126</v>
      </c>
      <c r="D33" s="25">
        <v>256</v>
      </c>
      <c r="E33" s="28"/>
      <c r="F33" s="22">
        <f t="shared" si="0"/>
        <v>256</v>
      </c>
    </row>
    <row r="34" spans="1:6">
      <c r="A34" s="22">
        <f t="shared" si="1"/>
        <v>20</v>
      </c>
      <c r="B34" s="23" t="s">
        <v>278</v>
      </c>
      <c r="C34" s="27" t="s">
        <v>249</v>
      </c>
      <c r="D34" s="25">
        <v>200</v>
      </c>
      <c r="E34" s="28"/>
      <c r="F34" s="22">
        <f t="shared" si="0"/>
        <v>200</v>
      </c>
    </row>
    <row r="35" spans="1:6">
      <c r="A35" s="22">
        <f t="shared" si="1"/>
        <v>21</v>
      </c>
      <c r="B35" s="23" t="s">
        <v>278</v>
      </c>
      <c r="C35" s="30" t="s">
        <v>236</v>
      </c>
      <c r="D35" s="25">
        <v>200</v>
      </c>
      <c r="E35" s="28"/>
      <c r="F35" s="22">
        <f t="shared" si="0"/>
        <v>200</v>
      </c>
    </row>
    <row r="36" spans="1:6">
      <c r="A36" s="22">
        <f t="shared" si="1"/>
        <v>22</v>
      </c>
      <c r="B36" s="23" t="s">
        <v>278</v>
      </c>
      <c r="C36" s="30" t="s">
        <v>123</v>
      </c>
      <c r="D36" s="25">
        <v>420</v>
      </c>
      <c r="E36" s="28"/>
      <c r="F36" s="22">
        <f t="shared" si="0"/>
        <v>420</v>
      </c>
    </row>
    <row r="37" spans="1:6">
      <c r="A37" s="22">
        <f t="shared" si="1"/>
        <v>23</v>
      </c>
      <c r="B37" s="23" t="s">
        <v>278</v>
      </c>
      <c r="C37" s="30" t="s">
        <v>228</v>
      </c>
      <c r="D37" s="25">
        <v>335</v>
      </c>
      <c r="E37" s="26"/>
      <c r="F37" s="22">
        <f t="shared" si="0"/>
        <v>335</v>
      </c>
    </row>
    <row r="38" spans="1:6">
      <c r="A38" s="22">
        <f t="shared" si="1"/>
        <v>24</v>
      </c>
      <c r="B38" s="23" t="s">
        <v>278</v>
      </c>
      <c r="C38" s="30" t="s">
        <v>227</v>
      </c>
      <c r="D38" s="25">
        <v>1200</v>
      </c>
      <c r="F38" s="22">
        <f t="shared" si="0"/>
        <v>1200</v>
      </c>
    </row>
    <row r="39" spans="1:6">
      <c r="A39" s="22">
        <f t="shared" si="1"/>
        <v>25</v>
      </c>
      <c r="B39" s="23" t="s">
        <v>278</v>
      </c>
      <c r="C39" s="30" t="s">
        <v>221</v>
      </c>
      <c r="D39" s="25">
        <v>305</v>
      </c>
      <c r="F39" s="22">
        <f t="shared" si="0"/>
        <v>305</v>
      </c>
    </row>
    <row r="40" spans="1:6">
      <c r="A40" s="22">
        <f t="shared" si="1"/>
        <v>26</v>
      </c>
      <c r="B40" s="23" t="s">
        <v>278</v>
      </c>
      <c r="C40" s="30" t="s">
        <v>50</v>
      </c>
      <c r="D40" s="25">
        <v>295</v>
      </c>
      <c r="F40" s="22">
        <f t="shared" si="0"/>
        <v>295</v>
      </c>
    </row>
    <row r="41" spans="1:6">
      <c r="A41" s="22">
        <f t="shared" si="1"/>
        <v>27</v>
      </c>
      <c r="B41" s="23" t="s">
        <v>278</v>
      </c>
      <c r="C41" s="30" t="s">
        <v>129</v>
      </c>
      <c r="D41" s="25">
        <v>150</v>
      </c>
      <c r="E41" s="31" t="s">
        <v>280</v>
      </c>
      <c r="F41" s="22">
        <f t="shared" si="0"/>
        <v>150</v>
      </c>
    </row>
    <row r="42" spans="1:6">
      <c r="A42" s="22">
        <f t="shared" si="1"/>
        <v>28</v>
      </c>
      <c r="B42" s="23" t="s">
        <v>278</v>
      </c>
      <c r="C42" s="30" t="s">
        <v>239</v>
      </c>
      <c r="D42" s="25">
        <v>415</v>
      </c>
      <c r="F42" s="22">
        <f t="shared" si="0"/>
        <v>415</v>
      </c>
    </row>
    <row r="43" spans="1:6">
      <c r="A43" s="22">
        <f t="shared" si="1"/>
        <v>29</v>
      </c>
      <c r="B43" s="23" t="s">
        <v>278</v>
      </c>
      <c r="C43" s="30" t="s">
        <v>132</v>
      </c>
      <c r="D43" s="25">
        <v>5000</v>
      </c>
      <c r="F43" s="22">
        <f t="shared" si="0"/>
        <v>5000</v>
      </c>
    </row>
    <row r="44" spans="1:6">
      <c r="A44" s="22">
        <f t="shared" si="1"/>
        <v>30</v>
      </c>
      <c r="B44" s="23" t="s">
        <v>278</v>
      </c>
      <c r="C44" s="30" t="s">
        <v>253</v>
      </c>
      <c r="D44" s="25">
        <v>25</v>
      </c>
      <c r="F44" s="22">
        <f t="shared" si="0"/>
        <v>25</v>
      </c>
    </row>
    <row r="45" spans="1:6">
      <c r="A45" s="22">
        <f t="shared" si="1"/>
        <v>31</v>
      </c>
      <c r="B45" s="23" t="s">
        <v>278</v>
      </c>
      <c r="C45" s="30" t="s">
        <v>219</v>
      </c>
      <c r="D45" s="25">
        <v>15490</v>
      </c>
      <c r="F45" s="22">
        <f t="shared" si="0"/>
        <v>15490</v>
      </c>
    </row>
    <row r="46" spans="1:6">
      <c r="A46" s="22">
        <f t="shared" si="1"/>
        <v>32</v>
      </c>
      <c r="B46" s="23" t="s">
        <v>278</v>
      </c>
      <c r="C46" s="30" t="s">
        <v>121</v>
      </c>
      <c r="D46" s="25">
        <v>200</v>
      </c>
      <c r="E46" s="31" t="s">
        <v>280</v>
      </c>
      <c r="F46" s="22">
        <f t="shared" si="0"/>
        <v>200</v>
      </c>
    </row>
    <row r="47" spans="1:6">
      <c r="A47" s="22">
        <f t="shared" si="1"/>
        <v>33</v>
      </c>
      <c r="B47" s="23" t="s">
        <v>278</v>
      </c>
      <c r="C47" s="30" t="s">
        <v>20</v>
      </c>
      <c r="D47" s="25">
        <v>10720.45</v>
      </c>
      <c r="F47" s="22">
        <f t="shared" si="0"/>
        <v>10720.45</v>
      </c>
    </row>
    <row r="48" spans="1:6">
      <c r="A48" s="22">
        <f t="shared" si="1"/>
        <v>34</v>
      </c>
      <c r="B48" s="23" t="s">
        <v>278</v>
      </c>
      <c r="C48" s="30" t="s">
        <v>46</v>
      </c>
      <c r="D48" s="25">
        <v>1000</v>
      </c>
      <c r="F48" s="22">
        <f t="shared" si="0"/>
        <v>1000</v>
      </c>
    </row>
    <row r="49" spans="1:6">
      <c r="A49" s="22">
        <f t="shared" si="1"/>
        <v>35</v>
      </c>
      <c r="B49" s="23" t="s">
        <v>278</v>
      </c>
      <c r="C49" s="30" t="s">
        <v>192</v>
      </c>
      <c r="D49" s="25">
        <v>133</v>
      </c>
      <c r="F49" s="22">
        <f t="shared" si="0"/>
        <v>133</v>
      </c>
    </row>
    <row r="50" spans="1:6">
      <c r="A50" s="22">
        <f t="shared" si="1"/>
        <v>36</v>
      </c>
      <c r="B50" s="23" t="s">
        <v>278</v>
      </c>
      <c r="C50" s="30" t="s">
        <v>226</v>
      </c>
      <c r="D50" s="25">
        <v>255</v>
      </c>
      <c r="F50" s="22">
        <f>D50</f>
        <v>255</v>
      </c>
    </row>
    <row r="51" spans="1:6">
      <c r="A51" s="22">
        <f t="shared" si="1"/>
        <v>37</v>
      </c>
      <c r="B51" s="23" t="s">
        <v>278</v>
      </c>
      <c r="C51" s="30" t="s">
        <v>255</v>
      </c>
      <c r="D51" s="25">
        <v>125</v>
      </c>
      <c r="F51" s="22">
        <f t="shared" si="0"/>
        <v>125</v>
      </c>
    </row>
    <row r="52" spans="1:6">
      <c r="A52" s="22">
        <f t="shared" si="1"/>
        <v>38</v>
      </c>
      <c r="B52" s="23" t="s">
        <v>278</v>
      </c>
      <c r="C52" s="30" t="s">
        <v>197</v>
      </c>
      <c r="D52" s="25">
        <v>30</v>
      </c>
      <c r="F52" s="22">
        <f t="shared" si="0"/>
        <v>30</v>
      </c>
    </row>
    <row r="53" spans="1:6">
      <c r="A53" s="22">
        <f t="shared" si="1"/>
        <v>39</v>
      </c>
      <c r="B53" s="23" t="s">
        <v>278</v>
      </c>
      <c r="C53" s="30" t="s">
        <v>244</v>
      </c>
      <c r="D53" s="25">
        <v>140</v>
      </c>
      <c r="F53" s="22">
        <f t="shared" si="0"/>
        <v>140</v>
      </c>
    </row>
    <row r="54" spans="1:6">
      <c r="A54" s="22">
        <f t="shared" si="1"/>
        <v>40</v>
      </c>
      <c r="B54" s="23" t="s">
        <v>278</v>
      </c>
      <c r="C54" s="32" t="s">
        <v>229</v>
      </c>
      <c r="D54" s="25">
        <v>750</v>
      </c>
      <c r="F54" s="22">
        <f t="shared" si="0"/>
        <v>750</v>
      </c>
    </row>
    <row r="55" spans="1:6">
      <c r="A55" s="22">
        <f t="shared" si="1"/>
        <v>41</v>
      </c>
      <c r="B55" s="23" t="s">
        <v>278</v>
      </c>
      <c r="C55" s="30" t="s">
        <v>135</v>
      </c>
      <c r="D55" s="25">
        <v>350</v>
      </c>
      <c r="F55" s="22">
        <f t="shared" si="0"/>
        <v>350</v>
      </c>
    </row>
    <row r="56" spans="1:6">
      <c r="A56" s="22">
        <f t="shared" si="1"/>
        <v>42</v>
      </c>
      <c r="B56" s="23" t="s">
        <v>278</v>
      </c>
      <c r="C56" s="33" t="s">
        <v>211</v>
      </c>
      <c r="D56" s="25">
        <v>1000</v>
      </c>
      <c r="F56" s="22">
        <f t="shared" si="0"/>
        <v>1000</v>
      </c>
    </row>
    <row r="57" spans="1:6">
      <c r="A57" s="22">
        <f t="shared" si="1"/>
        <v>43</v>
      </c>
      <c r="B57" s="23" t="s">
        <v>278</v>
      </c>
      <c r="C57" s="32" t="s">
        <v>248</v>
      </c>
      <c r="D57" s="25">
        <v>400</v>
      </c>
      <c r="F57" s="22">
        <f t="shared" si="0"/>
        <v>400</v>
      </c>
    </row>
    <row r="58" spans="1:6">
      <c r="A58" s="22">
        <f t="shared" si="1"/>
        <v>44</v>
      </c>
      <c r="B58" s="23" t="s">
        <v>278</v>
      </c>
      <c r="C58" s="33" t="s">
        <v>237</v>
      </c>
      <c r="D58" s="25">
        <v>500</v>
      </c>
      <c r="F58" s="22">
        <f t="shared" si="0"/>
        <v>500</v>
      </c>
    </row>
    <row r="59" spans="1:6">
      <c r="A59" s="22">
        <f t="shared" si="1"/>
        <v>45</v>
      </c>
      <c r="B59" s="23" t="s">
        <v>278</v>
      </c>
      <c r="C59" s="33" t="s">
        <v>238</v>
      </c>
      <c r="D59" s="25">
        <v>1525</v>
      </c>
      <c r="E59" s="26"/>
      <c r="F59" s="22">
        <f t="shared" si="0"/>
        <v>1525</v>
      </c>
    </row>
    <row r="60" spans="1:6">
      <c r="A60" s="22">
        <f t="shared" si="1"/>
        <v>46</v>
      </c>
      <c r="B60" s="23" t="s">
        <v>278</v>
      </c>
      <c r="C60" s="30" t="s">
        <v>246</v>
      </c>
      <c r="D60" s="25">
        <v>500</v>
      </c>
      <c r="F60" s="22">
        <f t="shared" si="0"/>
        <v>500</v>
      </c>
    </row>
    <row r="61" spans="1:6">
      <c r="A61" s="22">
        <f t="shared" si="1"/>
        <v>47</v>
      </c>
      <c r="B61" s="23" t="s">
        <v>278</v>
      </c>
      <c r="C61" s="30" t="s">
        <v>217</v>
      </c>
      <c r="D61" s="25">
        <v>130</v>
      </c>
      <c r="F61" s="22">
        <f t="shared" si="0"/>
        <v>130</v>
      </c>
    </row>
    <row r="62" spans="1:6">
      <c r="A62" s="22">
        <f t="shared" si="1"/>
        <v>48</v>
      </c>
      <c r="B62" s="34" t="s">
        <v>278</v>
      </c>
      <c r="C62" s="29" t="s">
        <v>78</v>
      </c>
      <c r="D62" s="25">
        <v>300</v>
      </c>
      <c r="F62" s="22">
        <f t="shared" si="0"/>
        <v>300</v>
      </c>
    </row>
    <row r="63" spans="1:6">
      <c r="A63" s="22">
        <f t="shared" si="1"/>
        <v>49</v>
      </c>
      <c r="B63" s="23" t="s">
        <v>278</v>
      </c>
      <c r="C63" s="33" t="s">
        <v>43</v>
      </c>
      <c r="D63" s="25">
        <v>250</v>
      </c>
      <c r="F63" s="22">
        <f t="shared" si="0"/>
        <v>250</v>
      </c>
    </row>
    <row r="64" spans="1:6">
      <c r="A64" s="22">
        <f t="shared" si="1"/>
        <v>50</v>
      </c>
      <c r="B64" s="23" t="s">
        <v>278</v>
      </c>
      <c r="C64" s="30" t="s">
        <v>138</v>
      </c>
      <c r="D64" s="25">
        <v>100</v>
      </c>
      <c r="F64" s="22">
        <f t="shared" si="0"/>
        <v>100</v>
      </c>
    </row>
    <row r="65" spans="1:8">
      <c r="A65" s="22">
        <f t="shared" si="1"/>
        <v>51</v>
      </c>
      <c r="B65" s="23" t="s">
        <v>278</v>
      </c>
      <c r="C65" s="30" t="s">
        <v>233</v>
      </c>
      <c r="D65" s="25">
        <v>975</v>
      </c>
      <c r="F65" s="22">
        <f t="shared" si="0"/>
        <v>975</v>
      </c>
    </row>
    <row r="66" spans="1:8">
      <c r="A66" s="22">
        <f t="shared" si="1"/>
        <v>52</v>
      </c>
      <c r="B66" s="23" t="s">
        <v>278</v>
      </c>
      <c r="C66" s="30" t="s">
        <v>223</v>
      </c>
      <c r="D66" s="25">
        <v>163.19999999999999</v>
      </c>
      <c r="F66" s="22">
        <f t="shared" si="0"/>
        <v>163.19999999999999</v>
      </c>
    </row>
    <row r="67" spans="1:8">
      <c r="A67" s="22">
        <f t="shared" si="1"/>
        <v>53</v>
      </c>
      <c r="B67" s="23" t="s">
        <v>278</v>
      </c>
      <c r="C67" s="30" t="s">
        <v>222</v>
      </c>
      <c r="D67" s="25">
        <v>500</v>
      </c>
      <c r="F67" s="22">
        <f t="shared" si="0"/>
        <v>500</v>
      </c>
    </row>
    <row r="68" spans="1:8">
      <c r="A68" s="22">
        <f t="shared" si="1"/>
        <v>54</v>
      </c>
      <c r="B68" s="23" t="s">
        <v>278</v>
      </c>
      <c r="C68" s="30" t="s">
        <v>225</v>
      </c>
      <c r="D68" s="25">
        <v>60</v>
      </c>
      <c r="F68" s="22">
        <f t="shared" si="0"/>
        <v>60</v>
      </c>
    </row>
    <row r="69" spans="1:8">
      <c r="A69" s="22">
        <f t="shared" si="1"/>
        <v>55</v>
      </c>
      <c r="B69" s="23" t="s">
        <v>278</v>
      </c>
      <c r="C69" s="30" t="s">
        <v>252</v>
      </c>
      <c r="D69" s="25">
        <v>2999.4</v>
      </c>
      <c r="F69" s="22">
        <f t="shared" si="0"/>
        <v>2999.4</v>
      </c>
    </row>
    <row r="70" spans="1:8">
      <c r="A70" s="22">
        <f t="shared" si="1"/>
        <v>56</v>
      </c>
      <c r="B70" s="23" t="s">
        <v>278</v>
      </c>
      <c r="C70" s="30" t="s">
        <v>139</v>
      </c>
      <c r="D70" s="25">
        <v>390</v>
      </c>
      <c r="F70" s="22">
        <f t="shared" si="0"/>
        <v>390</v>
      </c>
    </row>
    <row r="71" spans="1:8">
      <c r="A71" s="22">
        <f t="shared" si="1"/>
        <v>57</v>
      </c>
      <c r="B71" s="23" t="s">
        <v>278</v>
      </c>
      <c r="C71" s="30" t="s">
        <v>242</v>
      </c>
      <c r="D71" s="25">
        <v>6000</v>
      </c>
      <c r="F71" s="22">
        <f t="shared" si="0"/>
        <v>6000</v>
      </c>
    </row>
    <row r="72" spans="1:8">
      <c r="A72" s="22">
        <f t="shared" si="1"/>
        <v>58</v>
      </c>
      <c r="B72" s="23" t="s">
        <v>278</v>
      </c>
      <c r="C72" s="30" t="s">
        <v>218</v>
      </c>
      <c r="D72" s="25">
        <v>0</v>
      </c>
      <c r="F72" s="22">
        <f t="shared" si="0"/>
        <v>0</v>
      </c>
    </row>
    <row r="73" spans="1:8">
      <c r="A73" s="22">
        <f t="shared" si="1"/>
        <v>59</v>
      </c>
      <c r="B73" s="23" t="s">
        <v>278</v>
      </c>
      <c r="C73" s="29" t="s">
        <v>250</v>
      </c>
      <c r="D73" s="25">
        <v>125</v>
      </c>
      <c r="F73" s="22">
        <f t="shared" si="0"/>
        <v>125</v>
      </c>
    </row>
    <row r="74" spans="1:8">
      <c r="A74" s="22">
        <f t="shared" si="1"/>
        <v>60</v>
      </c>
      <c r="B74" s="23" t="s">
        <v>278</v>
      </c>
      <c r="C74" s="30" t="s">
        <v>149</v>
      </c>
      <c r="D74" s="25">
        <v>250</v>
      </c>
      <c r="F74" s="22">
        <f t="shared" si="0"/>
        <v>250</v>
      </c>
    </row>
    <row r="75" spans="1:8">
      <c r="A75" s="22">
        <f t="shared" si="1"/>
        <v>61</v>
      </c>
      <c r="B75" s="23" t="s">
        <v>278</v>
      </c>
      <c r="C75" s="30" t="s">
        <v>224</v>
      </c>
      <c r="D75" s="25">
        <v>470</v>
      </c>
      <c r="F75" s="22">
        <f t="shared" si="0"/>
        <v>470</v>
      </c>
    </row>
    <row r="76" spans="1:8" ht="15.75">
      <c r="A76" s="22">
        <f t="shared" si="1"/>
        <v>62</v>
      </c>
      <c r="B76" s="23" t="s">
        <v>278</v>
      </c>
      <c r="C76" s="30" t="s">
        <v>254</v>
      </c>
      <c r="D76" s="25">
        <v>50</v>
      </c>
      <c r="E76" s="45"/>
      <c r="F76" s="22">
        <f t="shared" si="0"/>
        <v>50</v>
      </c>
      <c r="H76" s="35"/>
    </row>
    <row r="77" spans="1:8">
      <c r="A77" s="22"/>
      <c r="B77" s="23"/>
      <c r="C77" s="30"/>
      <c r="D77" s="25"/>
      <c r="E77" s="36"/>
      <c r="F77" s="22"/>
    </row>
    <row r="78" spans="1:8">
      <c r="A78" s="22"/>
      <c r="B78" s="23"/>
    </row>
    <row r="79" spans="1:8" ht="15.75">
      <c r="C79" s="37" t="s">
        <v>281</v>
      </c>
      <c r="D79" s="38">
        <f>SUM(D15:D78)</f>
        <v>121894.59</v>
      </c>
      <c r="F79" s="38">
        <f>SUM(F15:F78)</f>
        <v>121894.59</v>
      </c>
    </row>
    <row r="81" spans="1:6" ht="15.75">
      <c r="C81" s="21" t="s">
        <v>282</v>
      </c>
    </row>
    <row r="82" spans="1:6" ht="15.75">
      <c r="C82" s="39"/>
    </row>
    <row r="83" spans="1:6">
      <c r="A83" s="22">
        <v>1</v>
      </c>
      <c r="B83" s="23" t="s">
        <v>278</v>
      </c>
      <c r="C83" s="27" t="s">
        <v>256</v>
      </c>
      <c r="D83" s="27">
        <v>37502.46</v>
      </c>
      <c r="E83" s="26" t="s">
        <v>279</v>
      </c>
      <c r="F83" s="22">
        <f t="shared" ref="F83:F144" si="2">D83</f>
        <v>37502.46</v>
      </c>
    </row>
    <row r="84" spans="1:6">
      <c r="A84" s="22">
        <f t="shared" ref="A84:A99" si="3">A83+1</f>
        <v>2</v>
      </c>
      <c r="B84" s="23" t="s">
        <v>278</v>
      </c>
      <c r="C84" s="27" t="s">
        <v>240</v>
      </c>
      <c r="D84" s="27">
        <v>3307</v>
      </c>
      <c r="F84" s="22">
        <f t="shared" si="2"/>
        <v>3307</v>
      </c>
    </row>
    <row r="85" spans="1:6">
      <c r="A85" s="22">
        <f t="shared" si="3"/>
        <v>3</v>
      </c>
      <c r="B85" s="23" t="s">
        <v>278</v>
      </c>
      <c r="C85" s="27" t="s">
        <v>235</v>
      </c>
      <c r="D85" s="27">
        <v>7500</v>
      </c>
      <c r="F85" s="22">
        <f t="shared" si="2"/>
        <v>7500</v>
      </c>
    </row>
    <row r="86" spans="1:6">
      <c r="A86" s="22">
        <f t="shared" si="3"/>
        <v>4</v>
      </c>
      <c r="B86" s="23" t="s">
        <v>278</v>
      </c>
      <c r="C86" s="27" t="s">
        <v>231</v>
      </c>
      <c r="D86" s="27">
        <v>125</v>
      </c>
      <c r="F86" s="22">
        <f t="shared" si="2"/>
        <v>125</v>
      </c>
    </row>
    <row r="87" spans="1:6">
      <c r="A87" s="22">
        <f t="shared" si="3"/>
        <v>5</v>
      </c>
      <c r="B87" s="23" t="s">
        <v>278</v>
      </c>
      <c r="C87" s="27" t="s">
        <v>74</v>
      </c>
      <c r="D87" s="27">
        <v>100</v>
      </c>
      <c r="F87" s="22">
        <f t="shared" si="2"/>
        <v>100</v>
      </c>
    </row>
    <row r="88" spans="1:6">
      <c r="A88" s="22">
        <f t="shared" si="3"/>
        <v>6</v>
      </c>
      <c r="B88" s="23" t="s">
        <v>278</v>
      </c>
      <c r="C88" s="27" t="s">
        <v>67</v>
      </c>
      <c r="D88" s="27">
        <v>500</v>
      </c>
      <c r="F88" s="22">
        <f t="shared" si="2"/>
        <v>500</v>
      </c>
    </row>
    <row r="89" spans="1:6">
      <c r="A89" s="22">
        <f t="shared" si="3"/>
        <v>7</v>
      </c>
      <c r="B89" s="23" t="s">
        <v>278</v>
      </c>
      <c r="C89" s="27" t="s">
        <v>251</v>
      </c>
      <c r="D89" s="27">
        <v>100</v>
      </c>
      <c r="F89" s="22">
        <f t="shared" si="2"/>
        <v>100</v>
      </c>
    </row>
    <row r="90" spans="1:6">
      <c r="A90" s="22">
        <f t="shared" si="3"/>
        <v>8</v>
      </c>
      <c r="B90" s="23" t="s">
        <v>278</v>
      </c>
      <c r="C90" s="27" t="s">
        <v>241</v>
      </c>
      <c r="D90" s="27">
        <v>150</v>
      </c>
      <c r="F90" s="22">
        <f t="shared" si="2"/>
        <v>150</v>
      </c>
    </row>
    <row r="91" spans="1:6">
      <c r="A91" s="22">
        <f t="shared" si="3"/>
        <v>9</v>
      </c>
      <c r="B91" s="23" t="s">
        <v>278</v>
      </c>
      <c r="C91" s="27" t="s">
        <v>243</v>
      </c>
      <c r="D91" s="27">
        <v>1348.08</v>
      </c>
      <c r="F91" s="22">
        <f t="shared" si="2"/>
        <v>1348.08</v>
      </c>
    </row>
    <row r="92" spans="1:6">
      <c r="A92" s="22">
        <f t="shared" si="3"/>
        <v>10</v>
      </c>
      <c r="B92" s="23" t="s">
        <v>278</v>
      </c>
      <c r="C92" s="27" t="s">
        <v>62</v>
      </c>
      <c r="D92" s="27">
        <v>250</v>
      </c>
      <c r="F92" s="22">
        <f t="shared" si="2"/>
        <v>250</v>
      </c>
    </row>
    <row r="93" spans="1:6">
      <c r="A93" s="22">
        <f t="shared" si="3"/>
        <v>11</v>
      </c>
      <c r="B93" s="23" t="s">
        <v>278</v>
      </c>
      <c r="C93" s="27" t="s">
        <v>247</v>
      </c>
      <c r="D93" s="27">
        <v>370</v>
      </c>
      <c r="F93" s="22">
        <f t="shared" si="2"/>
        <v>370</v>
      </c>
    </row>
    <row r="94" spans="1:6">
      <c r="A94" s="22">
        <f t="shared" si="3"/>
        <v>12</v>
      </c>
      <c r="B94" s="23" t="s">
        <v>278</v>
      </c>
      <c r="C94" s="27" t="s">
        <v>230</v>
      </c>
      <c r="D94" s="27">
        <v>800</v>
      </c>
      <c r="F94" s="22">
        <f t="shared" si="2"/>
        <v>800</v>
      </c>
    </row>
    <row r="95" spans="1:6">
      <c r="A95" s="22">
        <f t="shared" si="3"/>
        <v>13</v>
      </c>
      <c r="B95" s="23" t="s">
        <v>278</v>
      </c>
      <c r="C95" s="27" t="s">
        <v>245</v>
      </c>
      <c r="D95" s="27">
        <v>300</v>
      </c>
      <c r="F95" s="22">
        <f t="shared" si="2"/>
        <v>300</v>
      </c>
    </row>
    <row r="96" spans="1:6">
      <c r="A96" s="22">
        <f t="shared" si="3"/>
        <v>14</v>
      </c>
      <c r="B96" s="23" t="s">
        <v>278</v>
      </c>
      <c r="C96" s="27" t="s">
        <v>159</v>
      </c>
      <c r="D96" s="27">
        <v>3825</v>
      </c>
      <c r="F96" s="22">
        <f t="shared" si="2"/>
        <v>3825</v>
      </c>
    </row>
    <row r="97" spans="1:6">
      <c r="A97" s="22">
        <f t="shared" si="3"/>
        <v>15</v>
      </c>
      <c r="B97" s="23" t="s">
        <v>278</v>
      </c>
      <c r="C97" s="27" t="s">
        <v>234</v>
      </c>
      <c r="D97" s="27">
        <v>100</v>
      </c>
      <c r="F97" s="22">
        <f t="shared" si="2"/>
        <v>100</v>
      </c>
    </row>
    <row r="98" spans="1:6">
      <c r="A98" s="22">
        <f t="shared" si="3"/>
        <v>16</v>
      </c>
      <c r="B98" s="23" t="s">
        <v>278</v>
      </c>
      <c r="C98" s="27" t="s">
        <v>232</v>
      </c>
      <c r="D98" s="27">
        <v>175</v>
      </c>
      <c r="F98" s="22">
        <f t="shared" si="2"/>
        <v>175</v>
      </c>
    </row>
    <row r="99" spans="1:6">
      <c r="A99" s="22">
        <f t="shared" si="3"/>
        <v>17</v>
      </c>
      <c r="B99" s="23" t="s">
        <v>278</v>
      </c>
      <c r="C99" s="27" t="s">
        <v>220</v>
      </c>
      <c r="D99" s="27">
        <v>760</v>
      </c>
      <c r="F99" s="22">
        <f t="shared" si="2"/>
        <v>760</v>
      </c>
    </row>
    <row r="100" spans="1:6">
      <c r="A100" s="22">
        <v>18</v>
      </c>
      <c r="B100" s="23" t="s">
        <v>278</v>
      </c>
      <c r="C100" s="27" t="s">
        <v>40</v>
      </c>
      <c r="D100" s="27">
        <v>10000</v>
      </c>
      <c r="F100" s="22">
        <f t="shared" si="2"/>
        <v>10000</v>
      </c>
    </row>
    <row r="101" spans="1:6">
      <c r="A101" s="22">
        <f>A100+1</f>
        <v>19</v>
      </c>
      <c r="B101" s="23" t="s">
        <v>278</v>
      </c>
      <c r="C101" s="27" t="s">
        <v>126</v>
      </c>
      <c r="D101" s="27">
        <v>256</v>
      </c>
      <c r="F101" s="22">
        <f t="shared" si="2"/>
        <v>256</v>
      </c>
    </row>
    <row r="102" spans="1:6">
      <c r="A102" s="22">
        <f>A101+1</f>
        <v>20</v>
      </c>
      <c r="B102" s="23" t="s">
        <v>278</v>
      </c>
      <c r="C102" s="27" t="s">
        <v>249</v>
      </c>
      <c r="D102" s="27">
        <v>200</v>
      </c>
      <c r="F102" s="22">
        <f t="shared" si="2"/>
        <v>200</v>
      </c>
    </row>
    <row r="103" spans="1:6">
      <c r="A103" s="22">
        <f>A102+1</f>
        <v>21</v>
      </c>
      <c r="B103" s="23" t="s">
        <v>278</v>
      </c>
      <c r="C103" s="27" t="s">
        <v>236</v>
      </c>
      <c r="D103" s="27">
        <v>200</v>
      </c>
      <c r="F103" s="22">
        <f t="shared" si="2"/>
        <v>200</v>
      </c>
    </row>
    <row r="104" spans="1:6">
      <c r="A104" s="22">
        <f>A103+1</f>
        <v>22</v>
      </c>
      <c r="B104" s="23" t="s">
        <v>278</v>
      </c>
      <c r="C104" s="27" t="s">
        <v>123</v>
      </c>
      <c r="D104" s="27">
        <v>420</v>
      </c>
      <c r="F104" s="22">
        <f t="shared" si="2"/>
        <v>420</v>
      </c>
    </row>
    <row r="105" spans="1:6">
      <c r="A105" s="22">
        <v>23</v>
      </c>
      <c r="B105" s="23" t="s">
        <v>278</v>
      </c>
      <c r="C105" s="27" t="s">
        <v>228</v>
      </c>
      <c r="D105" s="27">
        <v>335</v>
      </c>
      <c r="E105" s="26"/>
      <c r="F105" s="22">
        <f t="shared" si="2"/>
        <v>335</v>
      </c>
    </row>
    <row r="106" spans="1:6">
      <c r="A106" s="22">
        <f t="shared" ref="A106:A126" si="4">A105+1</f>
        <v>24</v>
      </c>
      <c r="B106" s="23" t="s">
        <v>278</v>
      </c>
      <c r="C106" s="27" t="s">
        <v>227</v>
      </c>
      <c r="D106" s="27">
        <v>1200</v>
      </c>
      <c r="F106" s="22">
        <f t="shared" si="2"/>
        <v>1200</v>
      </c>
    </row>
    <row r="107" spans="1:6">
      <c r="A107" s="22">
        <f t="shared" si="4"/>
        <v>25</v>
      </c>
      <c r="B107" s="23" t="s">
        <v>278</v>
      </c>
      <c r="C107" s="27" t="s">
        <v>221</v>
      </c>
      <c r="D107" s="27">
        <v>305</v>
      </c>
      <c r="F107" s="22">
        <f t="shared" si="2"/>
        <v>305</v>
      </c>
    </row>
    <row r="108" spans="1:6">
      <c r="A108" s="22">
        <f t="shared" si="4"/>
        <v>26</v>
      </c>
      <c r="B108" s="23" t="s">
        <v>278</v>
      </c>
      <c r="C108" s="27" t="s">
        <v>50</v>
      </c>
      <c r="D108" s="27">
        <v>295</v>
      </c>
      <c r="F108" s="22">
        <f t="shared" si="2"/>
        <v>295</v>
      </c>
    </row>
    <row r="109" spans="1:6">
      <c r="A109" s="22">
        <f t="shared" si="4"/>
        <v>27</v>
      </c>
      <c r="B109" s="23" t="s">
        <v>278</v>
      </c>
      <c r="C109" s="27" t="s">
        <v>129</v>
      </c>
      <c r="D109" s="27">
        <v>150</v>
      </c>
      <c r="E109" s="31" t="s">
        <v>280</v>
      </c>
      <c r="F109" s="22">
        <f t="shared" si="2"/>
        <v>150</v>
      </c>
    </row>
    <row r="110" spans="1:6">
      <c r="A110" s="22">
        <f t="shared" si="4"/>
        <v>28</v>
      </c>
      <c r="B110" s="23" t="s">
        <v>278</v>
      </c>
      <c r="C110" s="27" t="s">
        <v>239</v>
      </c>
      <c r="D110" s="27">
        <v>415</v>
      </c>
      <c r="F110" s="22">
        <f t="shared" si="2"/>
        <v>415</v>
      </c>
    </row>
    <row r="111" spans="1:6">
      <c r="A111" s="22">
        <f t="shared" si="4"/>
        <v>29</v>
      </c>
      <c r="B111" s="23" t="s">
        <v>278</v>
      </c>
      <c r="C111" s="27" t="s">
        <v>132</v>
      </c>
      <c r="D111" s="27">
        <v>5000</v>
      </c>
      <c r="F111" s="22">
        <f t="shared" si="2"/>
        <v>5000</v>
      </c>
    </row>
    <row r="112" spans="1:6">
      <c r="A112" s="22">
        <f t="shared" si="4"/>
        <v>30</v>
      </c>
      <c r="B112" s="23" t="s">
        <v>278</v>
      </c>
      <c r="C112" s="27" t="s">
        <v>253</v>
      </c>
      <c r="D112" s="27">
        <v>25</v>
      </c>
      <c r="F112" s="22">
        <f t="shared" si="2"/>
        <v>25</v>
      </c>
    </row>
    <row r="113" spans="1:6">
      <c r="A113" s="22">
        <f t="shared" si="4"/>
        <v>31</v>
      </c>
      <c r="B113" s="23" t="s">
        <v>278</v>
      </c>
      <c r="C113" s="27" t="s">
        <v>219</v>
      </c>
      <c r="D113" s="27">
        <v>15490</v>
      </c>
      <c r="F113" s="22">
        <f t="shared" si="2"/>
        <v>15490</v>
      </c>
    </row>
    <row r="114" spans="1:6">
      <c r="A114" s="22">
        <f t="shared" si="4"/>
        <v>32</v>
      </c>
      <c r="B114" s="23" t="s">
        <v>278</v>
      </c>
      <c r="C114" s="27" t="s">
        <v>121</v>
      </c>
      <c r="D114" s="27">
        <v>200</v>
      </c>
      <c r="E114" s="31" t="s">
        <v>280</v>
      </c>
      <c r="F114" s="22">
        <f t="shared" si="2"/>
        <v>200</v>
      </c>
    </row>
    <row r="115" spans="1:6">
      <c r="A115" s="22">
        <f t="shared" si="4"/>
        <v>33</v>
      </c>
      <c r="B115" s="23" t="s">
        <v>278</v>
      </c>
      <c r="C115" s="27" t="s">
        <v>20</v>
      </c>
      <c r="D115" s="27">
        <v>10720.45</v>
      </c>
      <c r="F115" s="22">
        <f t="shared" si="2"/>
        <v>10720.45</v>
      </c>
    </row>
    <row r="116" spans="1:6">
      <c r="A116" s="22">
        <f t="shared" si="4"/>
        <v>34</v>
      </c>
      <c r="B116" s="23" t="s">
        <v>278</v>
      </c>
      <c r="C116" s="27" t="s">
        <v>46</v>
      </c>
      <c r="D116" s="27">
        <v>1000</v>
      </c>
      <c r="F116" s="22">
        <f t="shared" si="2"/>
        <v>1000</v>
      </c>
    </row>
    <row r="117" spans="1:6">
      <c r="A117" s="22">
        <f t="shared" si="4"/>
        <v>35</v>
      </c>
      <c r="B117" s="23" t="s">
        <v>278</v>
      </c>
      <c r="C117" s="27" t="s">
        <v>192</v>
      </c>
      <c r="D117" s="27">
        <v>133</v>
      </c>
      <c r="F117" s="22">
        <f t="shared" si="2"/>
        <v>133</v>
      </c>
    </row>
    <row r="118" spans="1:6">
      <c r="A118" s="22">
        <f t="shared" si="4"/>
        <v>36</v>
      </c>
      <c r="B118" s="23" t="s">
        <v>278</v>
      </c>
      <c r="C118" s="27" t="s">
        <v>226</v>
      </c>
      <c r="D118" s="27">
        <v>255</v>
      </c>
      <c r="F118" s="22">
        <f t="shared" si="2"/>
        <v>255</v>
      </c>
    </row>
    <row r="119" spans="1:6">
      <c r="A119" s="22">
        <f t="shared" si="4"/>
        <v>37</v>
      </c>
      <c r="B119" s="23" t="s">
        <v>278</v>
      </c>
      <c r="C119" s="27" t="s">
        <v>255</v>
      </c>
      <c r="D119" s="27">
        <v>125</v>
      </c>
      <c r="F119" s="22">
        <f t="shared" si="2"/>
        <v>125</v>
      </c>
    </row>
    <row r="120" spans="1:6">
      <c r="A120" s="22">
        <f t="shared" si="4"/>
        <v>38</v>
      </c>
      <c r="B120" s="23" t="s">
        <v>278</v>
      </c>
      <c r="C120" s="27" t="s">
        <v>197</v>
      </c>
      <c r="D120" s="27">
        <v>30</v>
      </c>
      <c r="F120" s="22">
        <f t="shared" si="2"/>
        <v>30</v>
      </c>
    </row>
    <row r="121" spans="1:6">
      <c r="A121" s="22">
        <f t="shared" si="4"/>
        <v>39</v>
      </c>
      <c r="B121" s="23" t="s">
        <v>278</v>
      </c>
      <c r="C121" s="27" t="s">
        <v>244</v>
      </c>
      <c r="D121" s="27">
        <v>140</v>
      </c>
      <c r="F121" s="22">
        <f t="shared" si="2"/>
        <v>140</v>
      </c>
    </row>
    <row r="122" spans="1:6">
      <c r="A122" s="22">
        <f t="shared" si="4"/>
        <v>40</v>
      </c>
      <c r="B122" s="23" t="s">
        <v>278</v>
      </c>
      <c r="C122" s="27" t="s">
        <v>229</v>
      </c>
      <c r="D122" s="27">
        <v>750</v>
      </c>
      <c r="F122" s="22">
        <f t="shared" si="2"/>
        <v>750</v>
      </c>
    </row>
    <row r="123" spans="1:6">
      <c r="A123" s="22">
        <f t="shared" si="4"/>
        <v>41</v>
      </c>
      <c r="B123" s="23" t="s">
        <v>278</v>
      </c>
      <c r="C123" s="27" t="s">
        <v>135</v>
      </c>
      <c r="D123" s="27">
        <v>350</v>
      </c>
      <c r="F123" s="22">
        <f t="shared" si="2"/>
        <v>350</v>
      </c>
    </row>
    <row r="124" spans="1:6">
      <c r="A124" s="22">
        <f t="shared" si="4"/>
        <v>42</v>
      </c>
      <c r="B124" s="23" t="s">
        <v>278</v>
      </c>
      <c r="C124" s="27" t="s">
        <v>211</v>
      </c>
      <c r="D124" s="27">
        <v>1000</v>
      </c>
      <c r="F124" s="22">
        <f t="shared" si="2"/>
        <v>1000</v>
      </c>
    </row>
    <row r="125" spans="1:6">
      <c r="A125" s="22">
        <f t="shared" si="4"/>
        <v>43</v>
      </c>
      <c r="B125" s="23" t="s">
        <v>278</v>
      </c>
      <c r="C125" s="27" t="s">
        <v>248</v>
      </c>
      <c r="D125" s="27">
        <v>400</v>
      </c>
      <c r="F125" s="22">
        <f t="shared" si="2"/>
        <v>400</v>
      </c>
    </row>
    <row r="126" spans="1:6">
      <c r="A126" s="22">
        <f t="shared" si="4"/>
        <v>44</v>
      </c>
      <c r="B126" s="23" t="s">
        <v>278</v>
      </c>
      <c r="C126" s="27" t="s">
        <v>237</v>
      </c>
      <c r="D126" s="27">
        <v>500</v>
      </c>
      <c r="F126" s="22">
        <f t="shared" si="2"/>
        <v>500</v>
      </c>
    </row>
    <row r="127" spans="1:6">
      <c r="A127" s="22">
        <f>A126+1</f>
        <v>45</v>
      </c>
      <c r="B127" s="23" t="s">
        <v>278</v>
      </c>
      <c r="C127" s="27" t="s">
        <v>238</v>
      </c>
      <c r="D127" s="27">
        <v>1525</v>
      </c>
      <c r="E127" s="26"/>
      <c r="F127" s="22">
        <f t="shared" si="2"/>
        <v>1525</v>
      </c>
    </row>
    <row r="128" spans="1:6">
      <c r="A128" s="22">
        <f t="shared" ref="A128:A144" si="5">A127+1</f>
        <v>46</v>
      </c>
      <c r="B128" s="23" t="s">
        <v>278</v>
      </c>
      <c r="C128" s="27" t="s">
        <v>246</v>
      </c>
      <c r="D128" s="27">
        <v>500</v>
      </c>
      <c r="F128" s="22">
        <f t="shared" si="2"/>
        <v>500</v>
      </c>
    </row>
    <row r="129" spans="1:6">
      <c r="A129" s="22">
        <f t="shared" si="5"/>
        <v>47</v>
      </c>
      <c r="B129" s="23" t="s">
        <v>278</v>
      </c>
      <c r="C129" s="27" t="s">
        <v>217</v>
      </c>
      <c r="D129" s="27">
        <v>130</v>
      </c>
      <c r="F129" s="22">
        <f t="shared" si="2"/>
        <v>130</v>
      </c>
    </row>
    <row r="130" spans="1:6">
      <c r="A130" s="22">
        <f t="shared" si="5"/>
        <v>48</v>
      </c>
      <c r="B130" s="23" t="s">
        <v>278</v>
      </c>
      <c r="C130" s="27" t="s">
        <v>78</v>
      </c>
      <c r="D130" s="27">
        <v>300</v>
      </c>
      <c r="F130" s="22">
        <f t="shared" si="2"/>
        <v>300</v>
      </c>
    </row>
    <row r="131" spans="1:6">
      <c r="A131" s="22">
        <f t="shared" si="5"/>
        <v>49</v>
      </c>
      <c r="B131" s="23" t="s">
        <v>278</v>
      </c>
      <c r="C131" s="27" t="s">
        <v>43</v>
      </c>
      <c r="D131" s="27">
        <v>250</v>
      </c>
      <c r="F131" s="22">
        <f t="shared" si="2"/>
        <v>250</v>
      </c>
    </row>
    <row r="132" spans="1:6">
      <c r="A132" s="22">
        <f t="shared" si="5"/>
        <v>50</v>
      </c>
      <c r="B132" s="23" t="s">
        <v>278</v>
      </c>
      <c r="C132" s="27" t="s">
        <v>138</v>
      </c>
      <c r="D132" s="27">
        <v>100</v>
      </c>
      <c r="F132" s="22">
        <f t="shared" si="2"/>
        <v>100</v>
      </c>
    </row>
    <row r="133" spans="1:6">
      <c r="A133" s="22">
        <f t="shared" si="5"/>
        <v>51</v>
      </c>
      <c r="B133" s="23" t="s">
        <v>278</v>
      </c>
      <c r="C133" s="27" t="s">
        <v>233</v>
      </c>
      <c r="D133" s="27">
        <v>975</v>
      </c>
      <c r="F133" s="22">
        <f t="shared" si="2"/>
        <v>975</v>
      </c>
    </row>
    <row r="134" spans="1:6">
      <c r="A134" s="22">
        <f t="shared" si="5"/>
        <v>52</v>
      </c>
      <c r="B134" s="23" t="s">
        <v>278</v>
      </c>
      <c r="C134" s="27" t="s">
        <v>223</v>
      </c>
      <c r="D134" s="27">
        <v>163.19999999999999</v>
      </c>
      <c r="F134" s="22">
        <f t="shared" si="2"/>
        <v>163.19999999999999</v>
      </c>
    </row>
    <row r="135" spans="1:6">
      <c r="A135" s="22">
        <f t="shared" si="5"/>
        <v>53</v>
      </c>
      <c r="B135" s="23" t="s">
        <v>278</v>
      </c>
      <c r="C135" s="27" t="s">
        <v>222</v>
      </c>
      <c r="D135" s="27">
        <v>500</v>
      </c>
      <c r="F135" s="22">
        <f t="shared" si="2"/>
        <v>500</v>
      </c>
    </row>
    <row r="136" spans="1:6">
      <c r="A136" s="22">
        <f t="shared" si="5"/>
        <v>54</v>
      </c>
      <c r="B136" s="23" t="s">
        <v>278</v>
      </c>
      <c r="C136" s="27" t="s">
        <v>225</v>
      </c>
      <c r="D136" s="27">
        <v>60</v>
      </c>
      <c r="F136" s="22">
        <f t="shared" si="2"/>
        <v>60</v>
      </c>
    </row>
    <row r="137" spans="1:6">
      <c r="A137" s="22">
        <f t="shared" si="5"/>
        <v>55</v>
      </c>
      <c r="B137" s="23" t="s">
        <v>278</v>
      </c>
      <c r="C137" s="27" t="s">
        <v>252</v>
      </c>
      <c r="D137" s="27">
        <v>2999.4</v>
      </c>
      <c r="F137" s="22">
        <f t="shared" si="2"/>
        <v>2999.4</v>
      </c>
    </row>
    <row r="138" spans="1:6">
      <c r="A138" s="22">
        <f t="shared" si="5"/>
        <v>56</v>
      </c>
      <c r="B138" s="23" t="s">
        <v>278</v>
      </c>
      <c r="C138" s="27" t="s">
        <v>139</v>
      </c>
      <c r="D138" s="27">
        <v>390</v>
      </c>
      <c r="F138" s="22">
        <f t="shared" si="2"/>
        <v>390</v>
      </c>
    </row>
    <row r="139" spans="1:6">
      <c r="A139" s="22">
        <f t="shared" si="5"/>
        <v>57</v>
      </c>
      <c r="B139" s="23" t="s">
        <v>278</v>
      </c>
      <c r="C139" s="27" t="s">
        <v>242</v>
      </c>
      <c r="D139" s="27">
        <v>6000</v>
      </c>
      <c r="F139" s="22">
        <f t="shared" si="2"/>
        <v>6000</v>
      </c>
    </row>
    <row r="140" spans="1:6">
      <c r="A140" s="22">
        <f t="shared" si="5"/>
        <v>58</v>
      </c>
      <c r="B140" s="23" t="s">
        <v>278</v>
      </c>
      <c r="C140" s="27" t="s">
        <v>218</v>
      </c>
      <c r="D140" s="27">
        <v>0</v>
      </c>
      <c r="F140" s="22">
        <f t="shared" si="2"/>
        <v>0</v>
      </c>
    </row>
    <row r="141" spans="1:6">
      <c r="A141" s="22">
        <f t="shared" si="5"/>
        <v>59</v>
      </c>
      <c r="B141" s="23" t="s">
        <v>278</v>
      </c>
      <c r="C141" s="27" t="s">
        <v>250</v>
      </c>
      <c r="D141" s="27">
        <v>125</v>
      </c>
      <c r="F141" s="22">
        <f t="shared" si="2"/>
        <v>125</v>
      </c>
    </row>
    <row r="142" spans="1:6">
      <c r="A142" s="22">
        <f t="shared" si="5"/>
        <v>60</v>
      </c>
      <c r="B142" s="23" t="s">
        <v>278</v>
      </c>
      <c r="C142" s="27" t="s">
        <v>149</v>
      </c>
      <c r="D142" s="27">
        <v>250</v>
      </c>
      <c r="F142" s="22">
        <f t="shared" si="2"/>
        <v>250</v>
      </c>
    </row>
    <row r="143" spans="1:6">
      <c r="A143" s="22">
        <f t="shared" si="5"/>
        <v>61</v>
      </c>
      <c r="B143" s="23" t="s">
        <v>278</v>
      </c>
      <c r="C143" s="27" t="s">
        <v>224</v>
      </c>
      <c r="D143" s="27">
        <v>470</v>
      </c>
      <c r="F143" s="22">
        <f t="shared" si="2"/>
        <v>470</v>
      </c>
    </row>
    <row r="144" spans="1:6">
      <c r="A144" s="22">
        <f t="shared" si="5"/>
        <v>62</v>
      </c>
      <c r="B144" s="23" t="s">
        <v>278</v>
      </c>
      <c r="C144" s="27" t="s">
        <v>254</v>
      </c>
      <c r="D144" s="27">
        <v>50</v>
      </c>
      <c r="F144" s="22">
        <f t="shared" si="2"/>
        <v>50</v>
      </c>
    </row>
    <row r="145" spans="1:8">
      <c r="A145" s="22"/>
      <c r="B145" s="23"/>
      <c r="C145" s="27"/>
      <c r="D145" s="27"/>
      <c r="E145" s="36"/>
      <c r="F145" s="22"/>
    </row>
    <row r="146" spans="1:8">
      <c r="A146" s="22"/>
      <c r="B146" s="23"/>
      <c r="C146" s="40"/>
      <c r="D146" s="22"/>
      <c r="E146" s="41"/>
      <c r="F146" s="22"/>
    </row>
    <row r="147" spans="1:8" ht="15.75">
      <c r="C147" s="37" t="s">
        <v>283</v>
      </c>
      <c r="D147" s="38">
        <f>SUM(D83:D146)</f>
        <v>121894.59</v>
      </c>
      <c r="F147" s="38">
        <f>SUM(F83:F146)</f>
        <v>121894.59</v>
      </c>
    </row>
    <row r="149" spans="1:8">
      <c r="A149" s="42"/>
      <c r="B149" s="42"/>
      <c r="C149" s="42"/>
      <c r="D149" s="42"/>
      <c r="E149" s="42"/>
      <c r="F149" s="42"/>
      <c r="G149" s="42"/>
      <c r="H149" s="42"/>
    </row>
    <row r="150" spans="1:8">
      <c r="A150" s="42"/>
      <c r="B150" s="42"/>
      <c r="C150" s="42"/>
      <c r="D150" s="42"/>
      <c r="E150" s="42"/>
      <c r="F150" s="42"/>
      <c r="G150" s="42"/>
      <c r="H150" s="42"/>
    </row>
    <row r="151" spans="1:8">
      <c r="A151" s="42"/>
      <c r="B151" s="42"/>
      <c r="C151" s="43" t="s">
        <v>284</v>
      </c>
      <c r="D151" s="42"/>
      <c r="E151" s="42"/>
      <c r="F151" s="42"/>
      <c r="G151" s="42"/>
      <c r="H151" s="42"/>
    </row>
    <row r="152" spans="1:8">
      <c r="A152" s="42"/>
      <c r="B152" s="42"/>
      <c r="C152" s="44" t="s">
        <v>285</v>
      </c>
      <c r="D152" s="42"/>
      <c r="E152" s="42"/>
      <c r="F152" s="42"/>
      <c r="G152" s="42"/>
      <c r="H152" s="42"/>
    </row>
    <row r="153" spans="1:8">
      <c r="A153" s="42"/>
      <c r="B153" s="42"/>
      <c r="C153" s="42"/>
      <c r="D153" s="42"/>
      <c r="E153" s="42"/>
      <c r="F153" s="42"/>
      <c r="G153" s="42"/>
      <c r="H153" s="42"/>
    </row>
    <row r="154" spans="1:8">
      <c r="A154" s="42"/>
      <c r="B154" s="42"/>
      <c r="C154" s="42"/>
      <c r="D154" s="42"/>
      <c r="E154" s="42"/>
      <c r="F154" s="42"/>
      <c r="G154" s="42"/>
      <c r="H154" s="42"/>
    </row>
    <row r="155" spans="1:8">
      <c r="A155" s="42"/>
      <c r="B155" s="42"/>
      <c r="C155" s="42"/>
      <c r="D155" s="42"/>
      <c r="E155" s="42"/>
      <c r="F155" s="42"/>
      <c r="G155" s="42"/>
      <c r="H155" s="42"/>
    </row>
    <row r="156" spans="1:8">
      <c r="A156" s="42"/>
      <c r="B156" s="42"/>
      <c r="C156" s="42"/>
      <c r="D156" s="42"/>
      <c r="E156" s="42"/>
      <c r="F156" s="42"/>
      <c r="G156" s="42"/>
      <c r="H156" s="42"/>
    </row>
    <row r="157" spans="1:8">
      <c r="A157" s="42"/>
      <c r="B157" s="42"/>
      <c r="C157" s="42"/>
      <c r="D157" s="42"/>
      <c r="E157" s="42"/>
      <c r="F157" s="42"/>
      <c r="G157" s="42"/>
      <c r="H157" s="42"/>
    </row>
    <row r="158" spans="1:8">
      <c r="A158" s="42"/>
      <c r="B158" s="42"/>
      <c r="C158" s="42"/>
      <c r="D158" s="42"/>
      <c r="E158" s="42"/>
      <c r="F158" s="42"/>
      <c r="G158" s="42"/>
      <c r="H158" s="42"/>
    </row>
    <row r="159" spans="1:8">
      <c r="A159" s="42"/>
      <c r="B159" s="42"/>
      <c r="C159" s="42"/>
      <c r="D159" s="42"/>
      <c r="E159" s="42"/>
      <c r="F159" s="42"/>
      <c r="G159" s="42"/>
      <c r="H159" s="42"/>
    </row>
    <row r="160" spans="1:8">
      <c r="A160" s="42"/>
      <c r="B160" s="42"/>
      <c r="C160" s="42"/>
      <c r="D160" s="42"/>
      <c r="E160" s="42"/>
      <c r="F160" s="42"/>
      <c r="G160" s="42"/>
      <c r="H160" s="42"/>
    </row>
  </sheetData>
  <mergeCells count="5">
    <mergeCell ref="A1:F1"/>
    <mergeCell ref="A2:F2"/>
    <mergeCell ref="A3:F3"/>
    <mergeCell ref="A4:F4"/>
    <mergeCell ref="A5:F5"/>
  </mergeCells>
  <printOptions horizontalCentered="1"/>
  <pageMargins left="0.75" right="0.75" top="0.5" bottom="0.56999999999999995" header="0.5" footer="0.23"/>
  <pageSetup scale="59" fitToHeight="53" orientation="portrait" verticalDpi="300" r:id="rId1"/>
  <headerFooter alignWithMargins="0">
    <oddFooter>&amp;RSchedule &amp;A
Page &amp;P of &amp;N</oddFooter>
  </headerFooter>
  <rowBreaks count="1" manualBreakCount="1">
    <brk id="7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68"/>
  <sheetViews>
    <sheetView topLeftCell="B49" workbookViewId="0">
      <selection activeCell="B4" sqref="B4:M4"/>
    </sheetView>
  </sheetViews>
  <sheetFormatPr defaultRowHeight="15"/>
  <cols>
    <col min="1" max="1" width="60" bestFit="1" customWidth="1"/>
    <col min="2" max="2" width="16.28515625" bestFit="1" customWidth="1"/>
    <col min="3" max="3" width="8.28515625" bestFit="1" customWidth="1"/>
    <col min="4" max="4" width="7" bestFit="1" customWidth="1"/>
    <col min="5" max="5" width="8.28515625" bestFit="1" customWidth="1"/>
    <col min="6" max="6" width="7.28515625" bestFit="1" customWidth="1"/>
    <col min="7" max="8" width="8.28515625" bestFit="1" customWidth="1"/>
    <col min="9" max="11" width="7.28515625" bestFit="1" customWidth="1"/>
    <col min="12" max="12" width="8.28515625" bestFit="1" customWidth="1"/>
    <col min="13" max="14" width="7.28515625" bestFit="1" customWidth="1"/>
    <col min="15" max="15" width="11.28515625" bestFit="1" customWidth="1"/>
  </cols>
  <sheetData>
    <row r="3" spans="1:15">
      <c r="A3" s="8" t="s">
        <v>257</v>
      </c>
      <c r="B3" s="8" t="s">
        <v>286</v>
      </c>
    </row>
    <row r="4" spans="1:15">
      <c r="A4" s="8" t="s">
        <v>258</v>
      </c>
      <c r="B4">
        <v>201607</v>
      </c>
      <c r="C4">
        <v>201608</v>
      </c>
      <c r="D4">
        <v>201609</v>
      </c>
      <c r="E4">
        <v>201610</v>
      </c>
      <c r="F4">
        <v>201611</v>
      </c>
      <c r="G4">
        <v>201612</v>
      </c>
      <c r="H4">
        <v>201701</v>
      </c>
      <c r="I4">
        <v>201702</v>
      </c>
      <c r="J4">
        <v>201703</v>
      </c>
      <c r="K4">
        <v>201704</v>
      </c>
      <c r="L4">
        <v>201705</v>
      </c>
      <c r="M4">
        <v>201706</v>
      </c>
      <c r="N4" t="s">
        <v>259</v>
      </c>
      <c r="O4" t="s">
        <v>260</v>
      </c>
    </row>
    <row r="5" spans="1:15">
      <c r="A5" s="9" t="s">
        <v>256</v>
      </c>
      <c r="B5" s="7"/>
      <c r="C5" s="7"/>
      <c r="D5" s="7"/>
      <c r="E5" s="7">
        <v>4006.68</v>
      </c>
      <c r="F5" s="7">
        <v>4006.68</v>
      </c>
      <c r="G5" s="7">
        <v>4006.68</v>
      </c>
      <c r="H5" s="7">
        <v>4247.07</v>
      </c>
      <c r="I5" s="7">
        <v>4247.07</v>
      </c>
      <c r="J5" s="7">
        <v>4247.07</v>
      </c>
      <c r="K5" s="7">
        <v>4247.07</v>
      </c>
      <c r="L5" s="7">
        <v>4247.07</v>
      </c>
      <c r="M5" s="7">
        <v>4247.07</v>
      </c>
      <c r="N5" s="7"/>
      <c r="O5" s="7">
        <v>37502.46</v>
      </c>
    </row>
    <row r="6" spans="1:15">
      <c r="A6" s="9" t="s">
        <v>240</v>
      </c>
      <c r="B6" s="7">
        <v>300</v>
      </c>
      <c r="C6" s="7"/>
      <c r="D6" s="7"/>
      <c r="E6" s="7"/>
      <c r="F6" s="7"/>
      <c r="G6" s="7">
        <v>3000</v>
      </c>
      <c r="H6" s="7"/>
      <c r="I6" s="7"/>
      <c r="J6" s="7">
        <v>7</v>
      </c>
      <c r="K6" s="7"/>
      <c r="L6" s="7"/>
      <c r="M6" s="7"/>
      <c r="N6" s="7"/>
      <c r="O6" s="7">
        <v>3307</v>
      </c>
    </row>
    <row r="7" spans="1:15">
      <c r="A7" s="9" t="s">
        <v>235</v>
      </c>
      <c r="B7" s="7"/>
      <c r="C7" s="7"/>
      <c r="D7" s="7"/>
      <c r="E7" s="7"/>
      <c r="F7" s="7"/>
      <c r="G7" s="7"/>
      <c r="H7" s="7"/>
      <c r="I7" s="7"/>
      <c r="J7" s="7"/>
      <c r="K7" s="7"/>
      <c r="L7" s="7">
        <v>7500</v>
      </c>
      <c r="M7" s="7"/>
      <c r="N7" s="7"/>
      <c r="O7" s="7">
        <v>7500</v>
      </c>
    </row>
    <row r="8" spans="1:15">
      <c r="A8" s="9" t="s">
        <v>231</v>
      </c>
      <c r="B8" s="7"/>
      <c r="C8" s="7"/>
      <c r="D8" s="7"/>
      <c r="E8" s="7"/>
      <c r="F8" s="7">
        <v>125</v>
      </c>
      <c r="G8" s="7"/>
      <c r="H8" s="7"/>
      <c r="I8" s="7"/>
      <c r="J8" s="7"/>
      <c r="K8" s="7"/>
      <c r="L8" s="7"/>
      <c r="M8" s="7"/>
      <c r="N8" s="7"/>
      <c r="O8" s="7">
        <v>125</v>
      </c>
    </row>
    <row r="9" spans="1:15">
      <c r="A9" s="9" t="s">
        <v>74</v>
      </c>
      <c r="B9" s="7"/>
      <c r="C9" s="7"/>
      <c r="D9" s="7"/>
      <c r="E9" s="7"/>
      <c r="F9" s="7"/>
      <c r="G9" s="7"/>
      <c r="H9" s="7"/>
      <c r="I9" s="7"/>
      <c r="J9" s="7">
        <v>100</v>
      </c>
      <c r="K9" s="7"/>
      <c r="L9" s="7"/>
      <c r="M9" s="7"/>
      <c r="N9" s="7"/>
      <c r="O9" s="7">
        <v>100</v>
      </c>
    </row>
    <row r="10" spans="1:15">
      <c r="A10" s="9" t="s">
        <v>67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>
        <v>500</v>
      </c>
      <c r="M10" s="7"/>
      <c r="N10" s="7"/>
      <c r="O10" s="7">
        <v>500</v>
      </c>
    </row>
    <row r="11" spans="1:15">
      <c r="A11" s="9" t="s">
        <v>251</v>
      </c>
      <c r="B11" s="7"/>
      <c r="C11" s="7"/>
      <c r="D11" s="7"/>
      <c r="E11" s="7"/>
      <c r="F11" s="7"/>
      <c r="G11" s="7"/>
      <c r="H11" s="7"/>
      <c r="I11" s="7">
        <v>100</v>
      </c>
      <c r="J11" s="7"/>
      <c r="K11" s="7"/>
      <c r="L11" s="7"/>
      <c r="M11" s="7"/>
      <c r="N11" s="7"/>
      <c r="O11" s="7">
        <v>100</v>
      </c>
    </row>
    <row r="12" spans="1:15">
      <c r="A12" s="9" t="s">
        <v>241</v>
      </c>
      <c r="B12" s="7"/>
      <c r="C12" s="7"/>
      <c r="D12" s="7"/>
      <c r="E12" s="7"/>
      <c r="F12" s="7"/>
      <c r="G12" s="7"/>
      <c r="H12" s="7"/>
      <c r="I12" s="7"/>
      <c r="J12" s="7">
        <v>150</v>
      </c>
      <c r="K12" s="7"/>
      <c r="L12" s="7"/>
      <c r="M12" s="7"/>
      <c r="N12" s="7"/>
      <c r="O12" s="7">
        <v>150</v>
      </c>
    </row>
    <row r="13" spans="1:15">
      <c r="A13" s="9" t="s">
        <v>243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>
        <v>1348.08</v>
      </c>
      <c r="M13" s="7"/>
      <c r="N13" s="7"/>
      <c r="O13" s="7">
        <v>1348.08</v>
      </c>
    </row>
    <row r="14" spans="1:15">
      <c r="A14" s="9" t="s">
        <v>62</v>
      </c>
      <c r="B14" s="7"/>
      <c r="C14" s="7"/>
      <c r="D14" s="7"/>
      <c r="E14" s="7">
        <v>250</v>
      </c>
      <c r="F14" s="7"/>
      <c r="G14" s="7"/>
      <c r="H14" s="7"/>
      <c r="I14" s="7"/>
      <c r="J14" s="7"/>
      <c r="K14" s="7"/>
      <c r="L14" s="7"/>
      <c r="M14" s="7"/>
      <c r="N14" s="7"/>
      <c r="O14" s="7">
        <v>250</v>
      </c>
    </row>
    <row r="15" spans="1:15">
      <c r="A15" s="9" t="s">
        <v>247</v>
      </c>
      <c r="B15" s="7"/>
      <c r="C15" s="7"/>
      <c r="D15" s="7"/>
      <c r="E15" s="7"/>
      <c r="F15" s="7"/>
      <c r="G15" s="7"/>
      <c r="H15" s="7"/>
      <c r="I15" s="7"/>
      <c r="J15" s="7">
        <v>370</v>
      </c>
      <c r="K15" s="7"/>
      <c r="L15" s="7"/>
      <c r="M15" s="7"/>
      <c r="N15" s="7"/>
      <c r="O15" s="7">
        <v>370</v>
      </c>
    </row>
    <row r="16" spans="1:15">
      <c r="A16" s="9" t="s">
        <v>230</v>
      </c>
      <c r="B16" s="7"/>
      <c r="C16" s="7"/>
      <c r="D16" s="7"/>
      <c r="E16" s="7"/>
      <c r="F16" s="7"/>
      <c r="G16" s="7"/>
      <c r="H16" s="7"/>
      <c r="I16" s="7">
        <v>800</v>
      </c>
      <c r="J16" s="7"/>
      <c r="K16" s="7"/>
      <c r="L16" s="7"/>
      <c r="M16" s="7"/>
      <c r="N16" s="7"/>
      <c r="O16" s="7">
        <v>800</v>
      </c>
    </row>
    <row r="17" spans="1:15">
      <c r="A17" s="9" t="s">
        <v>245</v>
      </c>
      <c r="B17" s="7"/>
      <c r="C17" s="7"/>
      <c r="D17" s="7"/>
      <c r="E17" s="7"/>
      <c r="F17" s="7"/>
      <c r="G17" s="7"/>
      <c r="H17" s="7"/>
      <c r="I17" s="7">
        <v>300</v>
      </c>
      <c r="J17" s="7"/>
      <c r="K17" s="7"/>
      <c r="L17" s="7"/>
      <c r="M17" s="7"/>
      <c r="N17" s="7"/>
      <c r="O17" s="7">
        <v>300</v>
      </c>
    </row>
    <row r="18" spans="1:15">
      <c r="A18" s="9" t="s">
        <v>159</v>
      </c>
      <c r="B18" s="7"/>
      <c r="C18" s="7"/>
      <c r="D18" s="7"/>
      <c r="E18" s="7"/>
      <c r="F18" s="7"/>
      <c r="G18" s="7"/>
      <c r="H18" s="7">
        <v>3750</v>
      </c>
      <c r="I18" s="7">
        <v>0</v>
      </c>
      <c r="J18" s="7">
        <v>75</v>
      </c>
      <c r="K18" s="7"/>
      <c r="L18" s="7"/>
      <c r="M18" s="7"/>
      <c r="N18" s="7"/>
      <c r="O18" s="7">
        <v>3825</v>
      </c>
    </row>
    <row r="19" spans="1:15">
      <c r="A19" s="9" t="s">
        <v>234</v>
      </c>
      <c r="B19" s="7"/>
      <c r="C19" s="7"/>
      <c r="D19" s="7"/>
      <c r="E19" s="7"/>
      <c r="F19" s="7">
        <v>100</v>
      </c>
      <c r="G19" s="7"/>
      <c r="H19" s="7"/>
      <c r="I19" s="7"/>
      <c r="J19" s="7"/>
      <c r="K19" s="7"/>
      <c r="L19" s="7"/>
      <c r="M19" s="7"/>
      <c r="N19" s="7"/>
      <c r="O19" s="7">
        <v>100</v>
      </c>
    </row>
    <row r="20" spans="1:15">
      <c r="A20" s="9" t="s">
        <v>232</v>
      </c>
      <c r="B20" s="7"/>
      <c r="C20" s="7"/>
      <c r="D20" s="7"/>
      <c r="E20" s="7"/>
      <c r="F20" s="7"/>
      <c r="G20" s="7"/>
      <c r="H20" s="7">
        <v>175</v>
      </c>
      <c r="I20" s="7"/>
      <c r="J20" s="7"/>
      <c r="K20" s="7"/>
      <c r="L20" s="7"/>
      <c r="M20" s="7"/>
      <c r="N20" s="7"/>
      <c r="O20" s="7">
        <v>175</v>
      </c>
    </row>
    <row r="21" spans="1:15">
      <c r="A21" s="9" t="s">
        <v>220</v>
      </c>
      <c r="B21" s="7"/>
      <c r="C21" s="7"/>
      <c r="D21" s="7"/>
      <c r="E21" s="7"/>
      <c r="F21" s="7"/>
      <c r="G21" s="7"/>
      <c r="H21" s="7">
        <v>760</v>
      </c>
      <c r="I21" s="7"/>
      <c r="J21" s="7"/>
      <c r="K21" s="7"/>
      <c r="L21" s="7"/>
      <c r="M21" s="7"/>
      <c r="N21" s="7"/>
      <c r="O21" s="7">
        <v>760</v>
      </c>
    </row>
    <row r="22" spans="1:15">
      <c r="A22" s="9" t="s">
        <v>40</v>
      </c>
      <c r="B22" s="7">
        <v>10000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>
        <v>10000</v>
      </c>
    </row>
    <row r="23" spans="1:15">
      <c r="A23" s="9" t="s">
        <v>126</v>
      </c>
      <c r="B23" s="7"/>
      <c r="C23" s="7"/>
      <c r="D23" s="7"/>
      <c r="E23" s="7"/>
      <c r="F23" s="7"/>
      <c r="G23" s="7"/>
      <c r="H23" s="7">
        <v>256</v>
      </c>
      <c r="I23" s="7"/>
      <c r="J23" s="7"/>
      <c r="K23" s="7"/>
      <c r="L23" s="7"/>
      <c r="M23" s="7"/>
      <c r="N23" s="7"/>
      <c r="O23" s="7">
        <v>256</v>
      </c>
    </row>
    <row r="24" spans="1:15">
      <c r="A24" s="9" t="s">
        <v>249</v>
      </c>
      <c r="B24" s="7"/>
      <c r="C24" s="7"/>
      <c r="D24" s="7"/>
      <c r="E24" s="7"/>
      <c r="F24" s="7"/>
      <c r="G24" s="7"/>
      <c r="H24" s="7">
        <v>200</v>
      </c>
      <c r="I24" s="7"/>
      <c r="J24" s="7"/>
      <c r="K24" s="7"/>
      <c r="L24" s="7"/>
      <c r="M24" s="7"/>
      <c r="N24" s="7"/>
      <c r="O24" s="7">
        <v>200</v>
      </c>
    </row>
    <row r="25" spans="1:15">
      <c r="A25" s="9" t="s">
        <v>236</v>
      </c>
      <c r="B25" s="7"/>
      <c r="C25" s="7"/>
      <c r="D25" s="7"/>
      <c r="E25" s="7"/>
      <c r="F25" s="7"/>
      <c r="G25" s="7"/>
      <c r="H25" s="7">
        <v>200</v>
      </c>
      <c r="I25" s="7"/>
      <c r="J25" s="7"/>
      <c r="K25" s="7"/>
      <c r="L25" s="7"/>
      <c r="M25" s="7"/>
      <c r="N25" s="7"/>
      <c r="O25" s="7">
        <v>200</v>
      </c>
    </row>
    <row r="26" spans="1:15">
      <c r="A26" s="9" t="s">
        <v>123</v>
      </c>
      <c r="B26" s="7"/>
      <c r="C26" s="7"/>
      <c r="D26" s="7"/>
      <c r="E26" s="7">
        <v>420</v>
      </c>
      <c r="F26" s="7"/>
      <c r="G26" s="7"/>
      <c r="H26" s="7"/>
      <c r="I26" s="7"/>
      <c r="J26" s="7"/>
      <c r="K26" s="7"/>
      <c r="L26" s="7"/>
      <c r="M26" s="7"/>
      <c r="N26" s="7"/>
      <c r="O26" s="7">
        <v>420</v>
      </c>
    </row>
    <row r="27" spans="1:15">
      <c r="A27" s="9" t="s">
        <v>228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>
        <v>335</v>
      </c>
      <c r="N27" s="7"/>
      <c r="O27" s="7">
        <v>335</v>
      </c>
    </row>
    <row r="28" spans="1:15">
      <c r="A28" s="9" t="s">
        <v>227</v>
      </c>
      <c r="B28" s="7">
        <v>400</v>
      </c>
      <c r="C28" s="7"/>
      <c r="D28" s="7"/>
      <c r="E28" s="7"/>
      <c r="F28" s="7"/>
      <c r="G28" s="7"/>
      <c r="H28" s="7">
        <v>350</v>
      </c>
      <c r="I28" s="7"/>
      <c r="J28" s="7"/>
      <c r="K28" s="7"/>
      <c r="L28" s="7">
        <v>450</v>
      </c>
      <c r="M28" s="7"/>
      <c r="N28" s="7"/>
      <c r="O28" s="7">
        <v>1200</v>
      </c>
    </row>
    <row r="29" spans="1:15">
      <c r="A29" s="9" t="s">
        <v>221</v>
      </c>
      <c r="B29" s="7"/>
      <c r="C29" s="7"/>
      <c r="D29" s="7"/>
      <c r="E29" s="7"/>
      <c r="F29" s="7"/>
      <c r="G29" s="7">
        <v>305</v>
      </c>
      <c r="H29" s="7"/>
      <c r="I29" s="7"/>
      <c r="J29" s="7"/>
      <c r="K29" s="7"/>
      <c r="L29" s="7"/>
      <c r="M29" s="7"/>
      <c r="N29" s="7"/>
      <c r="O29" s="7">
        <v>305</v>
      </c>
    </row>
    <row r="30" spans="1:15">
      <c r="A30" s="9" t="s">
        <v>50</v>
      </c>
      <c r="B30" s="7"/>
      <c r="C30" s="7"/>
      <c r="D30" s="7"/>
      <c r="E30" s="7">
        <v>295</v>
      </c>
      <c r="F30" s="7"/>
      <c r="G30" s="7"/>
      <c r="H30" s="7"/>
      <c r="I30" s="7"/>
      <c r="J30" s="7"/>
      <c r="K30" s="7"/>
      <c r="L30" s="7"/>
      <c r="M30" s="7"/>
      <c r="N30" s="7"/>
      <c r="O30" s="7">
        <v>295</v>
      </c>
    </row>
    <row r="31" spans="1:15">
      <c r="A31" s="9" t="s">
        <v>129</v>
      </c>
      <c r="B31" s="7"/>
      <c r="C31" s="7"/>
      <c r="D31" s="7"/>
      <c r="E31" s="7"/>
      <c r="F31" s="7"/>
      <c r="G31" s="7"/>
      <c r="H31" s="7">
        <v>150</v>
      </c>
      <c r="I31" s="7"/>
      <c r="J31" s="7"/>
      <c r="K31" s="7"/>
      <c r="L31" s="7"/>
      <c r="M31" s="7"/>
      <c r="N31" s="7"/>
      <c r="O31" s="7">
        <v>150</v>
      </c>
    </row>
    <row r="32" spans="1:15">
      <c r="A32" s="9" t="s">
        <v>239</v>
      </c>
      <c r="B32" s="7"/>
      <c r="C32" s="7">
        <v>415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>
        <v>415</v>
      </c>
    </row>
    <row r="33" spans="1:15">
      <c r="A33" s="9" t="s">
        <v>132</v>
      </c>
      <c r="B33" s="7"/>
      <c r="C33" s="7"/>
      <c r="D33" s="7"/>
      <c r="E33" s="7"/>
      <c r="F33" s="7"/>
      <c r="G33" s="7"/>
      <c r="H33" s="7">
        <v>5000</v>
      </c>
      <c r="I33" s="7"/>
      <c r="J33" s="7"/>
      <c r="K33" s="7"/>
      <c r="L33" s="7"/>
      <c r="M33" s="7"/>
      <c r="N33" s="7"/>
      <c r="O33" s="7">
        <v>5000</v>
      </c>
    </row>
    <row r="34" spans="1:15">
      <c r="A34" s="9" t="s">
        <v>253</v>
      </c>
      <c r="B34" s="7"/>
      <c r="C34" s="7"/>
      <c r="D34" s="7"/>
      <c r="E34" s="7"/>
      <c r="F34" s="7"/>
      <c r="G34" s="7"/>
      <c r="H34" s="7">
        <v>25</v>
      </c>
      <c r="I34" s="7"/>
      <c r="J34" s="7"/>
      <c r="K34" s="7"/>
      <c r="L34" s="7"/>
      <c r="M34" s="7"/>
      <c r="N34" s="7"/>
      <c r="O34" s="7">
        <v>25</v>
      </c>
    </row>
    <row r="35" spans="1:15">
      <c r="A35" s="9" t="s">
        <v>219</v>
      </c>
      <c r="B35" s="7"/>
      <c r="C35" s="7"/>
      <c r="D35" s="7"/>
      <c r="E35" s="7">
        <v>12490</v>
      </c>
      <c r="F35" s="7"/>
      <c r="G35" s="7"/>
      <c r="H35" s="7"/>
      <c r="I35" s="7"/>
      <c r="J35" s="7">
        <v>3000</v>
      </c>
      <c r="K35" s="7"/>
      <c r="L35" s="7"/>
      <c r="M35" s="7"/>
      <c r="N35" s="7"/>
      <c r="O35" s="7">
        <v>15490</v>
      </c>
    </row>
    <row r="36" spans="1:15">
      <c r="A36" s="9" t="s">
        <v>121</v>
      </c>
      <c r="B36" s="7"/>
      <c r="C36" s="7">
        <v>200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>
        <v>200</v>
      </c>
    </row>
    <row r="37" spans="1:15">
      <c r="A37" s="9" t="s">
        <v>20</v>
      </c>
      <c r="B37" s="7"/>
      <c r="C37" s="7">
        <v>10250</v>
      </c>
      <c r="D37" s="7">
        <v>100</v>
      </c>
      <c r="E37" s="7"/>
      <c r="F37" s="7"/>
      <c r="G37" s="7"/>
      <c r="H37" s="7">
        <v>195.45</v>
      </c>
      <c r="I37" s="7"/>
      <c r="J37" s="7"/>
      <c r="K37" s="7">
        <v>175</v>
      </c>
      <c r="L37" s="7"/>
      <c r="M37" s="7"/>
      <c r="N37" s="7"/>
      <c r="O37" s="7">
        <v>10720.45</v>
      </c>
    </row>
    <row r="38" spans="1:15">
      <c r="A38" s="9" t="s">
        <v>46</v>
      </c>
      <c r="B38" s="7"/>
      <c r="C38" s="7"/>
      <c r="D38" s="7"/>
      <c r="E38" s="7"/>
      <c r="F38" s="7"/>
      <c r="G38" s="7"/>
      <c r="H38" s="7">
        <v>1000</v>
      </c>
      <c r="I38" s="7"/>
      <c r="J38" s="7"/>
      <c r="K38" s="7"/>
      <c r="L38" s="7"/>
      <c r="M38" s="7"/>
      <c r="N38" s="7"/>
      <c r="O38" s="7">
        <v>1000</v>
      </c>
    </row>
    <row r="39" spans="1:15">
      <c r="A39" s="9" t="s">
        <v>192</v>
      </c>
      <c r="B39" s="7"/>
      <c r="C39" s="7"/>
      <c r="D39" s="7">
        <v>133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>
        <v>133</v>
      </c>
    </row>
    <row r="40" spans="1:15">
      <c r="A40" s="9" t="s">
        <v>226</v>
      </c>
      <c r="B40" s="7"/>
      <c r="C40" s="7"/>
      <c r="D40" s="7"/>
      <c r="E40" s="7"/>
      <c r="F40" s="7"/>
      <c r="G40" s="7"/>
      <c r="H40" s="7"/>
      <c r="I40" s="7">
        <v>135</v>
      </c>
      <c r="J40" s="7"/>
      <c r="K40" s="7"/>
      <c r="L40" s="7">
        <v>120</v>
      </c>
      <c r="M40" s="7"/>
      <c r="N40" s="7"/>
      <c r="O40" s="7">
        <v>255</v>
      </c>
    </row>
    <row r="41" spans="1:15">
      <c r="A41" s="9" t="s">
        <v>255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>
        <v>125</v>
      </c>
      <c r="M41" s="7"/>
      <c r="N41" s="7"/>
      <c r="O41" s="7">
        <v>125</v>
      </c>
    </row>
    <row r="42" spans="1:15">
      <c r="A42" s="9" t="s">
        <v>197</v>
      </c>
      <c r="B42" s="7"/>
      <c r="C42" s="7"/>
      <c r="D42" s="7"/>
      <c r="E42" s="7"/>
      <c r="F42" s="7"/>
      <c r="G42" s="7"/>
      <c r="H42" s="7"/>
      <c r="I42" s="7"/>
      <c r="J42" s="7"/>
      <c r="K42" s="7">
        <v>30</v>
      </c>
      <c r="L42" s="7"/>
      <c r="M42" s="7"/>
      <c r="N42" s="7"/>
      <c r="O42" s="7">
        <v>30</v>
      </c>
    </row>
    <row r="43" spans="1:15">
      <c r="A43" s="9" t="s">
        <v>244</v>
      </c>
      <c r="B43" s="7"/>
      <c r="C43" s="7"/>
      <c r="D43" s="7"/>
      <c r="E43" s="7"/>
      <c r="F43" s="7"/>
      <c r="G43" s="7"/>
      <c r="H43" s="7">
        <v>140</v>
      </c>
      <c r="I43" s="7"/>
      <c r="J43" s="7"/>
      <c r="K43" s="7"/>
      <c r="L43" s="7"/>
      <c r="M43" s="7"/>
      <c r="N43" s="7"/>
      <c r="O43" s="7">
        <v>140</v>
      </c>
    </row>
    <row r="44" spans="1:15">
      <c r="A44" s="9" t="s">
        <v>229</v>
      </c>
      <c r="B44" s="7"/>
      <c r="C44" s="7"/>
      <c r="D44" s="7"/>
      <c r="E44" s="7"/>
      <c r="F44" s="7"/>
      <c r="G44" s="7"/>
      <c r="H44" s="7">
        <v>750</v>
      </c>
      <c r="I44" s="7"/>
      <c r="J44" s="7"/>
      <c r="K44" s="7"/>
      <c r="L44" s="7"/>
      <c r="M44" s="7"/>
      <c r="N44" s="7"/>
      <c r="O44" s="7">
        <v>750</v>
      </c>
    </row>
    <row r="45" spans="1:15">
      <c r="A45" s="9" t="s">
        <v>135</v>
      </c>
      <c r="B45" s="7"/>
      <c r="C45" s="7"/>
      <c r="D45" s="7"/>
      <c r="E45" s="7"/>
      <c r="F45" s="7"/>
      <c r="G45" s="7"/>
      <c r="H45" s="7">
        <v>350</v>
      </c>
      <c r="I45" s="7"/>
      <c r="J45" s="7"/>
      <c r="K45" s="7"/>
      <c r="L45" s="7"/>
      <c r="M45" s="7"/>
      <c r="N45" s="7"/>
      <c r="O45" s="7">
        <v>350</v>
      </c>
    </row>
    <row r="46" spans="1:15">
      <c r="A46" s="9" t="s">
        <v>211</v>
      </c>
      <c r="B46" s="7"/>
      <c r="C46" s="7"/>
      <c r="D46" s="7"/>
      <c r="E46" s="7"/>
      <c r="F46" s="7"/>
      <c r="G46" s="7"/>
      <c r="H46" s="7">
        <v>1000</v>
      </c>
      <c r="I46" s="7"/>
      <c r="J46" s="7"/>
      <c r="K46" s="7"/>
      <c r="L46" s="7"/>
      <c r="M46" s="7"/>
      <c r="N46" s="7"/>
      <c r="O46" s="7">
        <v>1000</v>
      </c>
    </row>
    <row r="47" spans="1:15">
      <c r="A47" s="9" t="s">
        <v>248</v>
      </c>
      <c r="B47" s="7"/>
      <c r="C47" s="7"/>
      <c r="D47" s="7"/>
      <c r="E47" s="7"/>
      <c r="F47" s="7">
        <v>400</v>
      </c>
      <c r="G47" s="7"/>
      <c r="H47" s="7"/>
      <c r="I47" s="7"/>
      <c r="J47" s="7"/>
      <c r="K47" s="7"/>
      <c r="L47" s="7"/>
      <c r="M47" s="7"/>
      <c r="N47" s="7"/>
      <c r="O47" s="7">
        <v>400</v>
      </c>
    </row>
    <row r="48" spans="1:15">
      <c r="A48" s="9" t="s">
        <v>237</v>
      </c>
      <c r="B48" s="7"/>
      <c r="C48" s="7"/>
      <c r="D48" s="7"/>
      <c r="E48" s="7"/>
      <c r="F48" s="7"/>
      <c r="G48" s="7"/>
      <c r="H48" s="7"/>
      <c r="I48" s="7">
        <v>500</v>
      </c>
      <c r="J48" s="7"/>
      <c r="K48" s="7"/>
      <c r="L48" s="7"/>
      <c r="M48" s="7"/>
      <c r="N48" s="7"/>
      <c r="O48" s="7">
        <v>500</v>
      </c>
    </row>
    <row r="49" spans="1:15">
      <c r="A49" s="9" t="s">
        <v>238</v>
      </c>
      <c r="B49" s="7"/>
      <c r="C49" s="7">
        <v>750</v>
      </c>
      <c r="D49" s="7"/>
      <c r="E49" s="7"/>
      <c r="F49" s="7"/>
      <c r="G49" s="7"/>
      <c r="H49" s="7"/>
      <c r="I49" s="7"/>
      <c r="J49" s="7"/>
      <c r="K49" s="7"/>
      <c r="L49" s="7">
        <v>775</v>
      </c>
      <c r="M49" s="7"/>
      <c r="N49" s="7"/>
      <c r="O49" s="7">
        <v>1525</v>
      </c>
    </row>
    <row r="50" spans="1:15">
      <c r="A50" s="9" t="s">
        <v>246</v>
      </c>
      <c r="B50" s="7"/>
      <c r="C50" s="7"/>
      <c r="D50" s="7"/>
      <c r="E50" s="7"/>
      <c r="F50" s="7"/>
      <c r="G50" s="7"/>
      <c r="H50" s="7"/>
      <c r="I50" s="7"/>
      <c r="J50" s="7">
        <v>500</v>
      </c>
      <c r="K50" s="7"/>
      <c r="L50" s="7"/>
      <c r="M50" s="7"/>
      <c r="N50" s="7"/>
      <c r="O50" s="7">
        <v>500</v>
      </c>
    </row>
    <row r="51" spans="1:15">
      <c r="A51" s="9" t="s">
        <v>217</v>
      </c>
      <c r="B51" s="7"/>
      <c r="C51" s="7"/>
      <c r="D51" s="7"/>
      <c r="E51" s="7"/>
      <c r="F51" s="7">
        <v>130</v>
      </c>
      <c r="G51" s="7"/>
      <c r="H51" s="7"/>
      <c r="I51" s="7"/>
      <c r="J51" s="7"/>
      <c r="K51" s="7"/>
      <c r="L51" s="7"/>
      <c r="M51" s="7"/>
      <c r="N51" s="7"/>
      <c r="O51" s="7">
        <v>130</v>
      </c>
    </row>
    <row r="52" spans="1:15">
      <c r="A52" s="9" t="s">
        <v>78</v>
      </c>
      <c r="B52" s="7">
        <v>300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>
        <v>300</v>
      </c>
    </row>
    <row r="53" spans="1:15">
      <c r="A53" s="9" t="s">
        <v>43</v>
      </c>
      <c r="B53" s="7">
        <v>250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>
        <v>250</v>
      </c>
    </row>
    <row r="54" spans="1:15">
      <c r="A54" s="9" t="s">
        <v>138</v>
      </c>
      <c r="B54" s="7"/>
      <c r="C54" s="7"/>
      <c r="D54" s="7"/>
      <c r="E54" s="7"/>
      <c r="F54" s="7"/>
      <c r="G54" s="7"/>
      <c r="H54" s="7">
        <v>100</v>
      </c>
      <c r="I54" s="7"/>
      <c r="J54" s="7"/>
      <c r="K54" s="7"/>
      <c r="L54" s="7"/>
      <c r="M54" s="7"/>
      <c r="N54" s="7"/>
      <c r="O54" s="7">
        <v>100</v>
      </c>
    </row>
    <row r="55" spans="1:15">
      <c r="A55" s="9" t="s">
        <v>233</v>
      </c>
      <c r="B55" s="7"/>
      <c r="C55" s="7"/>
      <c r="D55" s="7"/>
      <c r="E55" s="7"/>
      <c r="F55" s="7"/>
      <c r="G55" s="7"/>
      <c r="H55" s="7">
        <v>175</v>
      </c>
      <c r="I55" s="7">
        <v>800</v>
      </c>
      <c r="J55" s="7"/>
      <c r="K55" s="7"/>
      <c r="L55" s="7"/>
      <c r="M55" s="7"/>
      <c r="N55" s="7"/>
      <c r="O55" s="7">
        <v>975</v>
      </c>
    </row>
    <row r="56" spans="1:15">
      <c r="A56" s="9" t="s">
        <v>223</v>
      </c>
      <c r="B56" s="7"/>
      <c r="C56" s="7"/>
      <c r="D56" s="7"/>
      <c r="E56" s="7"/>
      <c r="F56" s="7">
        <v>163.19999999999999</v>
      </c>
      <c r="G56" s="7"/>
      <c r="H56" s="7"/>
      <c r="I56" s="7"/>
      <c r="J56" s="7"/>
      <c r="K56" s="7"/>
      <c r="L56" s="7"/>
      <c r="M56" s="7"/>
      <c r="N56" s="7"/>
      <c r="O56" s="7">
        <v>163.19999999999999</v>
      </c>
    </row>
    <row r="57" spans="1:15">
      <c r="A57" s="9" t="s">
        <v>222</v>
      </c>
      <c r="B57" s="7"/>
      <c r="C57" s="7">
        <v>500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>
        <v>500</v>
      </c>
    </row>
    <row r="58" spans="1:15">
      <c r="A58" s="9" t="s">
        <v>225</v>
      </c>
      <c r="B58" s="7"/>
      <c r="C58" s="7"/>
      <c r="D58" s="7">
        <v>60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>
        <v>60</v>
      </c>
    </row>
    <row r="59" spans="1:15">
      <c r="A59" s="9" t="s">
        <v>252</v>
      </c>
      <c r="B59" s="7"/>
      <c r="C59" s="7"/>
      <c r="D59" s="7"/>
      <c r="E59" s="7"/>
      <c r="F59" s="7"/>
      <c r="G59" s="7">
        <v>2999.4</v>
      </c>
      <c r="H59" s="7"/>
      <c r="I59" s="7"/>
      <c r="J59" s="7"/>
      <c r="K59" s="7"/>
      <c r="L59" s="7"/>
      <c r="M59" s="7"/>
      <c r="N59" s="7"/>
      <c r="O59" s="7">
        <v>2999.4</v>
      </c>
    </row>
    <row r="60" spans="1:15">
      <c r="A60" s="9" t="s">
        <v>139</v>
      </c>
      <c r="B60" s="7"/>
      <c r="C60" s="7"/>
      <c r="D60" s="7"/>
      <c r="E60" s="7"/>
      <c r="F60" s="7"/>
      <c r="G60" s="7"/>
      <c r="H60" s="7"/>
      <c r="I60" s="7">
        <v>390</v>
      </c>
      <c r="J60" s="7"/>
      <c r="K60" s="7"/>
      <c r="L60" s="7"/>
      <c r="M60" s="7"/>
      <c r="N60" s="7"/>
      <c r="O60" s="7">
        <v>390</v>
      </c>
    </row>
    <row r="61" spans="1:15">
      <c r="A61" s="9" t="s">
        <v>242</v>
      </c>
      <c r="B61" s="7">
        <v>3000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>
        <v>3000</v>
      </c>
      <c r="N61" s="7"/>
      <c r="O61" s="7">
        <v>6000</v>
      </c>
    </row>
    <row r="62" spans="1:15">
      <c r="A62" s="9" t="s">
        <v>218</v>
      </c>
      <c r="B62" s="7"/>
      <c r="C62" s="7"/>
      <c r="D62" s="7"/>
      <c r="E62" s="7"/>
      <c r="F62" s="7">
        <v>0</v>
      </c>
      <c r="G62" s="7">
        <v>0</v>
      </c>
      <c r="H62" s="7"/>
      <c r="I62" s="7"/>
      <c r="J62" s="7"/>
      <c r="K62" s="7"/>
      <c r="L62" s="7"/>
      <c r="M62" s="7"/>
      <c r="N62" s="7"/>
      <c r="O62" s="7">
        <v>0</v>
      </c>
    </row>
    <row r="63" spans="1:15">
      <c r="A63" s="9" t="s">
        <v>250</v>
      </c>
      <c r="B63" s="7"/>
      <c r="C63" s="7"/>
      <c r="D63" s="7"/>
      <c r="E63" s="7"/>
      <c r="F63" s="7"/>
      <c r="G63" s="7"/>
      <c r="H63" s="7">
        <v>125</v>
      </c>
      <c r="I63" s="7"/>
      <c r="J63" s="7"/>
      <c r="K63" s="7"/>
      <c r="L63" s="7"/>
      <c r="M63" s="7"/>
      <c r="N63" s="7"/>
      <c r="O63" s="7">
        <v>125</v>
      </c>
    </row>
    <row r="64" spans="1:15">
      <c r="A64" s="9" t="s">
        <v>149</v>
      </c>
      <c r="B64" s="7"/>
      <c r="C64" s="7"/>
      <c r="D64" s="7"/>
      <c r="E64" s="7"/>
      <c r="F64" s="7"/>
      <c r="G64" s="7"/>
      <c r="H64" s="7"/>
      <c r="I64" s="7">
        <v>250</v>
      </c>
      <c r="J64" s="7"/>
      <c r="K64" s="7"/>
      <c r="L64" s="7"/>
      <c r="M64" s="7"/>
      <c r="N64" s="7"/>
      <c r="O64" s="7">
        <v>250</v>
      </c>
    </row>
    <row r="65" spans="1:15">
      <c r="A65" s="9" t="s">
        <v>224</v>
      </c>
      <c r="B65" s="7"/>
      <c r="C65" s="7">
        <v>235</v>
      </c>
      <c r="D65" s="7"/>
      <c r="E65" s="7"/>
      <c r="F65" s="7"/>
      <c r="G65" s="7"/>
      <c r="H65" s="7"/>
      <c r="I65" s="7"/>
      <c r="J65" s="7"/>
      <c r="K65" s="7"/>
      <c r="L65" s="7"/>
      <c r="M65" s="7">
        <v>235</v>
      </c>
      <c r="N65" s="7"/>
      <c r="O65" s="7">
        <v>470</v>
      </c>
    </row>
    <row r="66" spans="1:15">
      <c r="A66" s="9" t="s">
        <v>254</v>
      </c>
      <c r="B66" s="7"/>
      <c r="C66" s="7"/>
      <c r="D66" s="7"/>
      <c r="E66" s="7">
        <v>25</v>
      </c>
      <c r="F66" s="7"/>
      <c r="G66" s="7"/>
      <c r="H66" s="7">
        <v>25</v>
      </c>
      <c r="I66" s="7"/>
      <c r="J66" s="7"/>
      <c r="K66" s="7"/>
      <c r="L66" s="7"/>
      <c r="M66" s="7"/>
      <c r="N66" s="7"/>
      <c r="O66" s="7">
        <v>50</v>
      </c>
    </row>
    <row r="67" spans="1:15">
      <c r="A67" s="9" t="s">
        <v>259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>
      <c r="A68" s="9" t="s">
        <v>260</v>
      </c>
      <c r="B68" s="7">
        <v>14250</v>
      </c>
      <c r="C68" s="7">
        <v>12350</v>
      </c>
      <c r="D68" s="7">
        <v>293</v>
      </c>
      <c r="E68" s="7">
        <v>17486.68</v>
      </c>
      <c r="F68" s="7">
        <v>4924.88</v>
      </c>
      <c r="G68" s="7">
        <v>10311.08</v>
      </c>
      <c r="H68" s="7">
        <v>18973.52</v>
      </c>
      <c r="I68" s="7">
        <v>7522.07</v>
      </c>
      <c r="J68" s="7">
        <v>8449.07</v>
      </c>
      <c r="K68" s="7">
        <v>4452.07</v>
      </c>
      <c r="L68" s="7">
        <v>15065.15</v>
      </c>
      <c r="M68" s="7">
        <v>7817.07</v>
      </c>
      <c r="N68" s="7"/>
      <c r="O68" s="7">
        <v>121894.59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"/>
  <sheetViews>
    <sheetView workbookViewId="0">
      <selection activeCell="F1" sqref="A1:XFD1048576"/>
    </sheetView>
  </sheetViews>
  <sheetFormatPr defaultRowHeight="15"/>
  <cols>
    <col min="1" max="1" width="9.28515625" style="1" bestFit="1" customWidth="1"/>
    <col min="2" max="2" width="11.28515625" style="1" bestFit="1" customWidth="1"/>
    <col min="3" max="3" width="8.140625" style="1" bestFit="1" customWidth="1"/>
    <col min="4" max="4" width="11.85546875" style="1" bestFit="1" customWidth="1"/>
    <col min="5" max="5" width="12" style="1" bestFit="1" customWidth="1"/>
    <col min="6" max="6" width="14.85546875" bestFit="1" customWidth="1"/>
    <col min="7" max="7" width="60" style="1" bestFit="1" customWidth="1"/>
    <col min="8" max="8" width="24.5703125" style="1" bestFit="1" customWidth="1"/>
    <col min="9" max="9" width="12" style="1" bestFit="1" customWidth="1"/>
    <col min="10" max="10" width="57.42578125" style="1" bestFit="1" customWidth="1"/>
    <col min="11" max="11" width="11.5703125" style="5" bestFit="1" customWidth="1"/>
  </cols>
  <sheetData>
    <row r="1" spans="1:11" s="3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4" t="s">
        <v>10</v>
      </c>
    </row>
    <row r="2" spans="1:11">
      <c r="A2" s="1" t="s">
        <v>11</v>
      </c>
      <c r="B2" s="1" t="s">
        <v>12</v>
      </c>
      <c r="C2" s="1" t="s">
        <v>13</v>
      </c>
      <c r="D2" s="1" t="s">
        <v>14</v>
      </c>
      <c r="E2" s="1" t="s">
        <v>15</v>
      </c>
      <c r="F2">
        <v>201610</v>
      </c>
      <c r="G2" s="1" t="s">
        <v>256</v>
      </c>
      <c r="H2" s="1" t="s">
        <v>16</v>
      </c>
      <c r="I2" s="1" t="s">
        <v>16</v>
      </c>
      <c r="J2" s="1" t="s">
        <v>17</v>
      </c>
      <c r="K2" s="5">
        <v>4006.68</v>
      </c>
    </row>
    <row r="3" spans="1:11">
      <c r="A3" s="1" t="s">
        <v>11</v>
      </c>
      <c r="B3" s="1" t="s">
        <v>12</v>
      </c>
      <c r="C3" s="1" t="s">
        <v>13</v>
      </c>
      <c r="D3" s="1" t="s">
        <v>14</v>
      </c>
      <c r="E3" s="1" t="s">
        <v>15</v>
      </c>
      <c r="F3">
        <v>201611</v>
      </c>
      <c r="G3" s="1" t="s">
        <v>256</v>
      </c>
      <c r="H3" s="1" t="s">
        <v>16</v>
      </c>
      <c r="I3" s="1" t="s">
        <v>16</v>
      </c>
      <c r="J3" s="1" t="s">
        <v>17</v>
      </c>
      <c r="K3" s="5">
        <v>4006.68</v>
      </c>
    </row>
    <row r="4" spans="1:11">
      <c r="A4" s="1" t="s">
        <v>11</v>
      </c>
      <c r="B4" s="1" t="s">
        <v>12</v>
      </c>
      <c r="C4" s="1" t="s">
        <v>13</v>
      </c>
      <c r="D4" s="1" t="s">
        <v>14</v>
      </c>
      <c r="E4" s="1" t="s">
        <v>15</v>
      </c>
      <c r="F4">
        <v>201612</v>
      </c>
      <c r="G4" s="1" t="s">
        <v>256</v>
      </c>
      <c r="H4" s="1" t="s">
        <v>16</v>
      </c>
      <c r="I4" s="1" t="s">
        <v>16</v>
      </c>
      <c r="J4" s="1" t="s">
        <v>17</v>
      </c>
      <c r="K4" s="5">
        <v>4006.68</v>
      </c>
    </row>
    <row r="5" spans="1:11">
      <c r="A5" s="1" t="s">
        <v>11</v>
      </c>
      <c r="B5" s="1" t="s">
        <v>12</v>
      </c>
      <c r="C5" s="1" t="s">
        <v>13</v>
      </c>
      <c r="D5" s="1" t="s">
        <v>14</v>
      </c>
      <c r="E5" s="1" t="s">
        <v>15</v>
      </c>
      <c r="F5">
        <v>201701</v>
      </c>
      <c r="G5" s="1" t="s">
        <v>256</v>
      </c>
      <c r="H5" s="1" t="s">
        <v>16</v>
      </c>
      <c r="I5" s="1" t="s">
        <v>16</v>
      </c>
      <c r="J5" s="1" t="s">
        <v>17</v>
      </c>
      <c r="K5" s="5">
        <v>4247.07</v>
      </c>
    </row>
    <row r="6" spans="1:11">
      <c r="A6" s="1" t="s">
        <v>11</v>
      </c>
      <c r="B6" s="1" t="s">
        <v>12</v>
      </c>
      <c r="C6" s="1" t="s">
        <v>13</v>
      </c>
      <c r="D6" s="1" t="s">
        <v>14</v>
      </c>
      <c r="E6" s="1" t="s">
        <v>15</v>
      </c>
      <c r="F6">
        <v>201702</v>
      </c>
      <c r="G6" s="1" t="s">
        <v>256</v>
      </c>
      <c r="H6" s="1" t="s">
        <v>16</v>
      </c>
      <c r="I6" s="1" t="s">
        <v>16</v>
      </c>
      <c r="J6" s="1" t="s">
        <v>17</v>
      </c>
      <c r="K6" s="5">
        <v>4247.07</v>
      </c>
    </row>
    <row r="7" spans="1:11">
      <c r="A7" s="1" t="s">
        <v>11</v>
      </c>
      <c r="B7" s="1" t="s">
        <v>12</v>
      </c>
      <c r="C7" s="1" t="s">
        <v>13</v>
      </c>
      <c r="D7" s="1" t="s">
        <v>14</v>
      </c>
      <c r="E7" s="1" t="s">
        <v>15</v>
      </c>
      <c r="F7">
        <v>201703</v>
      </c>
      <c r="G7" s="1" t="s">
        <v>256</v>
      </c>
      <c r="H7" s="1" t="s">
        <v>16</v>
      </c>
      <c r="I7" s="1" t="s">
        <v>16</v>
      </c>
      <c r="J7" s="1" t="s">
        <v>17</v>
      </c>
      <c r="K7" s="5">
        <v>4247.07</v>
      </c>
    </row>
    <row r="8" spans="1:11">
      <c r="A8" s="1" t="s">
        <v>11</v>
      </c>
      <c r="B8" s="1" t="s">
        <v>12</v>
      </c>
      <c r="C8" s="1" t="s">
        <v>13</v>
      </c>
      <c r="D8" s="1" t="s">
        <v>14</v>
      </c>
      <c r="E8" s="1" t="s">
        <v>15</v>
      </c>
      <c r="F8">
        <v>201704</v>
      </c>
      <c r="G8" s="1" t="s">
        <v>256</v>
      </c>
      <c r="H8" s="1" t="s">
        <v>16</v>
      </c>
      <c r="I8" s="1" t="s">
        <v>16</v>
      </c>
      <c r="J8" s="1" t="s">
        <v>17</v>
      </c>
      <c r="K8" s="5">
        <v>4247.07</v>
      </c>
    </row>
    <row r="9" spans="1:11">
      <c r="A9" s="1" t="s">
        <v>11</v>
      </c>
      <c r="B9" s="1" t="s">
        <v>12</v>
      </c>
      <c r="C9" s="1" t="s">
        <v>13</v>
      </c>
      <c r="D9" s="1" t="s">
        <v>14</v>
      </c>
      <c r="E9" s="1" t="s">
        <v>15</v>
      </c>
      <c r="F9">
        <v>201705</v>
      </c>
      <c r="G9" s="1" t="s">
        <v>256</v>
      </c>
      <c r="H9" s="1" t="s">
        <v>16</v>
      </c>
      <c r="I9" s="1" t="s">
        <v>16</v>
      </c>
      <c r="J9" s="1" t="s">
        <v>17</v>
      </c>
      <c r="K9" s="5">
        <v>4247.07</v>
      </c>
    </row>
    <row r="10" spans="1:11">
      <c r="A10" s="1" t="s">
        <v>11</v>
      </c>
      <c r="B10" s="1" t="s">
        <v>12</v>
      </c>
      <c r="C10" s="1" t="s">
        <v>13</v>
      </c>
      <c r="D10" s="1" t="s">
        <v>14</v>
      </c>
      <c r="E10" s="1" t="s">
        <v>15</v>
      </c>
      <c r="F10">
        <v>201706</v>
      </c>
      <c r="G10" s="1" t="s">
        <v>256</v>
      </c>
      <c r="H10" s="1" t="s">
        <v>16</v>
      </c>
      <c r="I10" s="1" t="s">
        <v>16</v>
      </c>
      <c r="J10" s="1" t="s">
        <v>17</v>
      </c>
      <c r="K10" s="5">
        <v>4247.07</v>
      </c>
    </row>
    <row r="11" spans="1:11">
      <c r="A11" s="1" t="s">
        <v>11</v>
      </c>
      <c r="B11" s="1" t="s">
        <v>18</v>
      </c>
      <c r="C11" s="1" t="s">
        <v>19</v>
      </c>
      <c r="D11" s="1" t="s">
        <v>14</v>
      </c>
      <c r="E11" s="1" t="s">
        <v>15</v>
      </c>
      <c r="F11">
        <v>201608</v>
      </c>
      <c r="G11" s="1" t="s">
        <v>20</v>
      </c>
      <c r="H11" s="1" t="s">
        <v>21</v>
      </c>
      <c r="I11" s="1" t="s">
        <v>22</v>
      </c>
      <c r="J11" s="1" t="s">
        <v>16</v>
      </c>
      <c r="K11" s="5">
        <v>50</v>
      </c>
    </row>
    <row r="12" spans="1:11">
      <c r="A12" s="1" t="s">
        <v>11</v>
      </c>
      <c r="B12" s="1" t="s">
        <v>18</v>
      </c>
      <c r="C12" s="1" t="s">
        <v>13</v>
      </c>
      <c r="D12" s="1" t="s">
        <v>14</v>
      </c>
      <c r="E12" s="1" t="s">
        <v>15</v>
      </c>
      <c r="F12">
        <v>201610</v>
      </c>
      <c r="G12" s="1" t="s">
        <v>219</v>
      </c>
      <c r="H12" s="1" t="s">
        <v>23</v>
      </c>
      <c r="I12" s="1" t="s">
        <v>24</v>
      </c>
      <c r="J12" s="1" t="s">
        <v>16</v>
      </c>
      <c r="K12" s="5">
        <v>12490</v>
      </c>
    </row>
    <row r="13" spans="1:11">
      <c r="A13" s="1" t="s">
        <v>11</v>
      </c>
      <c r="B13" s="1" t="s">
        <v>18</v>
      </c>
      <c r="C13" s="1" t="s">
        <v>13</v>
      </c>
      <c r="D13" s="1" t="s">
        <v>14</v>
      </c>
      <c r="E13" s="1" t="s">
        <v>15</v>
      </c>
      <c r="F13">
        <v>201701</v>
      </c>
      <c r="G13" s="1" t="s">
        <v>220</v>
      </c>
      <c r="H13" s="1" t="s">
        <v>25</v>
      </c>
      <c r="I13" s="1" t="s">
        <v>26</v>
      </c>
      <c r="J13" s="1" t="s">
        <v>16</v>
      </c>
      <c r="K13" s="5">
        <v>760</v>
      </c>
    </row>
    <row r="14" spans="1:11">
      <c r="A14" s="1" t="s">
        <v>11</v>
      </c>
      <c r="B14" s="1" t="s">
        <v>18</v>
      </c>
      <c r="C14" s="1" t="s">
        <v>13</v>
      </c>
      <c r="D14" s="1" t="s">
        <v>14</v>
      </c>
      <c r="E14" s="1" t="s">
        <v>15</v>
      </c>
      <c r="F14">
        <v>201703</v>
      </c>
      <c r="G14" s="1" t="s">
        <v>219</v>
      </c>
      <c r="H14" s="1" t="s">
        <v>27</v>
      </c>
      <c r="I14" s="1" t="s">
        <v>28</v>
      </c>
      <c r="J14" s="1" t="s">
        <v>16</v>
      </c>
      <c r="K14" s="5">
        <v>3000</v>
      </c>
    </row>
    <row r="15" spans="1:11">
      <c r="A15" s="1" t="s">
        <v>11</v>
      </c>
      <c r="B15" s="1" t="s">
        <v>29</v>
      </c>
      <c r="C15" s="1" t="s">
        <v>19</v>
      </c>
      <c r="D15" s="1" t="s">
        <v>14</v>
      </c>
      <c r="E15" s="1" t="s">
        <v>15</v>
      </c>
      <c r="F15">
        <v>201608</v>
      </c>
      <c r="G15" s="1" t="s">
        <v>20</v>
      </c>
      <c r="H15" s="1" t="s">
        <v>21</v>
      </c>
      <c r="I15" s="1" t="s">
        <v>22</v>
      </c>
      <c r="J15" s="1" t="s">
        <v>16</v>
      </c>
      <c r="K15" s="5">
        <v>10000</v>
      </c>
    </row>
    <row r="16" spans="1:11">
      <c r="A16" s="1" t="s">
        <v>11</v>
      </c>
      <c r="B16" s="1" t="s">
        <v>30</v>
      </c>
      <c r="C16" s="1" t="s">
        <v>19</v>
      </c>
      <c r="D16" s="1" t="s">
        <v>14</v>
      </c>
      <c r="E16" s="1" t="s">
        <v>15</v>
      </c>
      <c r="F16">
        <v>201608</v>
      </c>
      <c r="G16" s="1" t="s">
        <v>20</v>
      </c>
      <c r="H16" s="1" t="s">
        <v>21</v>
      </c>
      <c r="I16" s="1" t="s">
        <v>22</v>
      </c>
      <c r="J16" s="1" t="s">
        <v>16</v>
      </c>
      <c r="K16" s="5">
        <v>100</v>
      </c>
    </row>
    <row r="17" spans="1:11">
      <c r="A17" s="1" t="s">
        <v>11</v>
      </c>
      <c r="B17" s="1" t="s">
        <v>30</v>
      </c>
      <c r="C17" s="1" t="s">
        <v>31</v>
      </c>
      <c r="D17" s="1" t="s">
        <v>32</v>
      </c>
      <c r="E17" s="1" t="s">
        <v>15</v>
      </c>
      <c r="F17">
        <v>201611</v>
      </c>
      <c r="G17" s="1" t="s">
        <v>218</v>
      </c>
      <c r="H17" s="1" t="s">
        <v>33</v>
      </c>
      <c r="I17" s="1" t="s">
        <v>34</v>
      </c>
      <c r="J17" s="1" t="s">
        <v>35</v>
      </c>
      <c r="K17" s="5">
        <v>270</v>
      </c>
    </row>
    <row r="18" spans="1:11">
      <c r="A18" s="1" t="s">
        <v>11</v>
      </c>
      <c r="B18" s="1" t="s">
        <v>30</v>
      </c>
      <c r="C18" s="1" t="s">
        <v>31</v>
      </c>
      <c r="D18" s="1" t="s">
        <v>32</v>
      </c>
      <c r="E18" s="1" t="s">
        <v>15</v>
      </c>
      <c r="F18">
        <v>201611</v>
      </c>
      <c r="G18" s="1" t="s">
        <v>218</v>
      </c>
      <c r="H18" s="1" t="s">
        <v>33</v>
      </c>
      <c r="I18" s="1" t="s">
        <v>34</v>
      </c>
      <c r="J18" s="1" t="s">
        <v>36</v>
      </c>
      <c r="K18" s="5">
        <v>-270</v>
      </c>
    </row>
    <row r="19" spans="1:11">
      <c r="A19" s="1" t="s">
        <v>11</v>
      </c>
      <c r="B19" s="1" t="s">
        <v>30</v>
      </c>
      <c r="C19" s="1" t="s">
        <v>31</v>
      </c>
      <c r="D19" s="1" t="s">
        <v>32</v>
      </c>
      <c r="E19" s="1" t="s">
        <v>15</v>
      </c>
      <c r="F19">
        <v>201612</v>
      </c>
      <c r="G19" s="1" t="s">
        <v>218</v>
      </c>
      <c r="H19" s="1" t="s">
        <v>33</v>
      </c>
      <c r="I19" s="1" t="s">
        <v>34</v>
      </c>
      <c r="J19" s="1" t="s">
        <v>35</v>
      </c>
      <c r="K19" s="5">
        <v>-270</v>
      </c>
    </row>
    <row r="20" spans="1:11">
      <c r="A20" s="1" t="s">
        <v>11</v>
      </c>
      <c r="B20" s="1" t="s">
        <v>30</v>
      </c>
      <c r="C20" s="1" t="s">
        <v>31</v>
      </c>
      <c r="D20" s="1" t="s">
        <v>32</v>
      </c>
      <c r="E20" s="1" t="s">
        <v>15</v>
      </c>
      <c r="F20">
        <v>201612</v>
      </c>
      <c r="G20" s="1" t="s">
        <v>218</v>
      </c>
      <c r="H20" s="1" t="s">
        <v>33</v>
      </c>
      <c r="I20" s="1" t="s">
        <v>34</v>
      </c>
      <c r="J20" s="1" t="s">
        <v>36</v>
      </c>
      <c r="K20" s="5">
        <v>270</v>
      </c>
    </row>
    <row r="21" spans="1:11">
      <c r="A21" s="1" t="s">
        <v>11</v>
      </c>
      <c r="B21" s="1" t="s">
        <v>30</v>
      </c>
      <c r="C21" s="1" t="s">
        <v>31</v>
      </c>
      <c r="D21" s="1" t="s">
        <v>32</v>
      </c>
      <c r="E21" s="1" t="s">
        <v>15</v>
      </c>
      <c r="F21">
        <v>201705</v>
      </c>
      <c r="G21" s="6" t="s">
        <v>255</v>
      </c>
      <c r="H21" s="1" t="s">
        <v>37</v>
      </c>
      <c r="I21" s="1" t="s">
        <v>38</v>
      </c>
      <c r="J21" s="1" t="s">
        <v>39</v>
      </c>
      <c r="K21" s="5">
        <v>125</v>
      </c>
    </row>
    <row r="22" spans="1:11">
      <c r="A22" s="1" t="s">
        <v>11</v>
      </c>
      <c r="B22" s="1" t="s">
        <v>30</v>
      </c>
      <c r="C22" s="1" t="s">
        <v>13</v>
      </c>
      <c r="D22" s="1" t="s">
        <v>14</v>
      </c>
      <c r="E22" s="1" t="s">
        <v>15</v>
      </c>
      <c r="F22">
        <v>201607</v>
      </c>
      <c r="G22" s="1" t="s">
        <v>40</v>
      </c>
      <c r="H22" s="1" t="s">
        <v>41</v>
      </c>
      <c r="I22" s="1" t="s">
        <v>42</v>
      </c>
      <c r="J22" s="1" t="s">
        <v>16</v>
      </c>
      <c r="K22" s="5">
        <v>10000</v>
      </c>
    </row>
    <row r="23" spans="1:11">
      <c r="A23" s="1" t="s">
        <v>11</v>
      </c>
      <c r="B23" s="1" t="s">
        <v>30</v>
      </c>
      <c r="C23" s="1" t="s">
        <v>13</v>
      </c>
      <c r="D23" s="1" t="s">
        <v>14</v>
      </c>
      <c r="E23" s="1" t="s">
        <v>15</v>
      </c>
      <c r="F23">
        <v>201607</v>
      </c>
      <c r="G23" s="1" t="s">
        <v>43</v>
      </c>
      <c r="H23" s="1" t="s">
        <v>44</v>
      </c>
      <c r="I23" s="1" t="s">
        <v>45</v>
      </c>
      <c r="J23" s="1" t="s">
        <v>16</v>
      </c>
      <c r="K23" s="5">
        <v>250</v>
      </c>
    </row>
    <row r="24" spans="1:11">
      <c r="A24" s="1" t="s">
        <v>11</v>
      </c>
      <c r="B24" s="1" t="s">
        <v>30</v>
      </c>
      <c r="C24" s="1" t="s">
        <v>13</v>
      </c>
      <c r="D24" s="1" t="s">
        <v>14</v>
      </c>
      <c r="E24" s="1" t="s">
        <v>15</v>
      </c>
      <c r="F24">
        <v>201701</v>
      </c>
      <c r="G24" s="1" t="s">
        <v>46</v>
      </c>
      <c r="H24" s="1" t="s">
        <v>47</v>
      </c>
      <c r="I24" s="1" t="s">
        <v>26</v>
      </c>
      <c r="J24" s="1" t="s">
        <v>16</v>
      </c>
      <c r="K24" s="5">
        <v>1000</v>
      </c>
    </row>
    <row r="25" spans="1:11">
      <c r="A25" s="1" t="s">
        <v>11</v>
      </c>
      <c r="B25" s="1" t="s">
        <v>48</v>
      </c>
      <c r="C25" s="1" t="s">
        <v>49</v>
      </c>
      <c r="D25" s="1" t="s">
        <v>14</v>
      </c>
      <c r="E25" s="1" t="s">
        <v>15</v>
      </c>
      <c r="F25">
        <v>201610</v>
      </c>
      <c r="G25" s="1" t="s">
        <v>50</v>
      </c>
      <c r="H25" s="1" t="s">
        <v>51</v>
      </c>
      <c r="I25" s="1" t="s">
        <v>52</v>
      </c>
      <c r="J25" s="1" t="s">
        <v>16</v>
      </c>
      <c r="K25" s="5">
        <v>295</v>
      </c>
    </row>
    <row r="26" spans="1:11">
      <c r="A26" s="1" t="s">
        <v>11</v>
      </c>
      <c r="B26" s="1" t="s">
        <v>48</v>
      </c>
      <c r="C26" s="1" t="s">
        <v>13</v>
      </c>
      <c r="D26" s="1" t="s">
        <v>14</v>
      </c>
      <c r="E26" s="1" t="s">
        <v>15</v>
      </c>
      <c r="F26">
        <v>201612</v>
      </c>
      <c r="G26" s="1" t="s">
        <v>221</v>
      </c>
      <c r="H26" s="1" t="s">
        <v>53</v>
      </c>
      <c r="I26" s="1" t="s">
        <v>54</v>
      </c>
      <c r="J26" s="1" t="s">
        <v>16</v>
      </c>
      <c r="K26" s="5">
        <v>305</v>
      </c>
    </row>
    <row r="27" spans="1:11">
      <c r="A27" s="1" t="s">
        <v>11</v>
      </c>
      <c r="B27" s="1" t="s">
        <v>55</v>
      </c>
      <c r="C27" s="1" t="s">
        <v>13</v>
      </c>
      <c r="D27" s="1" t="s">
        <v>32</v>
      </c>
      <c r="E27" s="1" t="s">
        <v>15</v>
      </c>
      <c r="F27">
        <v>201608</v>
      </c>
      <c r="G27" s="1" t="s">
        <v>222</v>
      </c>
      <c r="H27" s="1" t="s">
        <v>56</v>
      </c>
      <c r="I27" s="1" t="s">
        <v>57</v>
      </c>
      <c r="J27" s="1" t="s">
        <v>16</v>
      </c>
      <c r="K27" s="5">
        <v>500</v>
      </c>
    </row>
    <row r="28" spans="1:11">
      <c r="A28" s="1" t="s">
        <v>11</v>
      </c>
      <c r="B28" s="1" t="s">
        <v>55</v>
      </c>
      <c r="C28" s="1" t="s">
        <v>13</v>
      </c>
      <c r="D28" s="1" t="s">
        <v>32</v>
      </c>
      <c r="E28" s="1" t="s">
        <v>15</v>
      </c>
      <c r="F28">
        <v>201608</v>
      </c>
      <c r="G28" s="6" t="s">
        <v>224</v>
      </c>
      <c r="H28" s="1" t="s">
        <v>58</v>
      </c>
      <c r="I28" s="1" t="s">
        <v>59</v>
      </c>
      <c r="J28" s="1" t="s">
        <v>16</v>
      </c>
      <c r="K28" s="5">
        <v>235</v>
      </c>
    </row>
    <row r="29" spans="1:11">
      <c r="A29" s="1" t="s">
        <v>11</v>
      </c>
      <c r="B29" s="1" t="s">
        <v>55</v>
      </c>
      <c r="C29" s="1" t="s">
        <v>13</v>
      </c>
      <c r="D29" s="1" t="s">
        <v>32</v>
      </c>
      <c r="E29" s="1" t="s">
        <v>15</v>
      </c>
      <c r="F29">
        <v>201609</v>
      </c>
      <c r="G29" s="6" t="s">
        <v>225</v>
      </c>
      <c r="H29" s="1" t="s">
        <v>60</v>
      </c>
      <c r="I29" s="1" t="s">
        <v>61</v>
      </c>
      <c r="J29" s="1" t="s">
        <v>16</v>
      </c>
      <c r="K29" s="5">
        <v>60</v>
      </c>
    </row>
    <row r="30" spans="1:11">
      <c r="A30" s="1" t="s">
        <v>11</v>
      </c>
      <c r="B30" s="1" t="s">
        <v>55</v>
      </c>
      <c r="C30" s="1" t="s">
        <v>13</v>
      </c>
      <c r="D30" s="1" t="s">
        <v>32</v>
      </c>
      <c r="E30" s="1" t="s">
        <v>15</v>
      </c>
      <c r="F30">
        <v>201610</v>
      </c>
      <c r="G30" s="6" t="s">
        <v>62</v>
      </c>
      <c r="H30" s="1" t="s">
        <v>63</v>
      </c>
      <c r="I30" s="1" t="s">
        <v>64</v>
      </c>
      <c r="J30" s="1" t="s">
        <v>16</v>
      </c>
      <c r="K30" s="5">
        <v>250</v>
      </c>
    </row>
    <row r="31" spans="1:11">
      <c r="A31" s="1" t="s">
        <v>11</v>
      </c>
      <c r="B31" s="1" t="s">
        <v>55</v>
      </c>
      <c r="C31" s="1" t="s">
        <v>13</v>
      </c>
      <c r="D31" s="1" t="s">
        <v>32</v>
      </c>
      <c r="E31" s="1" t="s">
        <v>15</v>
      </c>
      <c r="F31">
        <v>201702</v>
      </c>
      <c r="G31" s="6" t="s">
        <v>226</v>
      </c>
      <c r="H31" s="1" t="s">
        <v>65</v>
      </c>
      <c r="I31" s="1" t="s">
        <v>66</v>
      </c>
      <c r="J31" s="1" t="s">
        <v>16</v>
      </c>
      <c r="K31" s="5">
        <v>135</v>
      </c>
    </row>
    <row r="32" spans="1:11">
      <c r="A32" s="1" t="s">
        <v>11</v>
      </c>
      <c r="B32" s="1" t="s">
        <v>55</v>
      </c>
      <c r="C32" s="1" t="s">
        <v>13</v>
      </c>
      <c r="D32" s="1" t="s">
        <v>32</v>
      </c>
      <c r="E32" s="1" t="s">
        <v>15</v>
      </c>
      <c r="F32">
        <v>201705</v>
      </c>
      <c r="G32" s="6" t="s">
        <v>67</v>
      </c>
      <c r="H32" s="1" t="s">
        <v>68</v>
      </c>
      <c r="I32" s="1" t="s">
        <v>69</v>
      </c>
      <c r="J32" s="1" t="s">
        <v>16</v>
      </c>
      <c r="K32" s="5">
        <v>500</v>
      </c>
    </row>
    <row r="33" spans="1:11">
      <c r="A33" s="1" t="s">
        <v>11</v>
      </c>
      <c r="B33" s="1" t="s">
        <v>55</v>
      </c>
      <c r="C33" s="1" t="s">
        <v>13</v>
      </c>
      <c r="D33" s="1" t="s">
        <v>32</v>
      </c>
      <c r="E33" s="1" t="s">
        <v>15</v>
      </c>
      <c r="F33">
        <v>201705</v>
      </c>
      <c r="G33" s="6" t="s">
        <v>226</v>
      </c>
      <c r="H33" s="1" t="s">
        <v>70</v>
      </c>
      <c r="I33" s="1" t="s">
        <v>71</v>
      </c>
      <c r="J33" s="1" t="s">
        <v>16</v>
      </c>
      <c r="K33" s="5">
        <v>120</v>
      </c>
    </row>
    <row r="34" spans="1:11">
      <c r="A34" s="1" t="s">
        <v>11</v>
      </c>
      <c r="B34" s="1" t="s">
        <v>55</v>
      </c>
      <c r="C34" s="1" t="s">
        <v>13</v>
      </c>
      <c r="D34" s="1" t="s">
        <v>32</v>
      </c>
      <c r="E34" s="1" t="s">
        <v>15</v>
      </c>
      <c r="F34">
        <v>201706</v>
      </c>
      <c r="G34" s="6" t="s">
        <v>224</v>
      </c>
      <c r="H34" s="1" t="s">
        <v>72</v>
      </c>
      <c r="I34" s="1" t="s">
        <v>73</v>
      </c>
      <c r="J34" s="1" t="s">
        <v>16</v>
      </c>
      <c r="K34" s="5">
        <v>235</v>
      </c>
    </row>
    <row r="35" spans="1:11">
      <c r="A35" s="1" t="s">
        <v>11</v>
      </c>
      <c r="B35" s="1" t="s">
        <v>55</v>
      </c>
      <c r="C35" s="1" t="s">
        <v>13</v>
      </c>
      <c r="D35" s="1" t="s">
        <v>14</v>
      </c>
      <c r="E35" s="1" t="s">
        <v>15</v>
      </c>
      <c r="F35">
        <v>201703</v>
      </c>
      <c r="G35" s="1" t="s">
        <v>74</v>
      </c>
      <c r="H35" s="1" t="s">
        <v>75</v>
      </c>
      <c r="I35" s="1" t="s">
        <v>76</v>
      </c>
      <c r="J35" s="1" t="s">
        <v>16</v>
      </c>
      <c r="K35" s="5">
        <v>100</v>
      </c>
    </row>
    <row r="36" spans="1:11">
      <c r="A36" s="1" t="s">
        <v>11</v>
      </c>
      <c r="B36" s="1" t="s">
        <v>77</v>
      </c>
      <c r="C36" s="1" t="s">
        <v>13</v>
      </c>
      <c r="D36" s="1" t="s">
        <v>14</v>
      </c>
      <c r="E36" s="1" t="s">
        <v>15</v>
      </c>
      <c r="F36">
        <v>201607</v>
      </c>
      <c r="G36" s="1" t="s">
        <v>78</v>
      </c>
      <c r="H36" s="1" t="s">
        <v>79</v>
      </c>
      <c r="I36" s="1" t="s">
        <v>80</v>
      </c>
      <c r="J36" s="1" t="s">
        <v>16</v>
      </c>
      <c r="K36" s="5">
        <v>300</v>
      </c>
    </row>
    <row r="37" spans="1:11">
      <c r="A37" s="1" t="s">
        <v>11</v>
      </c>
      <c r="B37" s="1" t="s">
        <v>77</v>
      </c>
      <c r="C37" s="1" t="s">
        <v>13</v>
      </c>
      <c r="D37" s="1" t="s">
        <v>14</v>
      </c>
      <c r="E37" s="1" t="s">
        <v>15</v>
      </c>
      <c r="F37">
        <v>201611</v>
      </c>
      <c r="G37" s="6" t="s">
        <v>231</v>
      </c>
      <c r="H37" s="1" t="s">
        <v>81</v>
      </c>
      <c r="I37" s="1" t="s">
        <v>82</v>
      </c>
      <c r="J37" s="1" t="s">
        <v>16</v>
      </c>
      <c r="K37" s="5">
        <v>125</v>
      </c>
    </row>
    <row r="38" spans="1:11">
      <c r="A38" s="1" t="s">
        <v>11</v>
      </c>
      <c r="B38" s="1" t="s">
        <v>77</v>
      </c>
      <c r="C38" s="1" t="s">
        <v>13</v>
      </c>
      <c r="D38" s="1" t="s">
        <v>14</v>
      </c>
      <c r="E38" s="1" t="s">
        <v>15</v>
      </c>
      <c r="F38">
        <v>201701</v>
      </c>
      <c r="G38" s="6" t="s">
        <v>232</v>
      </c>
      <c r="H38" s="1" t="s">
        <v>83</v>
      </c>
      <c r="I38" s="1" t="s">
        <v>26</v>
      </c>
      <c r="J38" s="1" t="s">
        <v>16</v>
      </c>
      <c r="K38" s="5">
        <v>175</v>
      </c>
    </row>
    <row r="39" spans="1:11">
      <c r="A39" s="1" t="s">
        <v>11</v>
      </c>
      <c r="B39" s="1" t="s">
        <v>84</v>
      </c>
      <c r="C39" s="1" t="s">
        <v>19</v>
      </c>
      <c r="D39" s="1" t="s">
        <v>85</v>
      </c>
      <c r="E39" s="1" t="s">
        <v>15</v>
      </c>
      <c r="F39">
        <v>201701</v>
      </c>
      <c r="G39" s="6" t="s">
        <v>20</v>
      </c>
      <c r="H39" s="1" t="s">
        <v>86</v>
      </c>
      <c r="I39" s="1" t="s">
        <v>87</v>
      </c>
      <c r="J39" s="1" t="s">
        <v>88</v>
      </c>
      <c r="K39" s="5">
        <v>195.45</v>
      </c>
    </row>
    <row r="40" spans="1:11">
      <c r="A40" s="1" t="s">
        <v>11</v>
      </c>
      <c r="B40" s="1" t="s">
        <v>84</v>
      </c>
      <c r="C40" s="1" t="s">
        <v>89</v>
      </c>
      <c r="D40" s="1" t="s">
        <v>14</v>
      </c>
      <c r="E40" s="1" t="s">
        <v>15</v>
      </c>
      <c r="F40">
        <v>201701</v>
      </c>
      <c r="G40" s="6" t="s">
        <v>233</v>
      </c>
      <c r="H40" s="1" t="s">
        <v>90</v>
      </c>
      <c r="I40" s="1" t="s">
        <v>91</v>
      </c>
      <c r="J40" s="1" t="s">
        <v>16</v>
      </c>
      <c r="K40" s="5">
        <v>175</v>
      </c>
    </row>
    <row r="41" spans="1:11">
      <c r="A41" s="1" t="s">
        <v>11</v>
      </c>
      <c r="B41" s="1" t="s">
        <v>84</v>
      </c>
      <c r="C41" s="1" t="s">
        <v>13</v>
      </c>
      <c r="D41" s="1" t="s">
        <v>14</v>
      </c>
      <c r="E41" s="1" t="s">
        <v>15</v>
      </c>
      <c r="F41">
        <v>201611</v>
      </c>
      <c r="G41" s="6" t="s">
        <v>234</v>
      </c>
      <c r="H41" s="1" t="s">
        <v>92</v>
      </c>
      <c r="I41" s="1" t="s">
        <v>93</v>
      </c>
      <c r="J41" s="1" t="s">
        <v>16</v>
      </c>
      <c r="K41" s="5">
        <v>100</v>
      </c>
    </row>
    <row r="42" spans="1:11">
      <c r="A42" s="1" t="s">
        <v>11</v>
      </c>
      <c r="B42" s="1" t="s">
        <v>84</v>
      </c>
      <c r="C42" s="1" t="s">
        <v>13</v>
      </c>
      <c r="D42" s="1" t="s">
        <v>14</v>
      </c>
      <c r="E42" s="1" t="s">
        <v>15</v>
      </c>
      <c r="F42">
        <v>201702</v>
      </c>
      <c r="G42" s="6" t="s">
        <v>233</v>
      </c>
      <c r="H42" s="1" t="s">
        <v>94</v>
      </c>
      <c r="I42" s="1" t="s">
        <v>95</v>
      </c>
      <c r="J42" s="1" t="s">
        <v>16</v>
      </c>
      <c r="K42" s="5">
        <v>800</v>
      </c>
    </row>
    <row r="43" spans="1:11">
      <c r="A43" s="1" t="s">
        <v>11</v>
      </c>
      <c r="B43" s="1" t="s">
        <v>84</v>
      </c>
      <c r="C43" s="1" t="s">
        <v>13</v>
      </c>
      <c r="D43" s="1" t="s">
        <v>14</v>
      </c>
      <c r="E43" s="1" t="s">
        <v>15</v>
      </c>
      <c r="F43">
        <v>201702</v>
      </c>
      <c r="G43" s="6" t="s">
        <v>237</v>
      </c>
      <c r="H43" s="1" t="s">
        <v>96</v>
      </c>
      <c r="I43" s="1" t="s">
        <v>97</v>
      </c>
      <c r="J43" s="1" t="s">
        <v>16</v>
      </c>
      <c r="K43" s="5">
        <v>500</v>
      </c>
    </row>
    <row r="44" spans="1:11">
      <c r="A44" s="1" t="s">
        <v>11</v>
      </c>
      <c r="B44" s="1" t="s">
        <v>98</v>
      </c>
      <c r="C44" s="1" t="s">
        <v>89</v>
      </c>
      <c r="D44" s="1" t="s">
        <v>99</v>
      </c>
      <c r="E44" s="1" t="s">
        <v>15</v>
      </c>
      <c r="F44">
        <v>201611</v>
      </c>
      <c r="G44" s="6" t="s">
        <v>223</v>
      </c>
      <c r="H44" s="1" t="s">
        <v>100</v>
      </c>
      <c r="I44" s="1" t="s">
        <v>34</v>
      </c>
      <c r="J44" s="1" t="s">
        <v>101</v>
      </c>
      <c r="K44" s="5">
        <v>163.19999999999999</v>
      </c>
    </row>
    <row r="45" spans="1:11">
      <c r="A45" s="1" t="s">
        <v>11</v>
      </c>
      <c r="B45" s="1" t="s">
        <v>98</v>
      </c>
      <c r="C45" s="1" t="s">
        <v>13</v>
      </c>
      <c r="D45" s="1" t="s">
        <v>14</v>
      </c>
      <c r="E45" s="1" t="s">
        <v>15</v>
      </c>
      <c r="F45">
        <v>201608</v>
      </c>
      <c r="G45" s="6" t="s">
        <v>238</v>
      </c>
      <c r="H45" s="1" t="s">
        <v>102</v>
      </c>
      <c r="I45" s="1" t="s">
        <v>103</v>
      </c>
      <c r="J45" s="1" t="s">
        <v>16</v>
      </c>
      <c r="K45" s="5">
        <v>750</v>
      </c>
    </row>
    <row r="46" spans="1:11">
      <c r="A46" s="1" t="s">
        <v>11</v>
      </c>
      <c r="B46" s="1" t="s">
        <v>98</v>
      </c>
      <c r="C46" s="1" t="s">
        <v>13</v>
      </c>
      <c r="D46" s="1" t="s">
        <v>14</v>
      </c>
      <c r="E46" s="1" t="s">
        <v>15</v>
      </c>
      <c r="F46">
        <v>201705</v>
      </c>
      <c r="G46" s="6" t="s">
        <v>238</v>
      </c>
      <c r="H46" s="1" t="s">
        <v>104</v>
      </c>
      <c r="I46" s="1" t="s">
        <v>105</v>
      </c>
      <c r="J46" s="1" t="s">
        <v>16</v>
      </c>
      <c r="K46" s="5">
        <v>775</v>
      </c>
    </row>
    <row r="47" spans="1:11">
      <c r="A47" s="1" t="s">
        <v>11</v>
      </c>
      <c r="B47" s="1" t="s">
        <v>106</v>
      </c>
      <c r="C47" s="1" t="s">
        <v>19</v>
      </c>
      <c r="D47" s="1" t="s">
        <v>99</v>
      </c>
      <c r="E47" s="1" t="s">
        <v>15</v>
      </c>
      <c r="F47">
        <v>201609</v>
      </c>
      <c r="G47" s="6" t="s">
        <v>20</v>
      </c>
      <c r="H47" s="1" t="s">
        <v>107</v>
      </c>
      <c r="I47" s="1" t="s">
        <v>108</v>
      </c>
      <c r="J47" s="1" t="s">
        <v>109</v>
      </c>
      <c r="K47" s="5">
        <v>100</v>
      </c>
    </row>
    <row r="48" spans="1:11">
      <c r="A48" s="1" t="s">
        <v>11</v>
      </c>
      <c r="B48" s="1" t="s">
        <v>106</v>
      </c>
      <c r="C48" s="1" t="s">
        <v>19</v>
      </c>
      <c r="D48" s="1" t="s">
        <v>99</v>
      </c>
      <c r="E48" s="1" t="s">
        <v>15</v>
      </c>
      <c r="F48">
        <v>201704</v>
      </c>
      <c r="G48" s="6" t="s">
        <v>20</v>
      </c>
      <c r="H48" s="1" t="s">
        <v>110</v>
      </c>
      <c r="I48" s="1" t="s">
        <v>111</v>
      </c>
      <c r="J48" s="1" t="s">
        <v>112</v>
      </c>
      <c r="K48" s="5">
        <v>175</v>
      </c>
    </row>
    <row r="49" spans="1:11">
      <c r="A49" s="1" t="s">
        <v>11</v>
      </c>
      <c r="B49" s="1" t="s">
        <v>113</v>
      </c>
      <c r="C49" s="1" t="s">
        <v>114</v>
      </c>
      <c r="D49" s="1" t="s">
        <v>14</v>
      </c>
      <c r="E49" s="1" t="s">
        <v>15</v>
      </c>
      <c r="F49">
        <v>201608</v>
      </c>
      <c r="G49" s="6" t="s">
        <v>239</v>
      </c>
      <c r="H49" s="1" t="s">
        <v>115</v>
      </c>
      <c r="I49" s="1" t="s">
        <v>116</v>
      </c>
      <c r="J49" s="1" t="s">
        <v>16</v>
      </c>
      <c r="K49" s="5">
        <v>415</v>
      </c>
    </row>
    <row r="50" spans="1:11">
      <c r="A50" s="1" t="s">
        <v>11</v>
      </c>
      <c r="B50" s="1" t="s">
        <v>113</v>
      </c>
      <c r="C50" s="1" t="s">
        <v>114</v>
      </c>
      <c r="D50" s="1" t="s">
        <v>14</v>
      </c>
      <c r="E50" s="1" t="s">
        <v>15</v>
      </c>
      <c r="F50">
        <v>201701</v>
      </c>
      <c r="G50" s="6" t="s">
        <v>227</v>
      </c>
      <c r="H50" s="1" t="s">
        <v>117</v>
      </c>
      <c r="I50" s="1" t="s">
        <v>118</v>
      </c>
      <c r="J50" s="1" t="s">
        <v>16</v>
      </c>
      <c r="K50" s="5">
        <v>350</v>
      </c>
    </row>
    <row r="51" spans="1:11">
      <c r="A51" s="1" t="s">
        <v>11</v>
      </c>
      <c r="B51" s="1" t="s">
        <v>113</v>
      </c>
      <c r="C51" s="1" t="s">
        <v>49</v>
      </c>
      <c r="D51" s="1" t="s">
        <v>14</v>
      </c>
      <c r="E51" s="1" t="s">
        <v>15</v>
      </c>
      <c r="F51">
        <v>201607</v>
      </c>
      <c r="G51" s="6" t="s">
        <v>227</v>
      </c>
      <c r="H51" s="1" t="s">
        <v>119</v>
      </c>
      <c r="I51" s="1" t="s">
        <v>120</v>
      </c>
      <c r="J51" s="1" t="s">
        <v>16</v>
      </c>
      <c r="K51" s="5">
        <v>400</v>
      </c>
    </row>
    <row r="52" spans="1:11">
      <c r="A52" s="1" t="s">
        <v>11</v>
      </c>
      <c r="B52" s="1" t="s">
        <v>113</v>
      </c>
      <c r="C52" s="1" t="s">
        <v>49</v>
      </c>
      <c r="D52" s="1" t="s">
        <v>14</v>
      </c>
      <c r="E52" s="1" t="s">
        <v>15</v>
      </c>
      <c r="F52">
        <v>201608</v>
      </c>
      <c r="G52" s="1" t="s">
        <v>121</v>
      </c>
      <c r="H52" s="1" t="s">
        <v>122</v>
      </c>
      <c r="I52" s="1" t="s">
        <v>57</v>
      </c>
      <c r="J52" s="1" t="s">
        <v>16</v>
      </c>
      <c r="K52" s="5">
        <v>200</v>
      </c>
    </row>
    <row r="53" spans="1:11">
      <c r="A53" s="1" t="s">
        <v>11</v>
      </c>
      <c r="B53" s="1" t="s">
        <v>113</v>
      </c>
      <c r="C53" s="1" t="s">
        <v>49</v>
      </c>
      <c r="D53" s="1" t="s">
        <v>14</v>
      </c>
      <c r="E53" s="1" t="s">
        <v>15</v>
      </c>
      <c r="F53">
        <v>201610</v>
      </c>
      <c r="G53" s="1" t="s">
        <v>123</v>
      </c>
      <c r="H53" s="1" t="s">
        <v>124</v>
      </c>
      <c r="I53" s="1" t="s">
        <v>125</v>
      </c>
      <c r="J53" s="1" t="s">
        <v>16</v>
      </c>
      <c r="K53" s="5">
        <v>420</v>
      </c>
    </row>
    <row r="54" spans="1:11">
      <c r="A54" s="1" t="s">
        <v>11</v>
      </c>
      <c r="B54" s="1" t="s">
        <v>113</v>
      </c>
      <c r="C54" s="1" t="s">
        <v>49</v>
      </c>
      <c r="D54" s="1" t="s">
        <v>14</v>
      </c>
      <c r="E54" s="1" t="s">
        <v>15</v>
      </c>
      <c r="F54">
        <v>201701</v>
      </c>
      <c r="G54" s="1" t="s">
        <v>126</v>
      </c>
      <c r="H54" s="1" t="s">
        <v>127</v>
      </c>
      <c r="I54" s="1" t="s">
        <v>128</v>
      </c>
      <c r="J54" s="1" t="s">
        <v>16</v>
      </c>
      <c r="K54" s="5">
        <v>256</v>
      </c>
    </row>
    <row r="55" spans="1:11">
      <c r="A55" s="1" t="s">
        <v>11</v>
      </c>
      <c r="B55" s="1" t="s">
        <v>113</v>
      </c>
      <c r="C55" s="1" t="s">
        <v>49</v>
      </c>
      <c r="D55" s="1" t="s">
        <v>14</v>
      </c>
      <c r="E55" s="1" t="s">
        <v>15</v>
      </c>
      <c r="F55">
        <v>201701</v>
      </c>
      <c r="G55" s="1" t="s">
        <v>129</v>
      </c>
      <c r="H55" s="1" t="s">
        <v>130</v>
      </c>
      <c r="I55" s="1" t="s">
        <v>131</v>
      </c>
      <c r="J55" s="1" t="s">
        <v>16</v>
      </c>
      <c r="K55" s="5">
        <v>150</v>
      </c>
    </row>
    <row r="56" spans="1:11">
      <c r="A56" s="1" t="s">
        <v>11</v>
      </c>
      <c r="B56" s="1" t="s">
        <v>113</v>
      </c>
      <c r="C56" s="1" t="s">
        <v>49</v>
      </c>
      <c r="D56" s="1" t="s">
        <v>14</v>
      </c>
      <c r="E56" s="1" t="s">
        <v>15</v>
      </c>
      <c r="F56">
        <v>201701</v>
      </c>
      <c r="G56" s="1" t="s">
        <v>132</v>
      </c>
      <c r="H56" s="1" t="s">
        <v>133</v>
      </c>
      <c r="I56" s="1" t="s">
        <v>134</v>
      </c>
      <c r="J56" s="1" t="s">
        <v>16</v>
      </c>
      <c r="K56" s="5">
        <v>5000</v>
      </c>
    </row>
    <row r="57" spans="1:11">
      <c r="A57" s="1" t="s">
        <v>11</v>
      </c>
      <c r="B57" s="1" t="s">
        <v>113</v>
      </c>
      <c r="C57" s="1" t="s">
        <v>49</v>
      </c>
      <c r="D57" s="1" t="s">
        <v>14</v>
      </c>
      <c r="E57" s="1" t="s">
        <v>15</v>
      </c>
      <c r="F57">
        <v>201701</v>
      </c>
      <c r="G57" s="1" t="s">
        <v>135</v>
      </c>
      <c r="H57" s="1" t="s">
        <v>136</v>
      </c>
      <c r="I57" s="1" t="s">
        <v>137</v>
      </c>
      <c r="J57" s="1" t="s">
        <v>16</v>
      </c>
      <c r="K57" s="5">
        <v>350</v>
      </c>
    </row>
    <row r="58" spans="1:11">
      <c r="A58" s="1" t="s">
        <v>11</v>
      </c>
      <c r="B58" s="1" t="s">
        <v>113</v>
      </c>
      <c r="C58" s="1" t="s">
        <v>49</v>
      </c>
      <c r="D58" s="1" t="s">
        <v>14</v>
      </c>
      <c r="E58" s="1" t="s">
        <v>15</v>
      </c>
      <c r="F58">
        <v>201701</v>
      </c>
      <c r="G58" s="1" t="s">
        <v>138</v>
      </c>
      <c r="H58" s="1" t="s">
        <v>117</v>
      </c>
      <c r="I58" s="1" t="s">
        <v>118</v>
      </c>
      <c r="J58" s="1" t="s">
        <v>16</v>
      </c>
      <c r="K58" s="5">
        <v>100</v>
      </c>
    </row>
    <row r="59" spans="1:11">
      <c r="A59" s="1" t="s">
        <v>11</v>
      </c>
      <c r="B59" s="1" t="s">
        <v>113</v>
      </c>
      <c r="C59" s="1" t="s">
        <v>49</v>
      </c>
      <c r="D59" s="1" t="s">
        <v>14</v>
      </c>
      <c r="E59" s="1" t="s">
        <v>15</v>
      </c>
      <c r="F59">
        <v>201702</v>
      </c>
      <c r="G59" s="1" t="s">
        <v>139</v>
      </c>
      <c r="H59" s="1" t="s">
        <v>140</v>
      </c>
      <c r="I59" s="1" t="s">
        <v>66</v>
      </c>
      <c r="J59" s="1" t="s">
        <v>16</v>
      </c>
      <c r="K59" s="5">
        <v>390</v>
      </c>
    </row>
    <row r="60" spans="1:11">
      <c r="A60" s="1" t="s">
        <v>11</v>
      </c>
      <c r="B60" s="1" t="s">
        <v>113</v>
      </c>
      <c r="C60" s="1" t="s">
        <v>49</v>
      </c>
      <c r="D60" s="1" t="s">
        <v>14</v>
      </c>
      <c r="E60" s="1" t="s">
        <v>15</v>
      </c>
      <c r="F60">
        <v>201705</v>
      </c>
      <c r="G60" s="6" t="s">
        <v>227</v>
      </c>
      <c r="H60" s="1" t="s">
        <v>141</v>
      </c>
      <c r="I60" s="1" t="s">
        <v>142</v>
      </c>
      <c r="J60" s="1" t="s">
        <v>16</v>
      </c>
      <c r="K60" s="5">
        <v>450</v>
      </c>
    </row>
    <row r="61" spans="1:11">
      <c r="A61" s="1" t="s">
        <v>11</v>
      </c>
      <c r="B61" s="1" t="s">
        <v>113</v>
      </c>
      <c r="C61" s="1" t="s">
        <v>49</v>
      </c>
      <c r="D61" s="1" t="s">
        <v>14</v>
      </c>
      <c r="E61" s="1" t="s">
        <v>15</v>
      </c>
      <c r="F61">
        <v>201706</v>
      </c>
      <c r="G61" s="6" t="s">
        <v>228</v>
      </c>
      <c r="H61" s="1" t="s">
        <v>143</v>
      </c>
      <c r="I61" s="1" t="s">
        <v>144</v>
      </c>
      <c r="J61" s="1" t="s">
        <v>16</v>
      </c>
      <c r="K61" s="5">
        <v>335</v>
      </c>
    </row>
    <row r="62" spans="1:11">
      <c r="A62" s="1" t="s">
        <v>11</v>
      </c>
      <c r="B62" s="1" t="s">
        <v>145</v>
      </c>
      <c r="C62" s="1" t="s">
        <v>13</v>
      </c>
      <c r="D62" s="1" t="s">
        <v>14</v>
      </c>
      <c r="E62" s="1" t="s">
        <v>15</v>
      </c>
      <c r="F62">
        <v>201701</v>
      </c>
      <c r="G62" s="6" t="s">
        <v>229</v>
      </c>
      <c r="H62" s="1" t="s">
        <v>146</v>
      </c>
      <c r="I62" s="1" t="s">
        <v>95</v>
      </c>
      <c r="J62" s="1" t="s">
        <v>16</v>
      </c>
      <c r="K62" s="5">
        <v>750</v>
      </c>
    </row>
    <row r="63" spans="1:11">
      <c r="A63" s="1" t="s">
        <v>11</v>
      </c>
      <c r="B63" s="1" t="s">
        <v>145</v>
      </c>
      <c r="C63" s="1" t="s">
        <v>13</v>
      </c>
      <c r="D63" s="1" t="s">
        <v>14</v>
      </c>
      <c r="E63" s="1" t="s">
        <v>15</v>
      </c>
      <c r="F63">
        <v>201702</v>
      </c>
      <c r="G63" s="6" t="s">
        <v>230</v>
      </c>
      <c r="H63" s="1" t="s">
        <v>147</v>
      </c>
      <c r="I63" s="1" t="s">
        <v>148</v>
      </c>
      <c r="J63" s="1" t="s">
        <v>16</v>
      </c>
      <c r="K63" s="5">
        <v>800</v>
      </c>
    </row>
    <row r="64" spans="1:11">
      <c r="A64" s="1" t="s">
        <v>11</v>
      </c>
      <c r="B64" s="1" t="s">
        <v>145</v>
      </c>
      <c r="C64" s="1" t="s">
        <v>13</v>
      </c>
      <c r="D64" s="1" t="s">
        <v>14</v>
      </c>
      <c r="E64" s="1" t="s">
        <v>15</v>
      </c>
      <c r="F64">
        <v>201702</v>
      </c>
      <c r="G64" s="1" t="s">
        <v>149</v>
      </c>
      <c r="H64" s="1" t="s">
        <v>150</v>
      </c>
      <c r="I64" s="1" t="s">
        <v>151</v>
      </c>
      <c r="J64" s="1" t="s">
        <v>16</v>
      </c>
      <c r="K64" s="5">
        <v>250</v>
      </c>
    </row>
    <row r="65" spans="1:11">
      <c r="A65" s="1" t="s">
        <v>11</v>
      </c>
      <c r="B65" s="1" t="s">
        <v>145</v>
      </c>
      <c r="C65" s="1" t="s">
        <v>13</v>
      </c>
      <c r="D65" s="1" t="s">
        <v>14</v>
      </c>
      <c r="E65" s="1" t="s">
        <v>15</v>
      </c>
      <c r="F65">
        <v>201705</v>
      </c>
      <c r="G65" s="6" t="s">
        <v>235</v>
      </c>
      <c r="H65" s="1" t="s">
        <v>152</v>
      </c>
      <c r="I65" s="1" t="s">
        <v>38</v>
      </c>
      <c r="J65" s="1" t="s">
        <v>153</v>
      </c>
      <c r="K65" s="5">
        <v>7500</v>
      </c>
    </row>
    <row r="66" spans="1:11">
      <c r="A66" s="1" t="s">
        <v>11</v>
      </c>
      <c r="B66" s="1" t="s">
        <v>154</v>
      </c>
      <c r="C66" s="1" t="s">
        <v>13</v>
      </c>
      <c r="D66" s="1" t="s">
        <v>14</v>
      </c>
      <c r="E66" s="1" t="s">
        <v>15</v>
      </c>
      <c r="F66">
        <v>201701</v>
      </c>
      <c r="G66" s="6" t="s">
        <v>236</v>
      </c>
      <c r="H66" s="1" t="s">
        <v>155</v>
      </c>
      <c r="I66" s="1" t="s">
        <v>156</v>
      </c>
      <c r="J66" s="1" t="s">
        <v>16</v>
      </c>
      <c r="K66" s="5">
        <v>200</v>
      </c>
    </row>
    <row r="67" spans="1:11">
      <c r="A67" s="1" t="s">
        <v>11</v>
      </c>
      <c r="B67" s="1" t="s">
        <v>154</v>
      </c>
      <c r="C67" s="1" t="s">
        <v>13</v>
      </c>
      <c r="D67" s="1" t="s">
        <v>14</v>
      </c>
      <c r="E67" s="1" t="s">
        <v>15</v>
      </c>
      <c r="F67">
        <v>201701</v>
      </c>
      <c r="G67" s="1" t="s">
        <v>159</v>
      </c>
      <c r="H67" s="1" t="s">
        <v>16</v>
      </c>
      <c r="I67" s="1" t="s">
        <v>16</v>
      </c>
      <c r="J67" s="1" t="s">
        <v>157</v>
      </c>
      <c r="K67" s="5">
        <v>2500</v>
      </c>
    </row>
    <row r="68" spans="1:11">
      <c r="A68" s="1" t="s">
        <v>11</v>
      </c>
      <c r="B68" s="1" t="s">
        <v>154</v>
      </c>
      <c r="C68" s="1" t="s">
        <v>13</v>
      </c>
      <c r="D68" s="1" t="s">
        <v>14</v>
      </c>
      <c r="E68" s="1" t="s">
        <v>15</v>
      </c>
      <c r="F68">
        <v>201701</v>
      </c>
      <c r="G68" s="1" t="s">
        <v>159</v>
      </c>
      <c r="H68" s="1" t="s">
        <v>16</v>
      </c>
      <c r="I68" s="1" t="s">
        <v>16</v>
      </c>
      <c r="J68" s="1" t="s">
        <v>158</v>
      </c>
      <c r="K68" s="5">
        <v>1250</v>
      </c>
    </row>
    <row r="69" spans="1:11">
      <c r="A69" s="1" t="s">
        <v>11</v>
      </c>
      <c r="B69" s="1" t="s">
        <v>154</v>
      </c>
      <c r="C69" s="1" t="s">
        <v>13</v>
      </c>
      <c r="D69" s="1" t="s">
        <v>14</v>
      </c>
      <c r="E69" s="1" t="s">
        <v>15</v>
      </c>
      <c r="F69">
        <v>201702</v>
      </c>
      <c r="G69" s="1" t="s">
        <v>159</v>
      </c>
      <c r="H69" s="1" t="s">
        <v>160</v>
      </c>
      <c r="I69" s="1" t="s">
        <v>161</v>
      </c>
      <c r="J69" s="1" t="s">
        <v>16</v>
      </c>
      <c r="K69" s="5">
        <v>2500</v>
      </c>
    </row>
    <row r="70" spans="1:11">
      <c r="A70" s="1" t="s">
        <v>11</v>
      </c>
      <c r="B70" s="1" t="s">
        <v>154</v>
      </c>
      <c r="C70" s="1" t="s">
        <v>13</v>
      </c>
      <c r="D70" s="1" t="s">
        <v>14</v>
      </c>
      <c r="E70" s="1" t="s">
        <v>15</v>
      </c>
      <c r="F70">
        <v>201702</v>
      </c>
      <c r="G70" s="1" t="s">
        <v>159</v>
      </c>
      <c r="H70" s="1" t="s">
        <v>162</v>
      </c>
      <c r="I70" s="1" t="s">
        <v>161</v>
      </c>
      <c r="J70" s="1" t="s">
        <v>16</v>
      </c>
      <c r="K70" s="5">
        <v>1250</v>
      </c>
    </row>
    <row r="71" spans="1:11">
      <c r="A71" s="1" t="s">
        <v>11</v>
      </c>
      <c r="B71" s="1" t="s">
        <v>154</v>
      </c>
      <c r="C71" s="1" t="s">
        <v>13</v>
      </c>
      <c r="D71" s="1" t="s">
        <v>14</v>
      </c>
      <c r="E71" s="1" t="s">
        <v>15</v>
      </c>
      <c r="F71">
        <v>201702</v>
      </c>
      <c r="G71" s="1" t="s">
        <v>159</v>
      </c>
      <c r="H71" s="1" t="s">
        <v>16</v>
      </c>
      <c r="I71" s="1" t="s">
        <v>16</v>
      </c>
      <c r="J71" s="1" t="s">
        <v>16</v>
      </c>
      <c r="K71" s="5">
        <v>-3750</v>
      </c>
    </row>
    <row r="72" spans="1:11">
      <c r="A72" s="1" t="s">
        <v>11</v>
      </c>
      <c r="B72" s="1" t="s">
        <v>154</v>
      </c>
      <c r="C72" s="1" t="s">
        <v>13</v>
      </c>
      <c r="D72" s="1" t="s">
        <v>14</v>
      </c>
      <c r="E72" s="1" t="s">
        <v>15</v>
      </c>
      <c r="F72">
        <v>201703</v>
      </c>
      <c r="G72" s="1" t="s">
        <v>159</v>
      </c>
      <c r="H72" s="1" t="s">
        <v>163</v>
      </c>
      <c r="I72" s="1" t="s">
        <v>164</v>
      </c>
      <c r="J72" s="1" t="s">
        <v>16</v>
      </c>
      <c r="K72" s="5">
        <v>75</v>
      </c>
    </row>
    <row r="73" spans="1:11">
      <c r="A73" s="1" t="s">
        <v>11</v>
      </c>
      <c r="B73" s="1" t="s">
        <v>154</v>
      </c>
      <c r="C73" s="1" t="s">
        <v>13</v>
      </c>
      <c r="D73" s="1" t="s">
        <v>14</v>
      </c>
      <c r="E73" s="1" t="s">
        <v>15</v>
      </c>
      <c r="F73">
        <v>201703</v>
      </c>
      <c r="G73" s="6" t="s">
        <v>241</v>
      </c>
      <c r="H73" s="1" t="s">
        <v>165</v>
      </c>
      <c r="I73" s="1" t="s">
        <v>166</v>
      </c>
      <c r="J73" s="1" t="s">
        <v>16</v>
      </c>
      <c r="K73" s="5">
        <v>150</v>
      </c>
    </row>
    <row r="74" spans="1:11">
      <c r="A74" s="1" t="s">
        <v>11</v>
      </c>
      <c r="B74" s="1" t="s">
        <v>167</v>
      </c>
      <c r="C74" s="1" t="s">
        <v>19</v>
      </c>
      <c r="D74" s="1" t="s">
        <v>99</v>
      </c>
      <c r="E74" s="1" t="s">
        <v>15</v>
      </c>
      <c r="F74">
        <v>201706</v>
      </c>
      <c r="G74" s="6" t="s">
        <v>242</v>
      </c>
      <c r="H74" s="1" t="s">
        <v>168</v>
      </c>
      <c r="I74" s="1" t="s">
        <v>169</v>
      </c>
      <c r="J74" s="1" t="s">
        <v>16</v>
      </c>
      <c r="K74" s="5">
        <v>3000</v>
      </c>
    </row>
    <row r="75" spans="1:11">
      <c r="A75" s="1" t="s">
        <v>11</v>
      </c>
      <c r="B75" s="1" t="s">
        <v>167</v>
      </c>
      <c r="C75" s="1" t="s">
        <v>13</v>
      </c>
      <c r="D75" s="1" t="s">
        <v>14</v>
      </c>
      <c r="E75" s="1" t="s">
        <v>15</v>
      </c>
      <c r="F75">
        <v>201607</v>
      </c>
      <c r="G75" s="6" t="s">
        <v>242</v>
      </c>
      <c r="H75" s="1" t="s">
        <v>170</v>
      </c>
      <c r="I75" s="1" t="s">
        <v>171</v>
      </c>
      <c r="J75" s="1" t="s">
        <v>16</v>
      </c>
      <c r="K75" s="5">
        <v>3000</v>
      </c>
    </row>
    <row r="76" spans="1:11">
      <c r="A76" s="1" t="s">
        <v>11</v>
      </c>
      <c r="B76" s="1" t="s">
        <v>167</v>
      </c>
      <c r="C76" s="1" t="s">
        <v>13</v>
      </c>
      <c r="D76" s="1" t="s">
        <v>14</v>
      </c>
      <c r="E76" s="1" t="s">
        <v>15</v>
      </c>
      <c r="F76">
        <v>201705</v>
      </c>
      <c r="G76" s="6" t="s">
        <v>243</v>
      </c>
      <c r="H76" s="1" t="s">
        <v>172</v>
      </c>
      <c r="I76" s="1" t="s">
        <v>173</v>
      </c>
      <c r="J76" s="1" t="s">
        <v>16</v>
      </c>
      <c r="K76" s="5">
        <v>1348.08</v>
      </c>
    </row>
    <row r="77" spans="1:11">
      <c r="A77" s="1" t="s">
        <v>11</v>
      </c>
      <c r="B77" s="1" t="s">
        <v>174</v>
      </c>
      <c r="C77" s="1" t="s">
        <v>13</v>
      </c>
      <c r="D77" s="1" t="s">
        <v>14</v>
      </c>
      <c r="E77" s="1" t="s">
        <v>15</v>
      </c>
      <c r="F77">
        <v>201701</v>
      </c>
      <c r="G77" s="6" t="s">
        <v>244</v>
      </c>
      <c r="H77" s="1" t="s">
        <v>175</v>
      </c>
      <c r="I77" s="1" t="s">
        <v>176</v>
      </c>
      <c r="J77" s="1" t="s">
        <v>16</v>
      </c>
      <c r="K77" s="5">
        <v>140</v>
      </c>
    </row>
    <row r="78" spans="1:11">
      <c r="A78" s="1" t="s">
        <v>11</v>
      </c>
      <c r="B78" s="1" t="s">
        <v>174</v>
      </c>
      <c r="C78" s="1" t="s">
        <v>13</v>
      </c>
      <c r="D78" s="1" t="s">
        <v>14</v>
      </c>
      <c r="E78" s="1" t="s">
        <v>15</v>
      </c>
      <c r="F78">
        <v>201702</v>
      </c>
      <c r="G78" s="6" t="s">
        <v>245</v>
      </c>
      <c r="H78" s="1" t="s">
        <v>177</v>
      </c>
      <c r="I78" s="1" t="s">
        <v>66</v>
      </c>
      <c r="J78" s="1" t="s">
        <v>16</v>
      </c>
      <c r="K78" s="5">
        <v>300</v>
      </c>
    </row>
    <row r="79" spans="1:11">
      <c r="A79" s="1" t="s">
        <v>11</v>
      </c>
      <c r="B79" s="1" t="s">
        <v>174</v>
      </c>
      <c r="C79" s="1" t="s">
        <v>13</v>
      </c>
      <c r="D79" s="1" t="s">
        <v>14</v>
      </c>
      <c r="E79" s="1" t="s">
        <v>15</v>
      </c>
      <c r="F79">
        <v>201703</v>
      </c>
      <c r="G79" s="6" t="s">
        <v>246</v>
      </c>
      <c r="H79" s="1" t="s">
        <v>178</v>
      </c>
      <c r="I79" s="1" t="s">
        <v>179</v>
      </c>
      <c r="J79" s="1" t="s">
        <v>16</v>
      </c>
      <c r="K79" s="5">
        <v>500</v>
      </c>
    </row>
    <row r="80" spans="1:11">
      <c r="A80" s="1" t="s">
        <v>11</v>
      </c>
      <c r="B80" s="1" t="s">
        <v>174</v>
      </c>
      <c r="C80" s="1" t="s">
        <v>13</v>
      </c>
      <c r="D80" s="1" t="s">
        <v>14</v>
      </c>
      <c r="E80" s="1" t="s">
        <v>15</v>
      </c>
      <c r="F80">
        <v>201703</v>
      </c>
      <c r="G80" s="6" t="s">
        <v>247</v>
      </c>
      <c r="H80" s="1" t="s">
        <v>180</v>
      </c>
      <c r="I80" s="1" t="s">
        <v>54</v>
      </c>
      <c r="J80" s="1" t="s">
        <v>16</v>
      </c>
      <c r="K80" s="5">
        <v>370</v>
      </c>
    </row>
    <row r="81" spans="1:11">
      <c r="A81" s="1" t="s">
        <v>11</v>
      </c>
      <c r="B81" s="1" t="s">
        <v>181</v>
      </c>
      <c r="C81" s="1" t="s">
        <v>13</v>
      </c>
      <c r="D81" s="1" t="s">
        <v>14</v>
      </c>
      <c r="E81" s="1" t="s">
        <v>15</v>
      </c>
      <c r="F81">
        <v>201611</v>
      </c>
      <c r="G81" s="6" t="s">
        <v>248</v>
      </c>
      <c r="H81" s="1" t="s">
        <v>182</v>
      </c>
      <c r="I81" s="1" t="s">
        <v>26</v>
      </c>
      <c r="J81" s="1" t="s">
        <v>16</v>
      </c>
      <c r="K81" s="5">
        <v>400</v>
      </c>
    </row>
    <row r="82" spans="1:11">
      <c r="A82" s="1" t="s">
        <v>11</v>
      </c>
      <c r="B82" s="1" t="s">
        <v>181</v>
      </c>
      <c r="C82" s="1" t="s">
        <v>13</v>
      </c>
      <c r="D82" s="1" t="s">
        <v>14</v>
      </c>
      <c r="E82" s="1" t="s">
        <v>15</v>
      </c>
      <c r="F82">
        <v>201701</v>
      </c>
      <c r="G82" s="6" t="s">
        <v>249</v>
      </c>
      <c r="H82" s="1" t="s">
        <v>183</v>
      </c>
      <c r="I82" s="1" t="s">
        <v>137</v>
      </c>
      <c r="J82" s="1" t="s">
        <v>16</v>
      </c>
      <c r="K82" s="5">
        <v>200</v>
      </c>
    </row>
    <row r="83" spans="1:11">
      <c r="A83" s="1" t="s">
        <v>11</v>
      </c>
      <c r="B83" s="1" t="s">
        <v>181</v>
      </c>
      <c r="C83" s="1" t="s">
        <v>13</v>
      </c>
      <c r="D83" s="1" t="s">
        <v>14</v>
      </c>
      <c r="E83" s="1" t="s">
        <v>15</v>
      </c>
      <c r="F83">
        <v>201701</v>
      </c>
      <c r="G83" s="6" t="s">
        <v>250</v>
      </c>
      <c r="H83" s="1" t="s">
        <v>184</v>
      </c>
      <c r="I83" s="1" t="s">
        <v>185</v>
      </c>
      <c r="J83" s="1" t="s">
        <v>16</v>
      </c>
      <c r="K83" s="5">
        <v>125</v>
      </c>
    </row>
    <row r="84" spans="1:11">
      <c r="A84" s="1" t="s">
        <v>11</v>
      </c>
      <c r="B84" s="1" t="s">
        <v>181</v>
      </c>
      <c r="C84" s="1" t="s">
        <v>13</v>
      </c>
      <c r="D84" s="1" t="s">
        <v>14</v>
      </c>
      <c r="E84" s="1" t="s">
        <v>15</v>
      </c>
      <c r="F84">
        <v>201702</v>
      </c>
      <c r="G84" s="6" t="s">
        <v>251</v>
      </c>
      <c r="H84" s="1" t="s">
        <v>186</v>
      </c>
      <c r="I84" s="1" t="s">
        <v>179</v>
      </c>
      <c r="J84" s="1" t="s">
        <v>16</v>
      </c>
      <c r="K84" s="5">
        <v>100</v>
      </c>
    </row>
    <row r="85" spans="1:11">
      <c r="A85" s="1" t="s">
        <v>11</v>
      </c>
      <c r="B85" s="1" t="s">
        <v>187</v>
      </c>
      <c r="C85" s="1" t="s">
        <v>13</v>
      </c>
      <c r="D85" s="1" t="s">
        <v>99</v>
      </c>
      <c r="E85" s="1" t="s">
        <v>15</v>
      </c>
      <c r="F85">
        <v>201612</v>
      </c>
      <c r="G85" s="6" t="s">
        <v>240</v>
      </c>
      <c r="H85" s="1" t="s">
        <v>188</v>
      </c>
      <c r="I85" s="1" t="s">
        <v>189</v>
      </c>
      <c r="J85" s="1" t="s">
        <v>16</v>
      </c>
      <c r="K85" s="5">
        <v>3000</v>
      </c>
    </row>
    <row r="86" spans="1:11">
      <c r="A86" s="1" t="s">
        <v>11</v>
      </c>
      <c r="B86" s="1" t="s">
        <v>187</v>
      </c>
      <c r="C86" s="1" t="s">
        <v>13</v>
      </c>
      <c r="D86" s="1" t="s">
        <v>99</v>
      </c>
      <c r="E86" s="1" t="s">
        <v>15</v>
      </c>
      <c r="F86">
        <v>201612</v>
      </c>
      <c r="G86" s="6" t="s">
        <v>252</v>
      </c>
      <c r="H86" s="1" t="s">
        <v>190</v>
      </c>
      <c r="I86" s="1" t="s">
        <v>54</v>
      </c>
      <c r="J86" s="1" t="s">
        <v>16</v>
      </c>
      <c r="K86" s="5">
        <v>2999.4</v>
      </c>
    </row>
    <row r="87" spans="1:11">
      <c r="A87" s="1" t="s">
        <v>11</v>
      </c>
      <c r="B87" s="1" t="s">
        <v>187</v>
      </c>
      <c r="C87" s="1" t="s">
        <v>13</v>
      </c>
      <c r="D87" s="1" t="s">
        <v>14</v>
      </c>
      <c r="E87" s="1" t="s">
        <v>15</v>
      </c>
      <c r="F87">
        <v>201607</v>
      </c>
      <c r="G87" s="6" t="s">
        <v>240</v>
      </c>
      <c r="H87" s="1" t="s">
        <v>191</v>
      </c>
      <c r="I87" s="1" t="s">
        <v>82</v>
      </c>
      <c r="J87" s="1" t="s">
        <v>16</v>
      </c>
      <c r="K87" s="5">
        <v>300</v>
      </c>
    </row>
    <row r="88" spans="1:11">
      <c r="A88" s="1" t="s">
        <v>11</v>
      </c>
      <c r="B88" s="1" t="s">
        <v>187</v>
      </c>
      <c r="C88" s="1" t="s">
        <v>13</v>
      </c>
      <c r="D88" s="1" t="s">
        <v>14</v>
      </c>
      <c r="E88" s="1" t="s">
        <v>15</v>
      </c>
      <c r="F88">
        <v>201609</v>
      </c>
      <c r="G88" s="1" t="s">
        <v>192</v>
      </c>
      <c r="H88" s="1" t="s">
        <v>193</v>
      </c>
      <c r="I88" s="1" t="s">
        <v>194</v>
      </c>
      <c r="J88" s="1" t="s">
        <v>16</v>
      </c>
      <c r="K88" s="5">
        <v>133</v>
      </c>
    </row>
    <row r="89" spans="1:11">
      <c r="A89" s="1" t="s">
        <v>11</v>
      </c>
      <c r="B89" s="1" t="s">
        <v>187</v>
      </c>
      <c r="C89" s="1" t="s">
        <v>13</v>
      </c>
      <c r="D89" s="1" t="s">
        <v>14</v>
      </c>
      <c r="E89" s="1" t="s">
        <v>15</v>
      </c>
      <c r="F89">
        <v>201703</v>
      </c>
      <c r="G89" s="6" t="s">
        <v>240</v>
      </c>
      <c r="H89" s="1" t="s">
        <v>195</v>
      </c>
      <c r="I89" s="1" t="s">
        <v>196</v>
      </c>
      <c r="J89" s="1" t="s">
        <v>16</v>
      </c>
      <c r="K89" s="5">
        <v>7</v>
      </c>
    </row>
    <row r="90" spans="1:11">
      <c r="A90" s="1" t="s">
        <v>11</v>
      </c>
      <c r="B90" s="1" t="s">
        <v>187</v>
      </c>
      <c r="C90" s="1" t="s">
        <v>13</v>
      </c>
      <c r="D90" s="1" t="s">
        <v>14</v>
      </c>
      <c r="E90" s="1" t="s">
        <v>15</v>
      </c>
      <c r="F90">
        <v>201704</v>
      </c>
      <c r="G90" s="1" t="s">
        <v>197</v>
      </c>
      <c r="H90" s="1" t="s">
        <v>198</v>
      </c>
      <c r="I90" s="1" t="s">
        <v>199</v>
      </c>
      <c r="J90" s="1" t="s">
        <v>16</v>
      </c>
      <c r="K90" s="5">
        <v>30</v>
      </c>
    </row>
    <row r="91" spans="1:11">
      <c r="A91" s="1" t="s">
        <v>11</v>
      </c>
      <c r="B91" s="1" t="s">
        <v>200</v>
      </c>
      <c r="C91" s="1" t="s">
        <v>19</v>
      </c>
      <c r="D91" s="1" t="s">
        <v>14</v>
      </c>
      <c r="E91" s="1" t="s">
        <v>15</v>
      </c>
      <c r="F91">
        <v>201608</v>
      </c>
      <c r="G91" s="1" t="s">
        <v>20</v>
      </c>
      <c r="H91" s="1" t="s">
        <v>21</v>
      </c>
      <c r="I91" s="1" t="s">
        <v>22</v>
      </c>
      <c r="J91" s="1" t="s">
        <v>16</v>
      </c>
      <c r="K91" s="5">
        <v>50</v>
      </c>
    </row>
    <row r="92" spans="1:11">
      <c r="A92" s="1" t="s">
        <v>11</v>
      </c>
      <c r="B92" s="1" t="s">
        <v>201</v>
      </c>
      <c r="C92" s="1" t="s">
        <v>19</v>
      </c>
      <c r="D92" s="1" t="s">
        <v>99</v>
      </c>
      <c r="E92" s="1" t="s">
        <v>15</v>
      </c>
      <c r="F92">
        <v>201610</v>
      </c>
      <c r="G92" s="6" t="s">
        <v>254</v>
      </c>
      <c r="H92" s="1" t="s">
        <v>202</v>
      </c>
      <c r="I92" s="1" t="s">
        <v>203</v>
      </c>
      <c r="J92" s="1" t="s">
        <v>204</v>
      </c>
      <c r="K92" s="5">
        <v>25</v>
      </c>
    </row>
    <row r="93" spans="1:11">
      <c r="A93" s="1" t="s">
        <v>11</v>
      </c>
      <c r="B93" s="1" t="s">
        <v>201</v>
      </c>
      <c r="C93" s="1" t="s">
        <v>19</v>
      </c>
      <c r="D93" s="1" t="s">
        <v>99</v>
      </c>
      <c r="E93" s="1" t="s">
        <v>15</v>
      </c>
      <c r="F93">
        <v>201701</v>
      </c>
      <c r="G93" s="6" t="s">
        <v>253</v>
      </c>
      <c r="H93" s="1" t="s">
        <v>205</v>
      </c>
      <c r="I93" s="1" t="s">
        <v>206</v>
      </c>
      <c r="J93" s="1" t="s">
        <v>207</v>
      </c>
      <c r="K93" s="5">
        <v>25</v>
      </c>
    </row>
    <row r="94" spans="1:11">
      <c r="A94" s="1" t="s">
        <v>11</v>
      </c>
      <c r="B94" s="1" t="s">
        <v>201</v>
      </c>
      <c r="C94" s="1" t="s">
        <v>19</v>
      </c>
      <c r="D94" s="1" t="s">
        <v>99</v>
      </c>
      <c r="E94" s="1" t="s">
        <v>15</v>
      </c>
      <c r="F94">
        <v>201701</v>
      </c>
      <c r="G94" s="6" t="s">
        <v>254</v>
      </c>
      <c r="H94" s="1" t="s">
        <v>208</v>
      </c>
      <c r="I94" s="1" t="s">
        <v>206</v>
      </c>
      <c r="J94" s="1" t="s">
        <v>209</v>
      </c>
      <c r="K94" s="5">
        <v>25</v>
      </c>
    </row>
    <row r="95" spans="1:11">
      <c r="A95" s="1" t="s">
        <v>11</v>
      </c>
      <c r="B95" s="1" t="s">
        <v>210</v>
      </c>
      <c r="C95" s="1" t="s">
        <v>19</v>
      </c>
      <c r="D95" s="1" t="s">
        <v>14</v>
      </c>
      <c r="E95" s="1" t="s">
        <v>15</v>
      </c>
      <c r="F95">
        <v>201608</v>
      </c>
      <c r="G95" s="1" t="s">
        <v>20</v>
      </c>
      <c r="H95" s="1" t="s">
        <v>21</v>
      </c>
      <c r="I95" s="1" t="s">
        <v>22</v>
      </c>
      <c r="J95" s="1" t="s">
        <v>16</v>
      </c>
      <c r="K95" s="5">
        <v>50</v>
      </c>
    </row>
    <row r="96" spans="1:11">
      <c r="A96" s="1" t="s">
        <v>11</v>
      </c>
      <c r="B96" s="1" t="s">
        <v>210</v>
      </c>
      <c r="C96" s="1" t="s">
        <v>13</v>
      </c>
      <c r="D96" s="1" t="s">
        <v>14</v>
      </c>
      <c r="E96" s="1" t="s">
        <v>15</v>
      </c>
      <c r="F96">
        <v>201701</v>
      </c>
      <c r="G96" s="1" t="s">
        <v>211</v>
      </c>
      <c r="H96" s="1" t="s">
        <v>212</v>
      </c>
      <c r="I96" s="1" t="s">
        <v>91</v>
      </c>
      <c r="J96" s="1" t="s">
        <v>16</v>
      </c>
      <c r="K96" s="5">
        <v>1000</v>
      </c>
    </row>
    <row r="97" spans="1:11">
      <c r="A97" s="1" t="s">
        <v>11</v>
      </c>
      <c r="B97" s="1" t="s">
        <v>213</v>
      </c>
      <c r="C97" s="1" t="s">
        <v>214</v>
      </c>
      <c r="D97" s="1" t="s">
        <v>99</v>
      </c>
      <c r="E97" s="1" t="s">
        <v>15</v>
      </c>
      <c r="F97">
        <v>201611</v>
      </c>
      <c r="G97" s="1" t="s">
        <v>217</v>
      </c>
      <c r="H97" s="1" t="s">
        <v>215</v>
      </c>
      <c r="I97" s="1" t="s">
        <v>34</v>
      </c>
      <c r="J97" s="1" t="s">
        <v>216</v>
      </c>
      <c r="K97" s="5">
        <v>130</v>
      </c>
    </row>
  </sheetData>
  <autoFilter ref="A1:K97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F.1</vt:lpstr>
      <vt:lpstr>PIVOT</vt:lpstr>
      <vt:lpstr>DATABASE</vt:lpstr>
      <vt:lpstr>F.1!Print_Area</vt:lpstr>
      <vt:lpstr>F.1!Print_Titles</vt:lpstr>
    </vt:vector>
  </TitlesOfParts>
  <Company>Atmos Energy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 Densman</dc:creator>
  <cp:lastModifiedBy>Brannon C Taylor</cp:lastModifiedBy>
  <dcterms:created xsi:type="dcterms:W3CDTF">2017-07-19T12:12:27Z</dcterms:created>
  <dcterms:modified xsi:type="dcterms:W3CDTF">2017-09-15T13:05:39Z</dcterms:modified>
</cp:coreProperties>
</file>