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765" yWindow="3630" windowWidth="12915" windowHeight="6090"/>
  </bookViews>
  <sheets>
    <sheet name="Sheet1" sheetId="1" r:id="rId1"/>
  </sheets>
  <definedNames>
    <definedName name="csDesignMode">1</definedName>
  </definedNames>
  <calcPr calcId="152511"/>
</workbook>
</file>

<file path=xl/calcChain.xml><?xml version="1.0" encoding="utf-8"?>
<calcChain xmlns="http://schemas.openxmlformats.org/spreadsheetml/2006/main"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G8" i="1"/>
  <c r="H8" i="1" s="1"/>
  <c r="I8" i="1" s="1"/>
  <c r="J8" i="1" s="1"/>
  <c r="K8" i="1" s="1"/>
  <c r="L8" i="1" s="1"/>
  <c r="M8" i="1" s="1"/>
  <c r="N8" i="1" s="1"/>
  <c r="O8" i="1" s="1"/>
  <c r="P8" i="1" s="1"/>
  <c r="Q8" i="1" s="1"/>
</calcChain>
</file>

<file path=xl/sharedStrings.xml><?xml version="1.0" encoding="utf-8"?>
<sst xmlns="http://schemas.openxmlformats.org/spreadsheetml/2006/main" count="100" uniqueCount="40">
  <si>
    <t xml:space="preserve">Schedule 1 of 2  </t>
  </si>
  <si>
    <t>REVENUE STATISTICS - Total Company</t>
  </si>
  <si>
    <t>Line</t>
  </si>
  <si>
    <t>No.</t>
  </si>
  <si>
    <t xml:space="preserve">    Description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</si>
  <si>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</si>
  <si>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</si>
  <si>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</si>
  <si>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</si>
  <si>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</si>
  <si>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</si>
  <si>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</si>
  <si>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</si>
  <si>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</si>
  <si>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</si>
  <si>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</si>
  <si>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</si>
  <si>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</si>
  <si>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</si>
  <si>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Revenue by Customer Class (000's)</t>
  </si>
  <si>
    <t>(Act)</t>
  </si>
  <si>
    <t>Residential Sales</t>
  </si>
  <si>
    <t>Commercial Sales</t>
  </si>
  <si>
    <t>Industrial Sales</t>
  </si>
  <si>
    <t>Public Authority Sales</t>
  </si>
  <si>
    <t>Unbilled</t>
  </si>
  <si>
    <t>Total Sales</t>
  </si>
  <si>
    <t>Transportation</t>
  </si>
  <si>
    <t>Other Revenue</t>
  </si>
  <si>
    <t>Total Operating Revenues</t>
  </si>
  <si>
    <t>Purchase Gas Costs</t>
  </si>
  <si>
    <t>Gross Profit</t>
  </si>
  <si>
    <t>Mcf by Customer Class (000's)</t>
  </si>
  <si>
    <t>Total Deliveries</t>
  </si>
  <si>
    <t xml:space="preserve">Schedule 2 of 2  </t>
  </si>
  <si>
    <t>Atmos Energy Corporation</t>
  </si>
  <si>
    <t xml:space="preserve">FR 16(8)m  </t>
  </si>
  <si>
    <t>Case No. 2017-00349</t>
  </si>
  <si>
    <t>For the BASE PERIOD ending December 31, 2017</t>
  </si>
  <si>
    <t>For the TEST YEAR ending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</si>
</sst>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u/>
      <sz val="12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8" fillId="2" borderId="0">
      <alignment horizontal="right"/>
    </xf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0" xfId="2" applyNumberFormat="1" applyFont="1" applyBorder="1"/>
    <xf numFmtId="166" fontId="2" fillId="0" borderId="0" xfId="2" applyNumberFormat="1" applyFont="1" applyBorder="1"/>
    <xf numFmtId="166" fontId="2" fillId="0" borderId="0" xfId="2" applyNumberFormat="1" applyFont="1" applyBorder="1" applyAlignment="1">
      <alignment horizontal="center"/>
    </xf>
    <xf numFmtId="0" fontId="3" fillId="0" borderId="0" xfId="0" applyFont="1" applyBorder="1"/>
    <xf numFmtId="164" fontId="2" fillId="0" borderId="0" xfId="1" applyNumberFormat="1" applyFont="1" applyBorder="1" applyAlignment="1">
      <alignment horizontal="center"/>
    </xf>
    <xf numFmtId="44" fontId="2" fillId="0" borderId="0" xfId="2" applyFont="1" applyBorder="1"/>
    <xf numFmtId="0" fontId="4" fillId="0" borderId="0" xfId="0" applyFont="1"/>
    <xf numFmtId="17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2" fillId="0" borderId="1" xfId="2" applyNumberFormat="1" applyFont="1" applyBorder="1"/>
    <xf numFmtId="0" fontId="2" fillId="0" borderId="1" xfId="0" applyFont="1" applyBorder="1"/>
    <xf numFmtId="0" fontId="4" fillId="0" borderId="1" xfId="0" applyFont="1" applyBorder="1"/>
    <xf numFmtId="166" fontId="2" fillId="0" borderId="1" xfId="2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4" fillId="0" borderId="0" xfId="0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0" fontId="2" fillId="0" borderId="0" xfId="0" applyFont="1"/>
    <xf numFmtId="164" fontId="2" fillId="0" borderId="2" xfId="1" applyNumberFormat="1" applyFont="1" applyBorder="1"/>
    <xf numFmtId="164" fontId="2" fillId="0" borderId="2" xfId="0" applyNumberFormat="1" applyFont="1" applyBorder="1"/>
    <xf numFmtId="37" fontId="2" fillId="0" borderId="0" xfId="2" applyNumberFormat="1" applyFont="1" applyBorder="1"/>
    <xf numFmtId="37" fontId="2" fillId="0" borderId="0" xfId="1" applyNumberFormat="1" applyFont="1" applyBorder="1"/>
    <xf numFmtId="37" fontId="2" fillId="0" borderId="1" xfId="2" applyNumberFormat="1" applyFont="1" applyBorder="1"/>
    <xf numFmtId="37" fontId="2" fillId="0" borderId="2" xfId="1" applyNumberFormat="1" applyFont="1" applyBorder="1"/>
    <xf numFmtId="164" fontId="7" fillId="0" borderId="0" xfId="1" applyNumberFormat="1" applyFont="1" applyBorder="1"/>
    <xf numFmtId="166" fontId="7" fillId="0" borderId="0" xfId="2" applyNumberFormat="1" applyFont="1" applyBorder="1"/>
    <xf numFmtId="164" fontId="2" fillId="0" borderId="0" xfId="1" applyNumberFormat="1" applyFont="1" applyFill="1" applyBorder="1"/>
    <xf numFmtId="164" fontId="0" fillId="0" borderId="0" xfId="1" applyNumberFormat="1" applyFont="1"/>
    <xf numFmtId="164" fontId="2" fillId="0" borderId="1" xfId="1" applyNumberFormat="1" applyFont="1" applyFill="1" applyBorder="1"/>
    <xf numFmtId="0" fontId="0" fillId="0" borderId="0" xfId="0" applyFill="1"/>
    <xf numFmtId="166" fontId="2" fillId="0" borderId="0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Output Amoun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view="pageBreakPreview" zoomScale="80" zoomScaleNormal="85" zoomScaleSheetLayoutView="80" workbookViewId="0">
      <selection activeCell="H50" sqref="H50"/>
    </sheetView>
  </sheetViews>
  <sheetFormatPr defaultRowHeight="12.75" x14ac:dyDescent="0.2"/>
  <cols>
    <col min="6" max="18" width="16.140625" customWidth="1"/>
    <col min="19" max="19" width="15" bestFit="1" customWidth="1"/>
    <col min="20" max="20" width="14.42578125" bestFit="1" customWidth="1"/>
    <col min="21" max="22" width="14.7109375" bestFit="1" customWidth="1"/>
    <col min="23" max="23" width="15.140625" bestFit="1" customWidth="1"/>
    <col min="24" max="24" width="14.140625" bestFit="1" customWidth="1"/>
    <col min="25" max="25" width="13.42578125" bestFit="1" customWidth="1"/>
    <col min="26" max="27" width="14.140625" bestFit="1" customWidth="1"/>
    <col min="28" max="28" width="13" bestFit="1" customWidth="1"/>
  </cols>
  <sheetData>
    <row r="1" spans="1:20" ht="15.75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36</v>
      </c>
    </row>
    <row r="2" spans="1:20" ht="15.75" x14ac:dyDescent="0.25">
      <c r="A2" s="1"/>
      <c r="B2" s="5"/>
      <c r="C2" s="6"/>
      <c r="D2" s="2"/>
      <c r="E2" s="7"/>
      <c r="F2" s="7"/>
      <c r="G2" s="7"/>
      <c r="H2" s="7"/>
      <c r="I2" s="7"/>
      <c r="J2" s="8" t="s">
        <v>35</v>
      </c>
      <c r="K2" s="7"/>
      <c r="L2" s="7"/>
      <c r="M2" s="7"/>
      <c r="N2" s="7"/>
      <c r="O2" s="7"/>
      <c r="P2" s="7"/>
      <c r="Q2" s="7"/>
      <c r="R2" s="4" t="s">
        <v>0</v>
      </c>
    </row>
    <row r="3" spans="1:20" ht="15.75" x14ac:dyDescent="0.25">
      <c r="A3" s="1"/>
      <c r="B3" s="2"/>
      <c r="C3" s="2"/>
      <c r="D3" s="2"/>
      <c r="E3" s="2"/>
      <c r="F3" s="2"/>
      <c r="G3" s="2"/>
      <c r="H3" s="2"/>
      <c r="I3" s="2"/>
      <c r="J3" s="1" t="s">
        <v>37</v>
      </c>
      <c r="K3" s="2"/>
      <c r="L3" s="2"/>
      <c r="M3" s="2"/>
      <c r="N3" s="2"/>
      <c r="O3" s="2"/>
      <c r="P3" s="2"/>
      <c r="Q3" s="2"/>
      <c r="R3" s="2"/>
    </row>
    <row r="4" spans="1:20" ht="15.75" x14ac:dyDescent="0.25">
      <c r="A4" s="1"/>
      <c r="B4" s="9"/>
      <c r="C4" s="2"/>
      <c r="D4" s="2"/>
      <c r="E4" s="3"/>
      <c r="F4" s="3"/>
      <c r="G4" s="3"/>
      <c r="H4" s="3"/>
      <c r="I4" s="3"/>
      <c r="J4" s="10" t="s">
        <v>1</v>
      </c>
      <c r="K4" s="3"/>
      <c r="L4" s="3"/>
      <c r="M4" s="3"/>
      <c r="N4" s="3"/>
      <c r="O4" s="3"/>
      <c r="P4" s="3"/>
      <c r="Q4" s="3"/>
      <c r="R4" s="3"/>
    </row>
    <row r="5" spans="1:20" ht="15.75" x14ac:dyDescent="0.25">
      <c r="A5" s="1"/>
      <c r="B5" s="5"/>
      <c r="C5" s="11"/>
      <c r="D5" s="2"/>
      <c r="E5" s="7"/>
      <c r="F5" s="7"/>
      <c r="G5" s="7"/>
      <c r="H5" s="7"/>
      <c r="I5" s="7"/>
      <c r="J5" s="8" t="s">
        <v>38</v>
      </c>
      <c r="K5" s="7"/>
      <c r="L5" s="7"/>
      <c r="M5" s="7"/>
      <c r="N5" s="7"/>
      <c r="O5" s="7"/>
      <c r="P5" s="7"/>
      <c r="Q5" s="7"/>
      <c r="R5" s="7"/>
    </row>
    <row r="6" spans="1:20" ht="15.75" x14ac:dyDescent="0.25">
      <c r="A6" s="1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1" t="s">
        <v>2</v>
      </c>
      <c r="B7" s="9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0" ht="15.75" x14ac:dyDescent="0.25">
      <c r="A8" s="1" t="s">
        <v>3</v>
      </c>
      <c r="B8" s="2" t="s">
        <v>4</v>
      </c>
      <c r="C8" s="2"/>
      <c r="D8" s="2"/>
      <c r="E8" s="12"/>
      <c r="F8" s="13">
        <v>42736</v>
      </c>
      <c r="G8" s="13">
        <f>+F8+31</f>
        <v>42767</v>
      </c>
      <c r="H8" s="13">
        <f t="shared" ref="H8:Q8" si="0">+G8+31</f>
        <v>42798</v>
      </c>
      <c r="I8" s="13">
        <f t="shared" si="0"/>
        <v>42829</v>
      </c>
      <c r="J8" s="13">
        <f t="shared" si="0"/>
        <v>42860</v>
      </c>
      <c r="K8" s="13">
        <f t="shared" si="0"/>
        <v>42891</v>
      </c>
      <c r="L8" s="13">
        <f t="shared" si="0"/>
        <v>42922</v>
      </c>
      <c r="M8" s="13">
        <f t="shared" si="0"/>
        <v>42953</v>
      </c>
      <c r="N8" s="13">
        <f t="shared" si="0"/>
        <v>42984</v>
      </c>
      <c r="O8" s="13">
        <f t="shared" si="0"/>
        <v>43015</v>
      </c>
      <c r="P8" s="13">
        <f t="shared" si="0"/>
        <v>43046</v>
      </c>
      <c r="Q8" s="13">
        <f t="shared" si="0"/>
        <v>43077</v>
      </c>
      <c r="R8" s="10" t="s">
        <v>5</v>
      </c>
    </row>
    <row r="9" spans="1:20" ht="15.75" x14ac:dyDescent="0.25">
      <c r="A9" s="14"/>
      <c r="B9" s="15"/>
      <c r="C9" s="16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20" ht="15.75" x14ac:dyDescent="0.25">
      <c r="A10" s="1"/>
      <c r="B10" s="12"/>
      <c r="C10" s="12"/>
      <c r="D10" s="12"/>
      <c r="E10" s="12"/>
      <c r="F10" s="20" t="s">
        <v>6</v>
      </c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0" t="s">
        <v>15</v>
      </c>
      <c r="P10" s="20" t="s">
        <v>16</v>
      </c>
      <c r="Q10" s="20" t="s">
        <v>17</v>
      </c>
      <c r="R10" s="20" t="s">
        <v>18</v>
      </c>
    </row>
    <row r="11" spans="1:20" ht="15.75" x14ac:dyDescent="0.25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20" ht="15.75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20" ht="15.75" x14ac:dyDescent="0.25">
      <c r="A13" s="1">
        <v>1</v>
      </c>
      <c r="B13" s="2" t="s">
        <v>19</v>
      </c>
      <c r="C13" s="2"/>
      <c r="D13" s="2"/>
      <c r="E13" s="12"/>
      <c r="F13" s="20" t="s">
        <v>20</v>
      </c>
      <c r="G13" s="20" t="s">
        <v>20</v>
      </c>
      <c r="H13" s="20" t="s">
        <v>20</v>
      </c>
      <c r="I13" s="20" t="s">
        <v>20</v>
      </c>
      <c r="J13" s="20" t="s">
        <v>20</v>
      </c>
      <c r="K13" s="20" t="s">
        <v>20</v>
      </c>
      <c r="L13" s="20"/>
      <c r="M13" s="20"/>
      <c r="N13" s="12"/>
      <c r="O13" s="12"/>
      <c r="P13" s="12"/>
      <c r="Q13" s="12"/>
      <c r="R13" s="3"/>
    </row>
    <row r="14" spans="1:20" ht="15.75" x14ac:dyDescent="0.25">
      <c r="A14" s="1">
        <f>+A13+1</f>
        <v>2</v>
      </c>
      <c r="B14" s="12"/>
      <c r="C14" s="2"/>
      <c r="D14" s="2"/>
      <c r="E14" s="1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0" ht="15.75" x14ac:dyDescent="0.25">
      <c r="A15" s="1">
        <f t="shared" ref="A15:A44" si="1">+A14+1</f>
        <v>3</v>
      </c>
      <c r="B15" s="2" t="s">
        <v>21</v>
      </c>
      <c r="C15" s="6"/>
      <c r="D15" s="2"/>
      <c r="E15" s="12"/>
      <c r="F15" s="7">
        <v>13870.407981277</v>
      </c>
      <c r="G15" s="7">
        <v>14857.569444892</v>
      </c>
      <c r="H15" s="7">
        <v>11425.627972425998</v>
      </c>
      <c r="I15" s="7">
        <v>8192.6889501660007</v>
      </c>
      <c r="J15" s="7">
        <v>5695.1327755840002</v>
      </c>
      <c r="K15" s="7">
        <v>4331.5173846000007</v>
      </c>
      <c r="L15" s="7">
        <v>3977.683460016613</v>
      </c>
      <c r="M15" s="7">
        <v>3985.7438769326013</v>
      </c>
      <c r="N15" s="7">
        <v>3950.3722449711486</v>
      </c>
      <c r="O15" s="7">
        <v>5098.8840329309787</v>
      </c>
      <c r="P15" s="7">
        <v>8426.3870845348829</v>
      </c>
      <c r="Q15" s="7">
        <v>12560.92391364297</v>
      </c>
      <c r="R15" s="7">
        <v>96372.939121974196</v>
      </c>
      <c r="T15" s="39"/>
    </row>
    <row r="16" spans="1:20" ht="15.75" x14ac:dyDescent="0.25">
      <c r="A16" s="1">
        <f t="shared" si="1"/>
        <v>4</v>
      </c>
      <c r="B16" s="21" t="s">
        <v>22</v>
      </c>
      <c r="C16" s="2"/>
      <c r="D16" s="2"/>
      <c r="E16" s="12"/>
      <c r="F16" s="3">
        <v>5397.2606237670971</v>
      </c>
      <c r="G16" s="3">
        <v>5779.4997882371836</v>
      </c>
      <c r="H16" s="3">
        <v>4552.984286383703</v>
      </c>
      <c r="I16" s="3">
        <v>3369.7440325249531</v>
      </c>
      <c r="J16" s="3">
        <v>2542.5133547615778</v>
      </c>
      <c r="K16" s="3">
        <v>2042.1250078575488</v>
      </c>
      <c r="L16" s="3">
        <v>1891.6381867555244</v>
      </c>
      <c r="M16" s="3">
        <v>1890.23208206765</v>
      </c>
      <c r="N16" s="3">
        <v>1870.520489287276</v>
      </c>
      <c r="O16" s="3">
        <v>2242.3271828385832</v>
      </c>
      <c r="P16" s="3">
        <v>3481.0187270582351</v>
      </c>
      <c r="Q16" s="3">
        <v>4940.9665934923087</v>
      </c>
      <c r="R16" s="29">
        <v>40000.830355031641</v>
      </c>
    </row>
    <row r="17" spans="1:20" ht="15.75" x14ac:dyDescent="0.25">
      <c r="A17" s="1">
        <f t="shared" si="1"/>
        <v>5</v>
      </c>
      <c r="B17" s="2" t="s">
        <v>23</v>
      </c>
      <c r="C17" s="2"/>
      <c r="D17" s="2"/>
      <c r="E17" s="12"/>
      <c r="F17" s="3">
        <v>865.05655643566672</v>
      </c>
      <c r="G17" s="3">
        <v>634.63072855866653</v>
      </c>
      <c r="H17" s="3">
        <v>537.53608655766664</v>
      </c>
      <c r="I17" s="3">
        <v>319.29227222066663</v>
      </c>
      <c r="J17" s="3">
        <v>344.51573847866672</v>
      </c>
      <c r="K17" s="3">
        <v>270.76362884833333</v>
      </c>
      <c r="L17" s="3">
        <v>390.26125101000002</v>
      </c>
      <c r="M17" s="3">
        <v>292.70593046499999</v>
      </c>
      <c r="N17" s="3">
        <v>327.15200988566659</v>
      </c>
      <c r="O17" s="3">
        <v>257.90236749466663</v>
      </c>
      <c r="P17" s="3">
        <v>308.68635804044817</v>
      </c>
      <c r="Q17" s="3">
        <v>666.57178784753637</v>
      </c>
      <c r="R17" s="29">
        <v>5215.0747158429849</v>
      </c>
    </row>
    <row r="18" spans="1:20" ht="15.75" x14ac:dyDescent="0.25">
      <c r="A18" s="1">
        <f t="shared" si="1"/>
        <v>6</v>
      </c>
      <c r="B18" s="2" t="s">
        <v>24</v>
      </c>
      <c r="C18" s="2"/>
      <c r="D18" s="2"/>
      <c r="E18" s="12"/>
      <c r="F18" s="3">
        <v>994.62831418132248</v>
      </c>
      <c r="G18" s="3">
        <v>1072.3090657193814</v>
      </c>
      <c r="H18" s="3">
        <v>817.2175760369887</v>
      </c>
      <c r="I18" s="3">
        <v>552.90416320709119</v>
      </c>
      <c r="J18" s="3">
        <v>382.80289286502625</v>
      </c>
      <c r="K18" s="3">
        <v>273.28664153593729</v>
      </c>
      <c r="L18" s="3">
        <v>248.27532537714637</v>
      </c>
      <c r="M18" s="3">
        <v>257.55729241529178</v>
      </c>
      <c r="N18" s="3">
        <v>247.98608147423445</v>
      </c>
      <c r="O18" s="3">
        <v>345.62372771904791</v>
      </c>
      <c r="P18" s="3">
        <v>607.27652855381757</v>
      </c>
      <c r="Q18" s="3">
        <v>911.44084380762956</v>
      </c>
      <c r="R18" s="29">
        <v>6711.3084528929157</v>
      </c>
    </row>
    <row r="19" spans="1:20" ht="15.75" x14ac:dyDescent="0.25">
      <c r="A19" s="1">
        <f t="shared" si="1"/>
        <v>7</v>
      </c>
      <c r="B19" s="2" t="s">
        <v>25</v>
      </c>
      <c r="C19" s="2"/>
      <c r="D19" s="2"/>
      <c r="E19" s="23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31">
        <v>0</v>
      </c>
    </row>
    <row r="20" spans="1:20" ht="15.75" x14ac:dyDescent="0.25">
      <c r="A20" s="1">
        <f t="shared" si="1"/>
        <v>8</v>
      </c>
      <c r="B20" s="2"/>
      <c r="C20" s="2"/>
      <c r="D20" s="2"/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0"/>
    </row>
    <row r="21" spans="1:20" ht="15.75" x14ac:dyDescent="0.25">
      <c r="A21" s="1">
        <f t="shared" si="1"/>
        <v>9</v>
      </c>
      <c r="B21" s="2" t="s">
        <v>26</v>
      </c>
      <c r="C21" s="11"/>
      <c r="D21" s="2"/>
      <c r="E21" s="12"/>
      <c r="F21" s="3">
        <v>21127.353475661086</v>
      </c>
      <c r="G21" s="3">
        <v>22344.009027407232</v>
      </c>
      <c r="H21" s="3">
        <v>17333.365921404358</v>
      </c>
      <c r="I21" s="3">
        <v>12434.629418118711</v>
      </c>
      <c r="J21" s="3">
        <v>8964.9647616892707</v>
      </c>
      <c r="K21" s="3">
        <v>6917.6926628418205</v>
      </c>
      <c r="L21" s="3">
        <v>6507.8582231592836</v>
      </c>
      <c r="M21" s="3">
        <v>6426.2391818805436</v>
      </c>
      <c r="N21" s="3">
        <v>6396.0308256183253</v>
      </c>
      <c r="O21" s="3">
        <v>7944.7373109832761</v>
      </c>
      <c r="P21" s="3">
        <v>12823.368698187383</v>
      </c>
      <c r="Q21" s="3">
        <v>19079.903138790443</v>
      </c>
      <c r="R21" s="30">
        <v>148300.15264574173</v>
      </c>
    </row>
    <row r="22" spans="1:20" ht="15.75" x14ac:dyDescent="0.25">
      <c r="A22" s="1">
        <f t="shared" si="1"/>
        <v>10</v>
      </c>
      <c r="B22" s="5"/>
      <c r="C22" s="11"/>
      <c r="D22" s="2"/>
      <c r="E22" s="1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9"/>
    </row>
    <row r="23" spans="1:20" ht="15.75" x14ac:dyDescent="0.25">
      <c r="A23" s="1">
        <f t="shared" si="1"/>
        <v>11</v>
      </c>
      <c r="B23" s="2" t="s">
        <v>27</v>
      </c>
      <c r="C23" s="11"/>
      <c r="D23" s="2"/>
      <c r="E23" s="12"/>
      <c r="F23" s="3">
        <v>1523.596786031017</v>
      </c>
      <c r="G23" s="3">
        <v>1334.4023335029917</v>
      </c>
      <c r="H23" s="3">
        <v>1431.2300610257264</v>
      </c>
      <c r="I23" s="3">
        <v>1186.2851811271032</v>
      </c>
      <c r="J23" s="3">
        <v>1211.4225728380761</v>
      </c>
      <c r="K23" s="3">
        <v>1162.3480418893296</v>
      </c>
      <c r="L23" s="3">
        <v>1031.1651010687258</v>
      </c>
      <c r="M23" s="3">
        <v>1125.8351251621114</v>
      </c>
      <c r="N23" s="3">
        <v>1137.0385377952971</v>
      </c>
      <c r="O23" s="3">
        <v>1217.9065070548752</v>
      </c>
      <c r="P23" s="3">
        <v>1335.5830520690915</v>
      </c>
      <c r="Q23" s="3">
        <v>1505.2738931012993</v>
      </c>
      <c r="R23" s="29">
        <v>15202.087192665645</v>
      </c>
    </row>
    <row r="24" spans="1:20" ht="15.75" x14ac:dyDescent="0.25">
      <c r="A24" s="1">
        <f t="shared" si="1"/>
        <v>12</v>
      </c>
      <c r="B24" s="2" t="s">
        <v>28</v>
      </c>
      <c r="C24" s="11"/>
      <c r="D24" s="2"/>
      <c r="E24" s="12"/>
      <c r="F24" s="3">
        <v>221.91006617049334</v>
      </c>
      <c r="G24" s="3">
        <v>186.72156078293793</v>
      </c>
      <c r="H24" s="3">
        <v>197.75186418905574</v>
      </c>
      <c r="I24" s="3">
        <v>174.64387153331197</v>
      </c>
      <c r="J24" s="3">
        <v>170.43953524474136</v>
      </c>
      <c r="K24" s="3">
        <v>149.11870479717723</v>
      </c>
      <c r="L24" s="3">
        <v>183.28657023593988</v>
      </c>
      <c r="M24" s="3">
        <v>180.80214429106573</v>
      </c>
      <c r="N24" s="3">
        <v>183.62760898165885</v>
      </c>
      <c r="O24" s="3">
        <v>198.67693726818013</v>
      </c>
      <c r="P24" s="3">
        <v>196.95877298331513</v>
      </c>
      <c r="Q24" s="3">
        <v>230.12202380507549</v>
      </c>
      <c r="R24" s="31">
        <v>2274.0596602829528</v>
      </c>
      <c r="T24" s="35"/>
    </row>
    <row r="25" spans="1:20" ht="15.75" x14ac:dyDescent="0.25">
      <c r="A25" s="1">
        <f t="shared" si="1"/>
        <v>13</v>
      </c>
      <c r="B25" s="5"/>
      <c r="C25" s="11"/>
      <c r="D25" s="2"/>
      <c r="E25" s="1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0"/>
    </row>
    <row r="26" spans="1:20" ht="15.75" x14ac:dyDescent="0.25">
      <c r="A26" s="1">
        <f t="shared" si="1"/>
        <v>14</v>
      </c>
      <c r="B26" s="2" t="s">
        <v>29</v>
      </c>
      <c r="C26" s="11"/>
      <c r="D26" s="2"/>
      <c r="E26" s="12"/>
      <c r="F26" s="3">
        <v>22872.860327862603</v>
      </c>
      <c r="G26" s="3">
        <v>23865.132921693166</v>
      </c>
      <c r="H26" s="3">
        <v>18962.347846619141</v>
      </c>
      <c r="I26" s="3">
        <v>13795.558470779126</v>
      </c>
      <c r="J26" s="3">
        <v>10346.826869772085</v>
      </c>
      <c r="K26" s="3">
        <v>8229.1594095283253</v>
      </c>
      <c r="L26" s="3">
        <v>7722.3098944639487</v>
      </c>
      <c r="M26" s="3">
        <v>7732.8764513337201</v>
      </c>
      <c r="N26" s="3">
        <v>7716.6969723952816</v>
      </c>
      <c r="O26" s="3">
        <v>9361.320755306333</v>
      </c>
      <c r="P26" s="3">
        <v>14355.910523239791</v>
      </c>
      <c r="Q26" s="3">
        <v>20815.299055696822</v>
      </c>
      <c r="R26" s="29">
        <v>165776.29949869035</v>
      </c>
      <c r="S26" s="35"/>
    </row>
    <row r="27" spans="1:20" ht="15.75" x14ac:dyDescent="0.25">
      <c r="A27" s="1">
        <f t="shared" si="1"/>
        <v>15</v>
      </c>
      <c r="B27" s="26" t="s">
        <v>30</v>
      </c>
      <c r="C27" s="11"/>
      <c r="D27" s="2"/>
      <c r="E27" s="12"/>
      <c r="F27" s="3">
        <v>12594.803098288001</v>
      </c>
      <c r="G27" s="3">
        <v>13647.831548087999</v>
      </c>
      <c r="H27" s="3">
        <v>9912.0604687439991</v>
      </c>
      <c r="I27" s="3">
        <v>6311.3091451239998</v>
      </c>
      <c r="J27" s="3">
        <v>3812.6856499259998</v>
      </c>
      <c r="K27" s="3">
        <v>2308.856114407</v>
      </c>
      <c r="L27" s="3">
        <v>2049.7415700189199</v>
      </c>
      <c r="M27" s="3">
        <v>1952.6776818862045</v>
      </c>
      <c r="N27" s="3">
        <v>1979.9405312267975</v>
      </c>
      <c r="O27" s="3">
        <v>3180.898954258359</v>
      </c>
      <c r="P27" s="3">
        <v>6763.2411393490656</v>
      </c>
      <c r="Q27" s="3">
        <v>11476.715787500847</v>
      </c>
      <c r="R27" s="31">
        <v>75990.761688817191</v>
      </c>
    </row>
    <row r="28" spans="1:20" ht="15.75" x14ac:dyDescent="0.25">
      <c r="A28" s="1">
        <f t="shared" si="1"/>
        <v>16</v>
      </c>
      <c r="B28" s="5"/>
      <c r="C28" s="11"/>
      <c r="D28" s="2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9"/>
    </row>
    <row r="29" spans="1:20" ht="16.5" thickBot="1" x14ac:dyDescent="0.3">
      <c r="A29" s="1">
        <f t="shared" si="1"/>
        <v>17</v>
      </c>
      <c r="B29" s="2" t="s">
        <v>31</v>
      </c>
      <c r="C29" s="11"/>
      <c r="D29" s="2"/>
      <c r="E29" s="12"/>
      <c r="F29" s="27">
        <v>10278.057229574602</v>
      </c>
      <c r="G29" s="27">
        <v>10217.301373605167</v>
      </c>
      <c r="H29" s="27">
        <v>9050.2873778751418</v>
      </c>
      <c r="I29" s="27">
        <v>7484.2493256551261</v>
      </c>
      <c r="J29" s="27">
        <v>6534.1412198460857</v>
      </c>
      <c r="K29" s="27">
        <v>5920.3032951213254</v>
      </c>
      <c r="L29" s="27">
        <v>5672.5683244450283</v>
      </c>
      <c r="M29" s="27">
        <v>5780.1987694475156</v>
      </c>
      <c r="N29" s="27">
        <v>5736.7564411684843</v>
      </c>
      <c r="O29" s="27">
        <v>6180.4218010479744</v>
      </c>
      <c r="P29" s="27">
        <v>7592.6693838907249</v>
      </c>
      <c r="Q29" s="27">
        <v>9338.5832681959746</v>
      </c>
      <c r="R29" s="32">
        <v>89785.537809873145</v>
      </c>
    </row>
    <row r="30" spans="1:20" ht="16.5" thickTop="1" x14ac:dyDescent="0.25">
      <c r="A30" s="1">
        <f t="shared" si="1"/>
        <v>18</v>
      </c>
      <c r="B30" s="5"/>
      <c r="C30" s="11"/>
      <c r="D30" s="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0" ht="15.75" x14ac:dyDescent="0.25">
      <c r="A31" s="1">
        <f t="shared" si="1"/>
        <v>19</v>
      </c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0" ht="15.75" x14ac:dyDescent="0.25">
      <c r="A32" s="1">
        <f t="shared" si="1"/>
        <v>20</v>
      </c>
      <c r="B32" s="2" t="s">
        <v>32</v>
      </c>
      <c r="C32" s="2"/>
      <c r="D32" s="2"/>
      <c r="E32" s="12"/>
      <c r="F32" s="20" t="s">
        <v>20</v>
      </c>
      <c r="G32" s="20" t="s">
        <v>20</v>
      </c>
      <c r="H32" s="20" t="s">
        <v>20</v>
      </c>
      <c r="I32" s="20" t="s">
        <v>20</v>
      </c>
      <c r="J32" s="20" t="s">
        <v>20</v>
      </c>
      <c r="K32" s="20" t="s">
        <v>20</v>
      </c>
      <c r="L32" s="20"/>
      <c r="M32" s="20"/>
      <c r="N32" s="20"/>
      <c r="O32" s="7"/>
      <c r="P32" s="7"/>
      <c r="Q32" s="7"/>
      <c r="R32" s="7"/>
    </row>
    <row r="33" spans="1:28" ht="15.75" x14ac:dyDescent="0.25">
      <c r="A33" s="1">
        <f t="shared" si="1"/>
        <v>21</v>
      </c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28" ht="15.75" x14ac:dyDescent="0.25">
      <c r="A34" s="1">
        <f t="shared" si="1"/>
        <v>22</v>
      </c>
      <c r="B34" s="2" t="s">
        <v>21</v>
      </c>
      <c r="C34" s="6"/>
      <c r="D34" s="2"/>
      <c r="E34" s="7"/>
      <c r="F34" s="3">
        <v>1911.61681</v>
      </c>
      <c r="G34" s="3">
        <v>1996.5390600000001</v>
      </c>
      <c r="H34" s="3">
        <v>1415.81843</v>
      </c>
      <c r="I34" s="3">
        <v>877.74413000000004</v>
      </c>
      <c r="J34" s="3">
        <v>408.05536000000001</v>
      </c>
      <c r="K34" s="3">
        <v>200.72030000000001</v>
      </c>
      <c r="L34" s="3">
        <v>153.87692906564098</v>
      </c>
      <c r="M34" s="3">
        <v>154.73706557001125</v>
      </c>
      <c r="N34" s="3">
        <v>156.31670990700857</v>
      </c>
      <c r="O34" s="3">
        <v>329.67612480744401</v>
      </c>
      <c r="P34" s="3">
        <v>871.95118591049834</v>
      </c>
      <c r="Q34" s="3">
        <v>1520.1074206662731</v>
      </c>
      <c r="R34" s="3">
        <v>9997.1595259268761</v>
      </c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15.75" x14ac:dyDescent="0.25">
      <c r="A35" s="1">
        <f t="shared" si="1"/>
        <v>23</v>
      </c>
      <c r="B35" s="21" t="s">
        <v>22</v>
      </c>
      <c r="C35" s="2"/>
      <c r="D35" s="2"/>
      <c r="E35" s="3"/>
      <c r="F35" s="3">
        <v>807.56825000000003</v>
      </c>
      <c r="G35" s="3">
        <v>835.52642000000003</v>
      </c>
      <c r="H35" s="3">
        <v>625.11337000000003</v>
      </c>
      <c r="I35" s="3">
        <v>425.7215799999999</v>
      </c>
      <c r="J35" s="3">
        <v>256.87933000000004</v>
      </c>
      <c r="K35" s="3">
        <v>177.32941</v>
      </c>
      <c r="L35" s="3">
        <v>158.34793000000002</v>
      </c>
      <c r="M35" s="3">
        <v>159.55413000000001</v>
      </c>
      <c r="N35" s="3">
        <v>158.39078000000001</v>
      </c>
      <c r="O35" s="3">
        <v>218.73779999999999</v>
      </c>
      <c r="P35" s="3">
        <v>418.78774999999996</v>
      </c>
      <c r="Q35" s="3">
        <v>653.87534000000005</v>
      </c>
      <c r="R35" s="3">
        <v>4895.8320899999999</v>
      </c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5.75" x14ac:dyDescent="0.25">
      <c r="A36" s="1">
        <f t="shared" si="1"/>
        <v>24</v>
      </c>
      <c r="B36" s="2" t="s">
        <v>23</v>
      </c>
      <c r="C36" s="6"/>
      <c r="D36" s="2"/>
      <c r="E36" s="7"/>
      <c r="F36" s="3">
        <v>178.73201</v>
      </c>
      <c r="G36" s="3">
        <v>122.79952999999999</v>
      </c>
      <c r="H36" s="3">
        <v>102.87291999999999</v>
      </c>
      <c r="I36" s="3">
        <v>59.310449999999996</v>
      </c>
      <c r="J36" s="3">
        <v>59.300590000000007</v>
      </c>
      <c r="K36" s="3">
        <v>44.558529999999998</v>
      </c>
      <c r="L36" s="3">
        <v>71.569059999999993</v>
      </c>
      <c r="M36" s="3">
        <v>51.379649999999998</v>
      </c>
      <c r="N36" s="3">
        <v>58.557880000000004</v>
      </c>
      <c r="O36" s="3">
        <v>43.095759999999991</v>
      </c>
      <c r="P36" s="3">
        <v>56.35942</v>
      </c>
      <c r="Q36" s="3">
        <v>124.13466</v>
      </c>
      <c r="R36" s="3">
        <v>972.67046000000005</v>
      </c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15.75" x14ac:dyDescent="0.25">
      <c r="A37" s="1">
        <f t="shared" si="1"/>
        <v>25</v>
      </c>
      <c r="B37" s="2" t="s">
        <v>24</v>
      </c>
      <c r="C37" s="2"/>
      <c r="D37" s="2"/>
      <c r="E37" s="3"/>
      <c r="F37" s="3">
        <v>165.65860999999998</v>
      </c>
      <c r="G37" s="3">
        <v>171.03703999999999</v>
      </c>
      <c r="H37" s="3">
        <v>126.77858999999999</v>
      </c>
      <c r="I37" s="3">
        <v>81.989369999999994</v>
      </c>
      <c r="J37" s="3">
        <v>46.989139999999999</v>
      </c>
      <c r="K37" s="3">
        <v>29.794819999999994</v>
      </c>
      <c r="L37" s="3">
        <v>25.964929999999999</v>
      </c>
      <c r="M37" s="3">
        <v>27.211560000000002</v>
      </c>
      <c r="N37" s="3">
        <v>26.353819999999999</v>
      </c>
      <c r="O37" s="3">
        <v>41.100239999999999</v>
      </c>
      <c r="P37" s="3">
        <v>85.198180000000008</v>
      </c>
      <c r="Q37" s="3">
        <v>135.03037</v>
      </c>
      <c r="R37" s="3">
        <v>963.10666999999989</v>
      </c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15.75" x14ac:dyDescent="0.25">
      <c r="A38" s="1">
        <f t="shared" si="1"/>
        <v>26</v>
      </c>
      <c r="B38" s="2" t="s">
        <v>25</v>
      </c>
      <c r="C38" s="2"/>
      <c r="D38" s="2"/>
      <c r="E38" s="3"/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24">
        <v>0</v>
      </c>
      <c r="P38" s="24">
        <v>0</v>
      </c>
      <c r="Q38" s="24">
        <v>0</v>
      </c>
      <c r="R38" s="24">
        <v>0</v>
      </c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5.75" x14ac:dyDescent="0.25">
      <c r="A39" s="1">
        <f t="shared" si="1"/>
        <v>27</v>
      </c>
      <c r="B39" s="2"/>
      <c r="C39" s="2"/>
      <c r="D39" s="2"/>
      <c r="E39" s="3"/>
      <c r="F39" s="33"/>
      <c r="G39" s="33"/>
      <c r="H39" s="33"/>
      <c r="I39" s="33"/>
      <c r="J39" s="33"/>
      <c r="K39" s="33"/>
      <c r="L39" s="33"/>
      <c r="M39" s="3"/>
      <c r="N39" s="3"/>
      <c r="O39" s="3"/>
      <c r="P39" s="3"/>
      <c r="Q39" s="3"/>
      <c r="R39" s="3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5.75" x14ac:dyDescent="0.25">
      <c r="A40" s="1">
        <f t="shared" si="1"/>
        <v>28</v>
      </c>
      <c r="B40" s="2" t="s">
        <v>26</v>
      </c>
      <c r="C40" s="2"/>
      <c r="D40" s="2"/>
      <c r="E40" s="3"/>
      <c r="F40" s="35">
        <v>3063.5756799999999</v>
      </c>
      <c r="G40" s="35">
        <v>3125.9020500000001</v>
      </c>
      <c r="H40" s="35">
        <v>2270.58331</v>
      </c>
      <c r="I40" s="35">
        <v>1444.7655299999999</v>
      </c>
      <c r="J40" s="35">
        <v>771.22442000000012</v>
      </c>
      <c r="K40" s="3">
        <v>452.40306000000004</v>
      </c>
      <c r="L40" s="3">
        <v>409.75884906564096</v>
      </c>
      <c r="M40" s="3">
        <v>392.88240557001126</v>
      </c>
      <c r="N40" s="3">
        <v>399.6191899070086</v>
      </c>
      <c r="O40" s="3">
        <v>632.60992480744403</v>
      </c>
      <c r="P40" s="3">
        <v>1432.2965359104983</v>
      </c>
      <c r="Q40" s="3">
        <v>2433.1477906662731</v>
      </c>
      <c r="R40" s="3">
        <v>16828.768745926875</v>
      </c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15.75" x14ac:dyDescent="0.25">
      <c r="A41" s="1">
        <f t="shared" si="1"/>
        <v>29</v>
      </c>
      <c r="B41" s="5"/>
      <c r="C41" s="6"/>
      <c r="D41" s="2"/>
      <c r="E41" s="7"/>
      <c r="F41" s="34"/>
      <c r="G41" s="34"/>
      <c r="H41" s="34"/>
      <c r="I41" s="34"/>
      <c r="J41" s="34"/>
      <c r="K41" s="34"/>
      <c r="L41" s="34"/>
      <c r="M41" s="7"/>
      <c r="N41" s="7"/>
      <c r="O41" s="7"/>
      <c r="P41" s="7"/>
      <c r="Q41" s="7"/>
      <c r="R41" s="7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5.75" x14ac:dyDescent="0.25">
      <c r="A42" s="1">
        <f t="shared" si="1"/>
        <v>30</v>
      </c>
      <c r="B42" s="2" t="s">
        <v>27</v>
      </c>
      <c r="C42" s="2"/>
      <c r="D42" s="2"/>
      <c r="E42" s="3"/>
      <c r="F42" s="3">
        <v>2946.9041431724449</v>
      </c>
      <c r="G42" s="3">
        <v>2502.092532335691</v>
      </c>
      <c r="H42" s="3">
        <v>2693.2345891501373</v>
      </c>
      <c r="I42" s="3">
        <v>2266.2954442825967</v>
      </c>
      <c r="J42" s="3">
        <v>2305.0077237874457</v>
      </c>
      <c r="K42" s="3">
        <v>2061.8589300684694</v>
      </c>
      <c r="L42" s="3">
        <v>2159.7230822130246</v>
      </c>
      <c r="M42" s="3">
        <v>2254.1086969663279</v>
      </c>
      <c r="N42" s="3">
        <v>2260.9709310218818</v>
      </c>
      <c r="O42" s="3">
        <v>2426.216365928587</v>
      </c>
      <c r="P42" s="3">
        <v>2567.8845440853975</v>
      </c>
      <c r="Q42" s="3">
        <v>2897.6300169879983</v>
      </c>
      <c r="R42" s="24">
        <v>29341.927000000003</v>
      </c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5.75" x14ac:dyDescent="0.25">
      <c r="A43" s="1">
        <f t="shared" si="1"/>
        <v>31</v>
      </c>
      <c r="B43" s="5"/>
      <c r="C43" s="6"/>
      <c r="D43" s="2"/>
      <c r="E43" s="7"/>
      <c r="F43" s="34"/>
      <c r="G43" s="34"/>
      <c r="H43" s="34"/>
      <c r="I43" s="34"/>
      <c r="J43" s="34"/>
      <c r="K43" s="34"/>
      <c r="L43" s="34"/>
      <c r="M43" s="7"/>
      <c r="N43" s="7"/>
      <c r="O43" s="7"/>
      <c r="P43" s="7"/>
      <c r="Q43" s="7"/>
      <c r="R43" s="7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6.5" thickBot="1" x14ac:dyDescent="0.3">
      <c r="A44" s="1">
        <f t="shared" si="1"/>
        <v>32</v>
      </c>
      <c r="B44" s="2" t="s">
        <v>33</v>
      </c>
      <c r="C44" s="2"/>
      <c r="D44" s="2"/>
      <c r="E44" s="2"/>
      <c r="F44" s="28">
        <v>6010.4798231724453</v>
      </c>
      <c r="G44" s="28">
        <v>5627.9945823356911</v>
      </c>
      <c r="H44" s="28">
        <v>4963.8178991501372</v>
      </c>
      <c r="I44" s="28">
        <v>3711.0609742825964</v>
      </c>
      <c r="J44" s="28">
        <v>3076.2321437874457</v>
      </c>
      <c r="K44" s="28">
        <v>2514.2619900684695</v>
      </c>
      <c r="L44" s="28">
        <v>2569.4819312786653</v>
      </c>
      <c r="M44" s="28">
        <v>2646.991102536339</v>
      </c>
      <c r="N44" s="28">
        <v>2660.5901209288904</v>
      </c>
      <c r="O44" s="28">
        <v>3058.8262907360313</v>
      </c>
      <c r="P44" s="28">
        <v>4000.1810799958957</v>
      </c>
      <c r="Q44" s="28">
        <v>5330.7778076542709</v>
      </c>
      <c r="R44" s="27">
        <v>46170.695745926889</v>
      </c>
    </row>
    <row r="45" spans="1:28" ht="16.5" thickTop="1" x14ac:dyDescent="0.25">
      <c r="A45" s="1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8" ht="15.75" x14ac:dyDescent="0.25">
      <c r="A46" s="1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 t="s">
        <v>36</v>
      </c>
    </row>
    <row r="47" spans="1:28" ht="15.75" x14ac:dyDescent="0.25">
      <c r="A47" s="1"/>
      <c r="B47" s="5"/>
      <c r="C47" s="6"/>
      <c r="D47" s="2"/>
      <c r="E47" s="7"/>
      <c r="F47" s="7"/>
      <c r="G47" s="7"/>
      <c r="H47" s="7"/>
      <c r="I47" s="7"/>
      <c r="J47" s="8" t="s">
        <v>35</v>
      </c>
      <c r="K47" s="7"/>
      <c r="L47" s="7"/>
      <c r="M47" s="7"/>
      <c r="N47" s="7"/>
      <c r="O47" s="7"/>
      <c r="P47" s="7"/>
      <c r="Q47" s="7"/>
      <c r="R47" s="4" t="s">
        <v>34</v>
      </c>
    </row>
    <row r="48" spans="1:28" ht="15.75" x14ac:dyDescent="0.25">
      <c r="A48" s="1"/>
      <c r="B48" s="2"/>
      <c r="C48" s="2"/>
      <c r="D48" s="2"/>
      <c r="E48" s="2"/>
      <c r="F48" s="2"/>
      <c r="G48" s="2"/>
      <c r="H48" s="2"/>
      <c r="I48" s="2"/>
      <c r="J48" s="1" t="s">
        <v>37</v>
      </c>
      <c r="K48" s="2"/>
      <c r="L48" s="2"/>
      <c r="M48" s="2"/>
      <c r="N48" s="2"/>
      <c r="O48" s="2"/>
      <c r="P48" s="2"/>
      <c r="Q48" s="2"/>
      <c r="R48" s="2"/>
    </row>
    <row r="49" spans="1:18" ht="15.75" x14ac:dyDescent="0.25">
      <c r="A49" s="1"/>
      <c r="B49" s="9"/>
      <c r="C49" s="2"/>
      <c r="D49" s="2"/>
      <c r="E49" s="3"/>
      <c r="F49" s="3"/>
      <c r="G49" s="3"/>
      <c r="H49" s="3"/>
      <c r="I49" s="3"/>
      <c r="J49" s="10" t="s">
        <v>1</v>
      </c>
      <c r="K49" s="3"/>
      <c r="L49" s="3"/>
      <c r="M49" s="3"/>
      <c r="N49" s="3"/>
      <c r="O49" s="3"/>
      <c r="P49" s="3"/>
      <c r="Q49" s="3"/>
      <c r="R49" s="3"/>
    </row>
    <row r="50" spans="1:18" ht="15.75" x14ac:dyDescent="0.25">
      <c r="A50" s="1"/>
      <c r="B50" s="5"/>
      <c r="C50" s="11"/>
      <c r="D50" s="2"/>
      <c r="E50" s="7"/>
      <c r="F50" s="7"/>
      <c r="G50" s="7"/>
      <c r="H50" s="7"/>
      <c r="I50" s="7"/>
      <c r="J50" s="8" t="s">
        <v>39</v>
      </c>
      <c r="K50" s="7"/>
      <c r="L50" s="7"/>
      <c r="M50" s="7"/>
      <c r="N50" s="7"/>
      <c r="O50" s="7"/>
      <c r="P50" s="7"/>
      <c r="Q50" s="7"/>
      <c r="R50" s="7"/>
    </row>
    <row r="51" spans="1:18" ht="15.75" x14ac:dyDescent="0.25">
      <c r="A51" s="1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5">
      <c r="A52" s="1" t="s">
        <v>2</v>
      </c>
      <c r="B52" s="9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 x14ac:dyDescent="0.25">
      <c r="A53" s="1" t="s">
        <v>3</v>
      </c>
      <c r="B53" s="2" t="s">
        <v>4</v>
      </c>
      <c r="C53" s="2"/>
      <c r="D53" s="2"/>
      <c r="E53" s="12"/>
      <c r="F53" s="13">
        <v>43191</v>
      </c>
      <c r="G53" s="13">
        <v>43222</v>
      </c>
      <c r="H53" s="13">
        <v>43253</v>
      </c>
      <c r="I53" s="13">
        <v>43284</v>
      </c>
      <c r="J53" s="13">
        <v>43315</v>
      </c>
      <c r="K53" s="13">
        <v>43346</v>
      </c>
      <c r="L53" s="13">
        <v>43377</v>
      </c>
      <c r="M53" s="13">
        <v>43408</v>
      </c>
      <c r="N53" s="13">
        <v>43439</v>
      </c>
      <c r="O53" s="13">
        <v>43470</v>
      </c>
      <c r="P53" s="13">
        <v>43501</v>
      </c>
      <c r="Q53" s="13">
        <v>43532</v>
      </c>
      <c r="R53" s="10" t="s">
        <v>5</v>
      </c>
    </row>
    <row r="54" spans="1:18" ht="15.75" x14ac:dyDescent="0.25">
      <c r="A54" s="14"/>
      <c r="B54" s="15"/>
      <c r="C54" s="16"/>
      <c r="D54" s="17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 x14ac:dyDescent="0.25">
      <c r="A55" s="1"/>
      <c r="B55" s="12"/>
      <c r="C55" s="12"/>
      <c r="D55" s="12"/>
      <c r="E55" s="12"/>
      <c r="F55" s="20" t="s">
        <v>6</v>
      </c>
      <c r="G55" s="20" t="s">
        <v>7</v>
      </c>
      <c r="H55" s="20" t="s">
        <v>8</v>
      </c>
      <c r="I55" s="20" t="s">
        <v>9</v>
      </c>
      <c r="J55" s="20" t="s">
        <v>10</v>
      </c>
      <c r="K55" s="20" t="s">
        <v>11</v>
      </c>
      <c r="L55" s="20" t="s">
        <v>12</v>
      </c>
      <c r="M55" s="20" t="s">
        <v>13</v>
      </c>
      <c r="N55" s="20" t="s">
        <v>14</v>
      </c>
      <c r="O55" s="20" t="s">
        <v>15</v>
      </c>
      <c r="P55" s="20" t="s">
        <v>16</v>
      </c>
      <c r="Q55" s="20" t="s">
        <v>17</v>
      </c>
      <c r="R55" s="20" t="s">
        <v>18</v>
      </c>
    </row>
    <row r="56" spans="1:18" ht="15.75" x14ac:dyDescent="0.25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5.75" x14ac:dyDescent="0.2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5.75" x14ac:dyDescent="0.25">
      <c r="A58" s="1">
        <v>1</v>
      </c>
      <c r="B58" s="2" t="s">
        <v>19</v>
      </c>
      <c r="C58" s="2"/>
      <c r="D58" s="2"/>
      <c r="E58" s="12"/>
      <c r="F58" s="20"/>
      <c r="G58" s="20"/>
      <c r="H58" s="20"/>
      <c r="I58" s="20"/>
      <c r="J58" s="20"/>
      <c r="K58" s="20"/>
      <c r="L58" s="20"/>
      <c r="M58" s="12"/>
      <c r="N58" s="12"/>
      <c r="O58" s="12"/>
      <c r="P58" s="12"/>
      <c r="Q58" s="12"/>
      <c r="R58" s="3"/>
    </row>
    <row r="59" spans="1:18" ht="15.75" x14ac:dyDescent="0.25">
      <c r="A59" s="1">
        <f>+A58+1</f>
        <v>2</v>
      </c>
      <c r="B59" s="12"/>
      <c r="C59" s="2"/>
      <c r="D59" s="2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5">
      <c r="A60" s="1">
        <f t="shared" ref="A60:A89" si="2">+A59+1</f>
        <v>3</v>
      </c>
      <c r="B60" s="2" t="s">
        <v>21</v>
      </c>
      <c r="C60" s="6"/>
      <c r="D60" s="2"/>
      <c r="E60" s="12"/>
      <c r="F60" s="3">
        <v>8441.5586012300882</v>
      </c>
      <c r="G60" s="3">
        <v>5661.6442309731483</v>
      </c>
      <c r="H60" s="3">
        <v>4284.8460528626001</v>
      </c>
      <c r="I60" s="3">
        <v>3943.2649044156806</v>
      </c>
      <c r="J60" s="3">
        <v>3962.2001912761993</v>
      </c>
      <c r="K60" s="3">
        <v>3926.5600249840181</v>
      </c>
      <c r="L60" s="3">
        <v>5042.3135464182133</v>
      </c>
      <c r="M60" s="3">
        <v>8401.3878863512418</v>
      </c>
      <c r="N60" s="3">
        <v>12512.630078639715</v>
      </c>
      <c r="O60" s="3">
        <v>14998.860639884859</v>
      </c>
      <c r="P60" s="3">
        <v>15393.651511947452</v>
      </c>
      <c r="Q60" s="3">
        <v>11809.001746209055</v>
      </c>
      <c r="R60" s="7">
        <v>98377.919415192271</v>
      </c>
    </row>
    <row r="61" spans="1:18" ht="15.75" x14ac:dyDescent="0.25">
      <c r="A61" s="1">
        <f t="shared" si="2"/>
        <v>4</v>
      </c>
      <c r="B61" s="21" t="s">
        <v>22</v>
      </c>
      <c r="C61" s="2"/>
      <c r="D61" s="2"/>
      <c r="E61" s="12"/>
      <c r="F61" s="3">
        <v>3482.5141213973575</v>
      </c>
      <c r="G61" s="3">
        <v>2514.6828433252799</v>
      </c>
      <c r="H61" s="3">
        <v>1993.667060705516</v>
      </c>
      <c r="I61" s="3">
        <v>1848.3670350045138</v>
      </c>
      <c r="J61" s="3">
        <v>1858.0903072460246</v>
      </c>
      <c r="K61" s="3">
        <v>1838.6132123923137</v>
      </c>
      <c r="L61" s="3">
        <v>2198.2650002901241</v>
      </c>
      <c r="M61" s="3">
        <v>3461.1624368507905</v>
      </c>
      <c r="N61" s="3">
        <v>4909.9653595049422</v>
      </c>
      <c r="O61" s="3">
        <v>5849.8284347833232</v>
      </c>
      <c r="P61" s="3">
        <v>5979.3817154239214</v>
      </c>
      <c r="Q61" s="3">
        <v>4702.5262102799261</v>
      </c>
      <c r="R61" s="22">
        <v>40637.063737204029</v>
      </c>
    </row>
    <row r="62" spans="1:18" ht="15.75" x14ac:dyDescent="0.25">
      <c r="A62" s="1">
        <f t="shared" si="2"/>
        <v>5</v>
      </c>
      <c r="B62" s="2" t="s">
        <v>23</v>
      </c>
      <c r="C62" s="2"/>
      <c r="D62" s="2"/>
      <c r="E62" s="12"/>
      <c r="F62" s="3">
        <v>333.86994577730911</v>
      </c>
      <c r="G62" s="3">
        <v>336.50390479367042</v>
      </c>
      <c r="H62" s="3">
        <v>257.49502753932757</v>
      </c>
      <c r="I62" s="3">
        <v>367.46001923376076</v>
      </c>
      <c r="J62" s="3">
        <v>280.51825992199588</v>
      </c>
      <c r="K62" s="3">
        <v>313.14857953810969</v>
      </c>
      <c r="L62" s="3">
        <v>248.25596019136364</v>
      </c>
      <c r="M62" s="3">
        <v>306.05920820625067</v>
      </c>
      <c r="N62" s="3">
        <v>660.7781975529532</v>
      </c>
      <c r="O62" s="3">
        <v>961.5167613888284</v>
      </c>
      <c r="P62" s="3">
        <v>661.14760418456115</v>
      </c>
      <c r="Q62" s="3">
        <v>560.00187102494431</v>
      </c>
      <c r="R62" s="22">
        <v>5286.7553393530752</v>
      </c>
    </row>
    <row r="63" spans="1:18" ht="15.75" x14ac:dyDescent="0.25">
      <c r="A63" s="1">
        <f t="shared" si="2"/>
        <v>6</v>
      </c>
      <c r="B63" s="2" t="s">
        <v>24</v>
      </c>
      <c r="C63" s="2"/>
      <c r="D63" s="2"/>
      <c r="E63" s="12"/>
      <c r="F63" s="3">
        <v>574.64072676783076</v>
      </c>
      <c r="G63" s="3">
        <v>377.72056029893844</v>
      </c>
      <c r="H63" s="3">
        <v>265.14491714928982</v>
      </c>
      <c r="I63" s="3">
        <v>241.18015568729439</v>
      </c>
      <c r="J63" s="3">
        <v>252.07625869578484</v>
      </c>
      <c r="K63" s="3">
        <v>242.6778163083338</v>
      </c>
      <c r="L63" s="3">
        <v>337.3451945765222</v>
      </c>
      <c r="M63" s="3">
        <v>603.2367875741337</v>
      </c>
      <c r="N63" s="3">
        <v>905.03826902034109</v>
      </c>
      <c r="O63" s="3">
        <v>1087.4943411898719</v>
      </c>
      <c r="P63" s="3">
        <v>1113.2516898061383</v>
      </c>
      <c r="Q63" s="3">
        <v>847.56566995055903</v>
      </c>
      <c r="R63" s="22">
        <v>6847.3723870250387</v>
      </c>
    </row>
    <row r="64" spans="1:18" ht="15.75" x14ac:dyDescent="0.25">
      <c r="A64" s="1">
        <f t="shared" si="2"/>
        <v>7</v>
      </c>
      <c r="B64" s="2" t="s">
        <v>25</v>
      </c>
      <c r="C64" s="2"/>
      <c r="D64" s="2"/>
      <c r="E64" s="12"/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5">
        <v>0</v>
      </c>
    </row>
    <row r="65" spans="1:19" ht="15.75" x14ac:dyDescent="0.25">
      <c r="A65" s="1">
        <f t="shared" si="2"/>
        <v>8</v>
      </c>
      <c r="B65" s="2"/>
      <c r="C65" s="2"/>
      <c r="D65" s="2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9" ht="15.75" x14ac:dyDescent="0.25">
      <c r="A66" s="1">
        <f t="shared" si="2"/>
        <v>9</v>
      </c>
      <c r="B66" s="2" t="s">
        <v>26</v>
      </c>
      <c r="C66" s="11"/>
      <c r="D66" s="2"/>
      <c r="E66" s="12"/>
      <c r="F66" s="3">
        <v>12832.583395172587</v>
      </c>
      <c r="G66" s="3">
        <v>8890.5515393910355</v>
      </c>
      <c r="H66" s="3">
        <v>6801.1530582567329</v>
      </c>
      <c r="I66" s="3">
        <v>6400.27211434125</v>
      </c>
      <c r="J66" s="3">
        <v>6352.8850171400045</v>
      </c>
      <c r="K66" s="3">
        <v>6320.9996332227747</v>
      </c>
      <c r="L66" s="3">
        <v>7826.1797014762224</v>
      </c>
      <c r="M66" s="3">
        <v>12771.846318982416</v>
      </c>
      <c r="N66" s="3">
        <v>18988.411904717952</v>
      </c>
      <c r="O66" s="3">
        <v>22897.700177246883</v>
      </c>
      <c r="P66" s="3">
        <v>23147.432521362069</v>
      </c>
      <c r="Q66" s="3">
        <v>17919.095497464485</v>
      </c>
      <c r="R66" s="22">
        <v>151149.11087877443</v>
      </c>
    </row>
    <row r="67" spans="1:19" ht="15.75" x14ac:dyDescent="0.25">
      <c r="A67" s="1">
        <f t="shared" si="2"/>
        <v>10</v>
      </c>
      <c r="B67" s="5"/>
      <c r="C67" s="11"/>
      <c r="D67" s="2"/>
      <c r="E67" s="1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9" ht="15.75" x14ac:dyDescent="0.25">
      <c r="A68" s="1">
        <f t="shared" si="2"/>
        <v>11</v>
      </c>
      <c r="B68" s="2" t="s">
        <v>27</v>
      </c>
      <c r="C68" s="11"/>
      <c r="D68" s="2"/>
      <c r="E68" s="12"/>
      <c r="F68" s="3">
        <v>1186.2851811271032</v>
      </c>
      <c r="G68" s="3">
        <v>1211.4225728380761</v>
      </c>
      <c r="H68" s="3">
        <v>1162.3480418893296</v>
      </c>
      <c r="I68" s="3">
        <v>1031.1651010687258</v>
      </c>
      <c r="J68" s="3">
        <v>1125.8351251621114</v>
      </c>
      <c r="K68" s="3">
        <v>1137.0385377952971</v>
      </c>
      <c r="L68" s="3">
        <v>1217.9065070548752</v>
      </c>
      <c r="M68" s="3">
        <v>1335.5830520690915</v>
      </c>
      <c r="N68" s="3">
        <v>1505.2738931012993</v>
      </c>
      <c r="O68" s="3">
        <v>1523.596786031017</v>
      </c>
      <c r="P68" s="3">
        <v>1334.4023335029917</v>
      </c>
      <c r="Q68" s="3">
        <v>1431.2300610257264</v>
      </c>
      <c r="R68" s="22">
        <v>15202.087192665644</v>
      </c>
    </row>
    <row r="69" spans="1:19" ht="15.75" x14ac:dyDescent="0.25">
      <c r="A69" s="1">
        <f t="shared" si="2"/>
        <v>12</v>
      </c>
      <c r="B69" s="2" t="s">
        <v>28</v>
      </c>
      <c r="C69" s="11"/>
      <c r="D69" s="2"/>
      <c r="E69" s="12"/>
      <c r="F69" s="3">
        <v>174.64387153331197</v>
      </c>
      <c r="G69" s="3">
        <v>170.43953524474136</v>
      </c>
      <c r="H69" s="3">
        <v>149.11870479717723</v>
      </c>
      <c r="I69" s="3">
        <v>183.28657023593988</v>
      </c>
      <c r="J69" s="3">
        <v>180.80214429106573</v>
      </c>
      <c r="K69" s="3">
        <v>183.62760898165885</v>
      </c>
      <c r="L69" s="3">
        <v>198.67693726818013</v>
      </c>
      <c r="M69" s="3">
        <v>196.95877298331513</v>
      </c>
      <c r="N69" s="3">
        <v>230.12202380507549</v>
      </c>
      <c r="O69" s="3">
        <v>221.91006617049334</v>
      </c>
      <c r="P69" s="3">
        <v>186.72156078293793</v>
      </c>
      <c r="Q69" s="3">
        <v>197.75186418905574</v>
      </c>
      <c r="R69" s="25">
        <v>2274.0596602829528</v>
      </c>
    </row>
    <row r="70" spans="1:19" ht="15.75" x14ac:dyDescent="0.25">
      <c r="A70" s="1">
        <f t="shared" si="2"/>
        <v>13</v>
      </c>
      <c r="B70" s="5"/>
      <c r="C70" s="11"/>
      <c r="D70" s="2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9" ht="15.75" x14ac:dyDescent="0.25">
      <c r="A71" s="1">
        <f t="shared" si="2"/>
        <v>14</v>
      </c>
      <c r="B71" s="2" t="s">
        <v>29</v>
      </c>
      <c r="C71" s="11"/>
      <c r="D71" s="2"/>
      <c r="E71" s="12"/>
      <c r="F71" s="3">
        <v>14193.512447833</v>
      </c>
      <c r="G71" s="3">
        <v>10272.413647473853</v>
      </c>
      <c r="H71" s="3">
        <v>8112.6198049432405</v>
      </c>
      <c r="I71" s="3">
        <v>7614.7237856459142</v>
      </c>
      <c r="J71" s="3">
        <v>7659.5222865931819</v>
      </c>
      <c r="K71" s="3">
        <v>7641.6657799997301</v>
      </c>
      <c r="L71" s="3">
        <v>9242.7631457992793</v>
      </c>
      <c r="M71" s="3">
        <v>14304.388144034823</v>
      </c>
      <c r="N71" s="3">
        <v>20723.807821624327</v>
      </c>
      <c r="O71" s="3">
        <v>24643.207029448393</v>
      </c>
      <c r="P71" s="3">
        <v>24668.556415648003</v>
      </c>
      <c r="Q71" s="3">
        <v>19548.077422679267</v>
      </c>
      <c r="R71" s="22">
        <v>168625.25773172299</v>
      </c>
    </row>
    <row r="72" spans="1:19" ht="15.75" x14ac:dyDescent="0.25">
      <c r="A72" s="1">
        <f t="shared" si="2"/>
        <v>15</v>
      </c>
      <c r="B72" s="26" t="s">
        <v>30</v>
      </c>
      <c r="C72" s="11"/>
      <c r="D72" s="2"/>
      <c r="E72" s="12"/>
      <c r="F72" s="3">
        <v>6700.9528528554574</v>
      </c>
      <c r="G72" s="3">
        <v>3731.3747120792209</v>
      </c>
      <c r="H72" s="3">
        <v>2186.009816111125</v>
      </c>
      <c r="I72" s="3">
        <v>1935.9798486930117</v>
      </c>
      <c r="J72" s="3">
        <v>1873.1479046377917</v>
      </c>
      <c r="K72" s="3">
        <v>1898.7218071433724</v>
      </c>
      <c r="L72" s="3">
        <v>3055.6351216434314</v>
      </c>
      <c r="M72" s="3">
        <v>6703.385037281826</v>
      </c>
      <c r="N72" s="3">
        <v>11375.060005554482</v>
      </c>
      <c r="O72" s="3">
        <v>14342.541727350224</v>
      </c>
      <c r="P72" s="3">
        <v>14428.180684907267</v>
      </c>
      <c r="Q72" s="3">
        <v>10478.127724551832</v>
      </c>
      <c r="R72" s="25">
        <v>78709.117242809036</v>
      </c>
    </row>
    <row r="73" spans="1:19" ht="15.75" x14ac:dyDescent="0.25">
      <c r="A73" s="1">
        <f t="shared" si="2"/>
        <v>16</v>
      </c>
      <c r="B73" s="5"/>
      <c r="C73" s="11"/>
      <c r="D73" s="2"/>
      <c r="E73" s="1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9" ht="16.5" thickBot="1" x14ac:dyDescent="0.3">
      <c r="A74" s="1">
        <f t="shared" si="2"/>
        <v>17</v>
      </c>
      <c r="B74" s="2" t="s">
        <v>31</v>
      </c>
      <c r="C74" s="11"/>
      <c r="D74" s="2"/>
      <c r="E74" s="12"/>
      <c r="F74" s="27">
        <v>7492.5595949775425</v>
      </c>
      <c r="G74" s="27">
        <v>6541.0389353946321</v>
      </c>
      <c r="H74" s="27">
        <v>5926.6099888321151</v>
      </c>
      <c r="I74" s="27">
        <v>5678.743936952902</v>
      </c>
      <c r="J74" s="27">
        <v>5786.3743819553902</v>
      </c>
      <c r="K74" s="27">
        <v>5742.9439728563575</v>
      </c>
      <c r="L74" s="27">
        <v>6187.1280241558479</v>
      </c>
      <c r="M74" s="27">
        <v>7601.0031067529972</v>
      </c>
      <c r="N74" s="27">
        <v>9348.7478160698447</v>
      </c>
      <c r="O74" s="27">
        <v>10300.665302098168</v>
      </c>
      <c r="P74" s="27">
        <v>10240.375730740736</v>
      </c>
      <c r="Q74" s="27">
        <v>9069.9496981274351</v>
      </c>
      <c r="R74" s="28">
        <v>89916.140488913981</v>
      </c>
    </row>
    <row r="75" spans="1:19" ht="16.5" thickTop="1" x14ac:dyDescent="0.25">
      <c r="A75" s="1">
        <f t="shared" si="2"/>
        <v>18</v>
      </c>
      <c r="B75" s="5"/>
      <c r="C75" s="11"/>
      <c r="D75" s="2"/>
      <c r="E75" s="1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9" ht="15.75" x14ac:dyDescent="0.25">
      <c r="A76" s="1">
        <f t="shared" si="2"/>
        <v>19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9" ht="15.75" x14ac:dyDescent="0.25">
      <c r="A77" s="1">
        <f t="shared" si="2"/>
        <v>20</v>
      </c>
      <c r="B77" s="2" t="s">
        <v>32</v>
      </c>
      <c r="C77" s="2"/>
      <c r="D77" s="2"/>
      <c r="E77" s="12"/>
      <c r="F77" s="20"/>
      <c r="G77" s="20"/>
      <c r="H77" s="20"/>
      <c r="I77" s="20"/>
      <c r="J77" s="20"/>
      <c r="K77" s="20"/>
      <c r="L77" s="20"/>
      <c r="M77" s="7"/>
      <c r="N77" s="7"/>
      <c r="O77" s="7"/>
      <c r="P77" s="7"/>
      <c r="Q77" s="7"/>
      <c r="R77" s="7"/>
    </row>
    <row r="78" spans="1:19" ht="15.75" x14ac:dyDescent="0.25">
      <c r="A78" s="1">
        <f t="shared" si="2"/>
        <v>21</v>
      </c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9" ht="15.75" x14ac:dyDescent="0.25">
      <c r="A79" s="1">
        <f t="shared" si="2"/>
        <v>22</v>
      </c>
      <c r="B79" s="2" t="s">
        <v>21</v>
      </c>
      <c r="C79" s="6"/>
      <c r="D79" s="2"/>
      <c r="E79" s="7"/>
      <c r="F79" s="3">
        <v>879.4340056991</v>
      </c>
      <c r="G79" s="3">
        <v>408.82440533803555</v>
      </c>
      <c r="H79" s="3">
        <v>201.10406382711162</v>
      </c>
      <c r="I79" s="3">
        <v>154.17524230415091</v>
      </c>
      <c r="J79" s="3">
        <v>155.03537880852113</v>
      </c>
      <c r="K79" s="3">
        <v>156.6227931455185</v>
      </c>
      <c r="L79" s="3">
        <v>330.32033804595392</v>
      </c>
      <c r="M79" s="3">
        <v>873.6563507490082</v>
      </c>
      <c r="N79" s="3">
        <v>1523.0060829047832</v>
      </c>
      <c r="O79" s="3">
        <v>1918.8997777467889</v>
      </c>
      <c r="P79" s="3">
        <v>2004.1259942474405</v>
      </c>
      <c r="Q79" s="3">
        <v>1421.1810898776357</v>
      </c>
      <c r="R79" s="3">
        <v>10026.385522694047</v>
      </c>
    </row>
    <row r="80" spans="1:19" ht="15.75" x14ac:dyDescent="0.25">
      <c r="A80" s="1">
        <f t="shared" si="2"/>
        <v>23</v>
      </c>
      <c r="B80" s="21" t="s">
        <v>22</v>
      </c>
      <c r="C80" s="2"/>
      <c r="D80" s="2"/>
      <c r="E80" s="3"/>
      <c r="F80" s="3">
        <v>425.7215799999999</v>
      </c>
      <c r="G80" s="3">
        <v>256.87933000000004</v>
      </c>
      <c r="H80" s="3">
        <v>177.32941</v>
      </c>
      <c r="I80" s="3">
        <v>158.34793000000002</v>
      </c>
      <c r="J80" s="3">
        <v>159.55413000000001</v>
      </c>
      <c r="K80" s="3">
        <v>158.39078000000001</v>
      </c>
      <c r="L80" s="3">
        <v>218.73779999999999</v>
      </c>
      <c r="M80" s="3">
        <v>418.78774999999996</v>
      </c>
      <c r="N80" s="3">
        <v>653.87534000000005</v>
      </c>
      <c r="O80" s="3">
        <v>807.56825000000003</v>
      </c>
      <c r="P80" s="3">
        <v>835.52642000000003</v>
      </c>
      <c r="Q80" s="3">
        <v>625.11337000000003</v>
      </c>
      <c r="R80" s="35">
        <v>4895.8320899999999</v>
      </c>
      <c r="S80" s="38"/>
    </row>
    <row r="81" spans="1:19" ht="15.75" x14ac:dyDescent="0.25">
      <c r="A81" s="1">
        <f t="shared" si="2"/>
        <v>24</v>
      </c>
      <c r="B81" s="2" t="s">
        <v>23</v>
      </c>
      <c r="C81" s="6"/>
      <c r="D81" s="2"/>
      <c r="E81" s="7"/>
      <c r="F81" s="3">
        <v>59.310449999999996</v>
      </c>
      <c r="G81" s="3">
        <v>59.300590000000007</v>
      </c>
      <c r="H81" s="3">
        <v>44.558529999999998</v>
      </c>
      <c r="I81" s="3">
        <v>71.569059999999993</v>
      </c>
      <c r="J81" s="3">
        <v>51.379649999999998</v>
      </c>
      <c r="K81" s="3">
        <v>58.557880000000004</v>
      </c>
      <c r="L81" s="3">
        <v>43.095759999999991</v>
      </c>
      <c r="M81" s="3">
        <v>56.35942</v>
      </c>
      <c r="N81" s="3">
        <v>124.13466</v>
      </c>
      <c r="O81" s="3">
        <v>178.73201</v>
      </c>
      <c r="P81" s="3">
        <v>122.79952999999999</v>
      </c>
      <c r="Q81" s="3">
        <v>102.87291999999999</v>
      </c>
      <c r="R81" s="35">
        <v>972.67046000000005</v>
      </c>
      <c r="S81" s="38"/>
    </row>
    <row r="82" spans="1:19" ht="15.75" x14ac:dyDescent="0.25">
      <c r="A82" s="1">
        <f t="shared" si="2"/>
        <v>25</v>
      </c>
      <c r="B82" s="2" t="s">
        <v>24</v>
      </c>
      <c r="C82" s="2"/>
      <c r="D82" s="2"/>
      <c r="E82" s="3"/>
      <c r="F82" s="3">
        <v>81.989369999999994</v>
      </c>
      <c r="G82" s="3">
        <v>46.989139999999999</v>
      </c>
      <c r="H82" s="3">
        <v>29.794819999999994</v>
      </c>
      <c r="I82" s="3">
        <v>25.964929999999999</v>
      </c>
      <c r="J82" s="3">
        <v>27.211560000000002</v>
      </c>
      <c r="K82" s="3">
        <v>26.353819999999999</v>
      </c>
      <c r="L82" s="3">
        <v>41.100239999999999</v>
      </c>
      <c r="M82" s="3">
        <v>85.198180000000008</v>
      </c>
      <c r="N82" s="3">
        <v>135.03037</v>
      </c>
      <c r="O82" s="3">
        <v>165.65860999999998</v>
      </c>
      <c r="P82" s="3">
        <v>171.03703999999999</v>
      </c>
      <c r="Q82" s="3">
        <v>126.77858999999999</v>
      </c>
      <c r="R82" s="3">
        <v>963.10667000000001</v>
      </c>
    </row>
    <row r="83" spans="1:19" ht="15.75" x14ac:dyDescent="0.25">
      <c r="A83" s="1">
        <f t="shared" si="2"/>
        <v>26</v>
      </c>
      <c r="B83" s="2" t="s">
        <v>25</v>
      </c>
      <c r="C83" s="2"/>
      <c r="D83" s="2"/>
      <c r="E83" s="3"/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1:19" ht="15.75" x14ac:dyDescent="0.25">
      <c r="A84" s="1">
        <f t="shared" si="2"/>
        <v>27</v>
      </c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9" ht="15.75" x14ac:dyDescent="0.25">
      <c r="A85" s="1">
        <f t="shared" si="2"/>
        <v>28</v>
      </c>
      <c r="B85" s="2" t="s">
        <v>26</v>
      </c>
      <c r="C85" s="2"/>
      <c r="D85" s="2"/>
      <c r="E85" s="3"/>
      <c r="F85" s="3">
        <v>1446.4554056990999</v>
      </c>
      <c r="G85" s="3">
        <v>771.99346533803566</v>
      </c>
      <c r="H85" s="3">
        <v>452.78682382711162</v>
      </c>
      <c r="I85" s="3">
        <v>410.05716230415089</v>
      </c>
      <c r="J85" s="3">
        <v>393.18071880852114</v>
      </c>
      <c r="K85" s="3">
        <v>399.92527314551853</v>
      </c>
      <c r="L85" s="3">
        <v>633.25413804595394</v>
      </c>
      <c r="M85" s="3">
        <v>1434.0017007490083</v>
      </c>
      <c r="N85" s="3">
        <v>2436.0464529047831</v>
      </c>
      <c r="O85" s="3">
        <v>3070.8586477467888</v>
      </c>
      <c r="P85" s="3">
        <v>3133.4889842474404</v>
      </c>
      <c r="Q85" s="3">
        <v>2275.9459698776354</v>
      </c>
      <c r="R85" s="3">
        <v>16857.994742694049</v>
      </c>
    </row>
    <row r="86" spans="1:19" ht="15.75" x14ac:dyDescent="0.25">
      <c r="A86" s="1">
        <f t="shared" si="2"/>
        <v>29</v>
      </c>
      <c r="B86" s="5"/>
      <c r="C86" s="6"/>
      <c r="D86" s="2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9" ht="15.75" x14ac:dyDescent="0.25">
      <c r="A87" s="1">
        <f t="shared" si="2"/>
        <v>30</v>
      </c>
      <c r="B87" s="2" t="s">
        <v>27</v>
      </c>
      <c r="C87" s="2"/>
      <c r="D87" s="2"/>
      <c r="E87" s="3"/>
      <c r="F87" s="3">
        <v>2266.2954442825967</v>
      </c>
      <c r="G87" s="3">
        <v>2305.0077237874457</v>
      </c>
      <c r="H87" s="3">
        <v>2061.8589300684694</v>
      </c>
      <c r="I87" s="3">
        <v>2159.7230822130246</v>
      </c>
      <c r="J87" s="3">
        <v>2254.1086969663279</v>
      </c>
      <c r="K87" s="3">
        <v>2260.9709310218818</v>
      </c>
      <c r="L87" s="3">
        <v>2426.216365928587</v>
      </c>
      <c r="M87" s="3">
        <v>2567.8845440853975</v>
      </c>
      <c r="N87" s="3">
        <v>2897.6300169879983</v>
      </c>
      <c r="O87" s="3">
        <v>2946.9041431724449</v>
      </c>
      <c r="P87" s="3">
        <v>2502.092532335691</v>
      </c>
      <c r="Q87" s="3">
        <v>2693.2345891501373</v>
      </c>
      <c r="R87" s="24">
        <v>29341.926999999996</v>
      </c>
    </row>
    <row r="88" spans="1:19" ht="15.75" x14ac:dyDescent="0.25">
      <c r="A88" s="1">
        <f t="shared" si="2"/>
        <v>31</v>
      </c>
      <c r="B88" s="5"/>
      <c r="C88" s="6"/>
      <c r="D88" s="2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9" ht="16.5" thickBot="1" x14ac:dyDescent="0.3">
      <c r="A89" s="1">
        <f t="shared" si="2"/>
        <v>32</v>
      </c>
      <c r="B89" s="2" t="s">
        <v>33</v>
      </c>
      <c r="C89" s="2"/>
      <c r="D89" s="2"/>
      <c r="E89" s="2"/>
      <c r="F89" s="28">
        <v>3712.7508499816968</v>
      </c>
      <c r="G89" s="28">
        <v>3077.0011891254812</v>
      </c>
      <c r="H89" s="28">
        <v>2514.645753895581</v>
      </c>
      <c r="I89" s="28">
        <v>2569.7802445171756</v>
      </c>
      <c r="J89" s="28">
        <v>2647.2894157748492</v>
      </c>
      <c r="K89" s="28">
        <v>2660.8962041674004</v>
      </c>
      <c r="L89" s="28">
        <v>3059.4705039745409</v>
      </c>
      <c r="M89" s="28">
        <v>4001.8862448344057</v>
      </c>
      <c r="N89" s="28">
        <v>5333.6764698927818</v>
      </c>
      <c r="O89" s="28">
        <v>6017.7627909192342</v>
      </c>
      <c r="P89" s="28">
        <v>5635.5815165831318</v>
      </c>
      <c r="Q89" s="28">
        <v>4969.1805590277727</v>
      </c>
      <c r="R89" s="27">
        <v>46199.921742694052</v>
      </c>
    </row>
    <row r="90" spans="1:19" ht="16.5" thickTop="1" x14ac:dyDescent="0.25">
      <c r="A90" s="1"/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</sheetData>
  <phoneticPr fontId="6" type="noConversion"/>
  <pageMargins left="0.5" right="0.5" top="1" bottom="1" header="0.5" footer="0.5"/>
  <pageSetup scale="50" orientation="landscape" r:id="rId1"/>
  <headerFooter alignWithMargins="0">
    <oddHeader>&amp;RCASE NO. 2017-00349
FR_16(8)(m)
ATTACHMENT 1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gsmith</dc:creator>
  <cp:lastModifiedBy>Brannon C Taylor</cp:lastModifiedBy>
  <cp:lastPrinted>2017-09-21T14:37:33Z</cp:lastPrinted>
  <dcterms:created xsi:type="dcterms:W3CDTF">2006-12-21T22:16:33Z</dcterms:created>
  <dcterms:modified xsi:type="dcterms:W3CDTF">2017-09-21T14:37:53Z</dcterms:modified>
</cp:coreProperties>
</file>