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Balance She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'[1]Utility STD'!#REF!</definedName>
    <definedName name="\A" localSheetId="0">#REF!</definedName>
    <definedName name="\A">#REF!</definedName>
    <definedName name="\b">'[1]Utility STD'!#REF!</definedName>
    <definedName name="\c" localSheetId="0">#REF!</definedName>
    <definedName name="\c">#REF!</definedName>
    <definedName name="\d">'[1]Utility STD'!#REF!</definedName>
    <definedName name="\e">'[1]Utility STD'!#REF!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>#N/A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q">'[1]Utility STD'!#REF!</definedName>
    <definedName name="\s" localSheetId="0">#REF!</definedName>
    <definedName name="\s">#REF!</definedName>
    <definedName name="\u">#N/A</definedName>
    <definedName name="\v" localSheetId="0">#REF!</definedName>
    <definedName name="\v">#REF!</definedName>
    <definedName name="\w">#N/A</definedName>
    <definedName name="\z" localSheetId="0">#REF!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PD1" localSheetId="0">#REF!</definedName>
    <definedName name="_PD1">#REF!</definedName>
    <definedName name="_PD2" localSheetId="0">#REF!</definedName>
    <definedName name="_PD2">#REF!</definedName>
    <definedName name="_PDM1" localSheetId="0">#REF!</definedName>
    <definedName name="_PDM1">#REF!</definedName>
    <definedName name="_PDM2" localSheetId="0">#REF!</definedName>
    <definedName name="_PDM2">#REF!</definedName>
    <definedName name="_Regression_X" localSheetId="0" hidden="1">#REF!</definedName>
    <definedName name="_Regression_X" hidden="1">#REF!</definedName>
    <definedName name="_Sort" localSheetId="0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 localSheetId="0">#REF!</definedName>
    <definedName name="AEL_1080">#REF!</definedName>
    <definedName name="AEL_1110" localSheetId="0">#REF!</definedName>
    <definedName name="AEL_1110">#REF!</definedName>
    <definedName name="aFITRate">[3]assump!$G$143</definedName>
    <definedName name="aGasPrice">[3]assump!$G$45</definedName>
    <definedName name="alloc_table" localSheetId="0">#REF!</definedName>
    <definedName name="alloc_table">#REF!</definedName>
    <definedName name="aLUG">[3]assump!$G$43</definedName>
    <definedName name="amounts" localSheetId="0">#REF!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 localSheetId="0">#REF!</definedName>
    <definedName name="ASSET">#REF!</definedName>
    <definedName name="ATMOS_1080" localSheetId="0">#REF!</definedName>
    <definedName name="ATMOS_1080">#REF!</definedName>
    <definedName name="ATMOS_1110" localSheetId="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 localSheetId="0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 localSheetId="0">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 localSheetId="0">#REF!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 localSheetId="0">#REF!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 localSheetId="0">#REF!</definedName>
    <definedName name="charge">#REF!</definedName>
    <definedName name="chargeamt" localSheetId="0">#REF!</definedName>
    <definedName name="chargeamt">#REF!</definedName>
    <definedName name="COPYFROM" localSheetId="0">#REF!</definedName>
    <definedName name="COPYFROM">#REF!</definedName>
    <definedName name="copyfrom2" localSheetId="0">#REF!</definedName>
    <definedName name="copyfrom2">#REF!</definedName>
    <definedName name="COPYFROM3" localSheetId="0">#REF!</definedName>
    <definedName name="COPYFROM3">#REF!</definedName>
    <definedName name="COPYFROM4" localSheetId="0">#REF!</definedName>
    <definedName name="COPYFROM4">#REF!</definedName>
    <definedName name="COPYTO" localSheetId="0">#REF!</definedName>
    <definedName name="COPYTO">#REF!</definedName>
    <definedName name="copyto2" localSheetId="0">#REF!</definedName>
    <definedName name="copyto2">#REF!</definedName>
    <definedName name="COPYTO3" localSheetId="0">#REF!</definedName>
    <definedName name="COPYTO3">#REF!</definedName>
    <definedName name="COPYTO4" localSheetId="0">#REF!</definedName>
    <definedName name="COPYTO4">#REF!</definedName>
    <definedName name="cost_element" localSheetId="0">#REF!</definedName>
    <definedName name="cost_element">#REF!</definedName>
    <definedName name="count" localSheetId="0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 localSheetId="0">#REF!</definedName>
    <definedName name="csAdHoc2_Dim03">#REF!</definedName>
    <definedName name="csAdHoc2_Dim04" localSheetId="0">#REF!</definedName>
    <definedName name="csAdHoc2_Dim04">#REF!</definedName>
    <definedName name="csAdHoc2_Dim05" localSheetId="0">#REF!</definedName>
    <definedName name="csAdHoc2_Dim05">#REF!</definedName>
    <definedName name="csAdHoc2_Dim06" localSheetId="0">#REF!</definedName>
    <definedName name="csAdHoc2_Dim06">#REF!</definedName>
    <definedName name="csAdHoc2_Dim07" localSheetId="0">#REF!</definedName>
    <definedName name="csAdHoc2_Dim07">#REF!</definedName>
    <definedName name="csAdHoc2_Dim08" localSheetId="0">#REF!</definedName>
    <definedName name="csAdHoc2_Dim08">#REF!</definedName>
    <definedName name="csAdHoc2_Dim09" localSheetId="0">#REF!</definedName>
    <definedName name="csAdHoc2_Dim09">#REF!</definedName>
    <definedName name="csAdHoc2_Dim10" localSheetId="0">#REF!</definedName>
    <definedName name="csAdHoc2_Dim10">#REF!</definedName>
    <definedName name="csAdHoc2Anchor" localSheetId="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 localSheetId="0">#REF!</definedName>
    <definedName name="cy_act">#REF!</definedName>
    <definedName name="cy_bud" localSheetId="0">#REF!</definedName>
    <definedName name="cy_bud">#REF!</definedName>
    <definedName name="cy_v_bud" localSheetId="0">#REF!</definedName>
    <definedName name="cy_v_bud">#REF!</definedName>
    <definedName name="cy_v_py" localSheetId="0">#REF!</definedName>
    <definedName name="cy_v_py">#REF!</definedName>
    <definedName name="DActMC">[10]EssDActMC!$A$8:$P$189</definedName>
    <definedName name="data" localSheetId="0">#REF!</definedName>
    <definedName name="data">#REF!</definedName>
    <definedName name="data2" localSheetId="0">#REF!</definedName>
    <definedName name="data2">#REF!</definedName>
    <definedName name="_xlnm.Database" localSheetId="0">#REF!</definedName>
    <definedName name="_xlnm.Database">#REF!</definedName>
    <definedName name="Database_MI">#REF!</definedName>
    <definedName name="DATE" localSheetId="0">#REF!</definedName>
    <definedName name="DATE">#REF!</definedName>
    <definedName name="DAYS_OUT">#REF!</definedName>
    <definedName name="dbase" localSheetId="0">#REF!</definedName>
    <definedName name="dbase">#REF!</definedName>
    <definedName name="DBudMC">[10]EssDBudMC!$A$8:$GN$189</definedName>
    <definedName name="Demand">[3]assump!$H$92:$H$131</definedName>
    <definedName name="DEPRECIATION" localSheetId="0">#REF!</definedName>
    <definedName name="DEPRECIATION">#REF!</definedName>
    <definedName name="Detail_Report" localSheetId="0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 localSheetId="0">#REF!</definedName>
    <definedName name="ENERGAS_1080">#REF!</definedName>
    <definedName name="ENERGAS_1110" localSheetId="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 localSheetId="0">#REF!</definedName>
    <definedName name="FIND">#REF!</definedName>
    <definedName name="FIT_RATE" localSheetId="0">#REF!</definedName>
    <definedName name="FIT_RATE">#REF!</definedName>
    <definedName name="FIVE" localSheetId="0">#REF!</definedName>
    <definedName name="FIVE">#REF!</definedName>
    <definedName name="FOUR" localSheetId="0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 localSheetId="0">#REF!</definedName>
    <definedName name="GREELEY_1080">#REF!</definedName>
    <definedName name="GREELEY_1110" localSheetId="0">#REF!</definedName>
    <definedName name="GREELEY_1110">#REF!</definedName>
    <definedName name="II" localSheetId="0">#REF!</definedName>
    <definedName name="II">#REF!</definedName>
    <definedName name="IIC" localSheetId="0">#REF!</definedName>
    <definedName name="IIC">#REF!</definedName>
    <definedName name="III" localSheetId="0">#REF!</definedName>
    <definedName name="III">#REF!</definedName>
    <definedName name="IIIA_BORD" localSheetId="0">#REF!</definedName>
    <definedName name="IIIA_BORD">#REF!</definedName>
    <definedName name="IIIPAGE_1" localSheetId="0">#REF!</definedName>
    <definedName name="IIIPAGE_1">#REF!</definedName>
    <definedName name="IIIPAGE_2" localSheetId="0">#REF!</definedName>
    <definedName name="IIIPAGE_2">#REF!</definedName>
    <definedName name="IIIPAGE_2A" localSheetId="0">#REF!</definedName>
    <definedName name="IIIPAGE_2A">#REF!</definedName>
    <definedName name="IIIPAGE_3" localSheetId="0">#REF!</definedName>
    <definedName name="IIIPAGE_3">#REF!</definedName>
    <definedName name="IIIPAGE_3A" localSheetId="0">#REF!</definedName>
    <definedName name="IIIPAGE_3A">#REF!</definedName>
    <definedName name="IIIPAGE_4" localSheetId="0">#REF!</definedName>
    <definedName name="IIIPAGE_4">#REF!</definedName>
    <definedName name="IIIPAGE_4A" localSheetId="0">#REF!</definedName>
    <definedName name="IIIPAGE_4A">#REF!</definedName>
    <definedName name="IIIPAGE_5" localSheetId="0">#REF!</definedName>
    <definedName name="IIIPAGE_5">#REF!</definedName>
    <definedName name="IIIPAGE_5A" localSheetId="0">#REF!</definedName>
    <definedName name="IIIPAGE_5A">#REF!</definedName>
    <definedName name="IIIPAGE_6" localSheetId="0">#REF!</definedName>
    <definedName name="IIIPAGE_6">#REF!</definedName>
    <definedName name="IIIPAGE_6A" localSheetId="0">#REF!</definedName>
    <definedName name="IIIPAGE_6A">#REF!</definedName>
    <definedName name="IIPAGE_1" localSheetId="0">#REF!</definedName>
    <definedName name="IIPAGE_1">#REF!</definedName>
    <definedName name="IIPAGE_1A" localSheetId="0">#REF!</definedName>
    <definedName name="IIPAGE_1A">#REF!</definedName>
    <definedName name="IIPAGE_2" localSheetId="0">#REF!</definedName>
    <definedName name="IIPAGE_2">#REF!</definedName>
    <definedName name="IIPAGE_2A" localSheetId="0">#REF!</definedName>
    <definedName name="IIPAGE_2A">#REF!</definedName>
    <definedName name="IIPAGEENG" localSheetId="0">#REF!</definedName>
    <definedName name="IIPAGEENG">#REF!</definedName>
    <definedName name="IIPAGEGGC" localSheetId="0">#REF!</definedName>
    <definedName name="IIPAGEGGC">#REF!</definedName>
    <definedName name="IIPAGETLA" localSheetId="0">#REF!</definedName>
    <definedName name="IIPAGETLA">#REF!</definedName>
    <definedName name="IIPAGEWKG" localSheetId="0">#REF!</definedName>
    <definedName name="IIPAGEWKG">#REF!</definedName>
    <definedName name="ImportedData">'[23]GL DETAIL'!#REF!</definedName>
    <definedName name="INPUT">#REF!</definedName>
    <definedName name="INPUT2">'[1]Utility STD'!#REF!</definedName>
    <definedName name="INVESTMENTS">'[1]Utility STD'!#REF!</definedName>
    <definedName name="IPAGE_1" localSheetId="0">#REF!</definedName>
    <definedName name="IPAGE_1">#REF!</definedName>
    <definedName name="IPAGE_1A" localSheetId="0">#REF!</definedName>
    <definedName name="IPAGE_1A">#REF!</definedName>
    <definedName name="IPAGE_1B" localSheetId="0">#REF!</definedName>
    <definedName name="IPAGE_1B">#REF!</definedName>
    <definedName name="IPAGE_2" localSheetId="0">#REF!</definedName>
    <definedName name="IPAGE_2">#REF!</definedName>
    <definedName name="IPAGE_3" localSheetId="0">#REF!</definedName>
    <definedName name="IPAGE_3">#REF!</definedName>
    <definedName name="IPAGE_4" localSheetId="0">#REF!</definedName>
    <definedName name="IPAGE_4">#REF!</definedName>
    <definedName name="IPAGE_5" localSheetId="0">#REF!</definedName>
    <definedName name="IPAGE_5">#REF!</definedName>
    <definedName name="IPAGE_5A" localSheetId="0">#REF!</definedName>
    <definedName name="IPAGE_5A">#REF!</definedName>
    <definedName name="IPAGE_6" localSheetId="0">#REF!</definedName>
    <definedName name="IPAGE_6">#REF!</definedName>
    <definedName name="IPAGE_7" localSheetId="0">#REF!</definedName>
    <definedName name="IPAGE_7">#REF!</definedName>
    <definedName name="IPAGE_8" localSheetId="0">#REF!</definedName>
    <definedName name="IPAGE_8">#REF!</definedName>
    <definedName name="IV" localSheetId="0">#REF!</definedName>
    <definedName name="IV">#REF!</definedName>
    <definedName name="IVPAGE_1" localSheetId="0">#REF!</definedName>
    <definedName name="IVPAGE_1">#REF!</definedName>
    <definedName name="kytax">#REF!</definedName>
    <definedName name="LIAB">#N/A</definedName>
    <definedName name="ltdrate" localSheetId="0">[24]alloc!$E$26</definedName>
    <definedName name="ltdrate">#REF!</definedName>
    <definedName name="lu">'[6]Rpt 1033-Feb05-Deprec. Exp.'!$J$3:$J$1706</definedName>
    <definedName name="lu_bu" localSheetId="0">#REF!</definedName>
    <definedName name="lu_bu">#REF!</definedName>
    <definedName name="lut">'[2]adjustment 3'!$M$4:$M$371</definedName>
    <definedName name="MACROS" localSheetId="0">#REF!</definedName>
    <definedName name="MACROS">#REF!</definedName>
    <definedName name="mo">[5]summary!$A$2:$A$3577</definedName>
    <definedName name="month" localSheetId="0">#REF!</definedName>
    <definedName name="month">#REF!</definedName>
    <definedName name="MTX" localSheetId="0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 localSheetId="0">#REF!</definedName>
    <definedName name="oh_amt">#REF!</definedName>
    <definedName name="ONE" localSheetId="0">#REF!</definedName>
    <definedName name="ONE">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 localSheetId="0">#REF!</definedName>
    <definedName name="PD">#REF!</definedName>
    <definedName name="PDB" localSheetId="0">#REF!</definedName>
    <definedName name="PDB">#REF!</definedName>
    <definedName name="PDR" localSheetId="0">#REF!</definedName>
    <definedName name="PDR">#REF!</definedName>
    <definedName name="PDW" localSheetId="0">#REF!</definedName>
    <definedName name="PDW">#REF!</definedName>
    <definedName name="pjt" localSheetId="0">#REF!</definedName>
    <definedName name="pjt">#REF!</definedName>
    <definedName name="Planit_Data_Entry" localSheetId="0">#REF!</definedName>
    <definedName name="Planit_Data_Entry">#REF!</definedName>
    <definedName name="PLANT" localSheetId="0">#REF!</definedName>
    <definedName name="PLANT">#REF!</definedName>
    <definedName name="_xlnm.Print_Area" localSheetId="0">'Balance Sheet'!$A$1:$G$50</definedName>
    <definedName name="Print_Area_MI" localSheetId="0">'[25]Short Summary'!$A$7:$E$64</definedName>
    <definedName name="Print_area1" localSheetId="0">#REF!</definedName>
    <definedName name="Print_area1">#REF!</definedName>
    <definedName name="_xlnm.Print_Titles" localSheetId="0">'Balance Sheet'!$A:$B,'Balance Sheet'!$1:$8</definedName>
    <definedName name="Print_Titles_MI" localSheetId="0">#REF!</definedName>
    <definedName name="Print_Titles_MI">#REF!</definedName>
    <definedName name="pro" localSheetId="0">#REF!</definedName>
    <definedName name="pro">#REF!</definedName>
    <definedName name="PROPERTY" localSheetId="0">#REF!</definedName>
    <definedName name="PROPERTY">#REF!</definedName>
    <definedName name="py_act" localSheetId="0">#REF!</definedName>
    <definedName name="py_act">#REF!</definedName>
    <definedName name="ROR" localSheetId="0">[24]alloc!$E$22</definedName>
    <definedName name="ROR">#REF!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[3]consol!$T$3:$AA$44,[3]consol!#REF!,[3]consol!$T$46:$AA$100,[3]consol!$T$103:$AA$114</definedName>
    <definedName name="rpt_DistributionSystems">[3]consol!$K$3:$R$44,[3]consol!#REF!,[3]consol!$K$46:$R$100,[3]consol!$K$103:$R$114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[3]consol!$B$3:$I$44,[3]consol!#REF!,[3]consol!$B$46:$I$100,[3]consol!$B$103:$I$114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 localSheetId="0">#REF!</definedName>
    <definedName name="sal_table">#REF!</definedName>
    <definedName name="Spread_Method">'[9]Tech Serv Mgr Data Entry'!$E$34:$Q$40</definedName>
    <definedName name="SSUBillings">[26]SSUAllocationTable!$D$8:$Y$52</definedName>
    <definedName name="stdrate" localSheetId="0">[24]alloc!$E$24</definedName>
    <definedName name="stdrate">#REF!</definedName>
    <definedName name="table_ky">[27]SPREAD!$A$274:$G$300</definedName>
    <definedName name="table_mt">[27]SPREAD!$A$9:$I$33</definedName>
    <definedName name="TABLEI" localSheetId="0">#REF!</definedName>
    <definedName name="TABLEI">#REF!</definedName>
    <definedName name="TABLEIIA" localSheetId="0">#REF!</definedName>
    <definedName name="TABLEIIA">#REF!</definedName>
    <definedName name="TABLEIIB" localSheetId="0">#REF!</definedName>
    <definedName name="TABLEIIB">#REF!</definedName>
    <definedName name="TABLEIII" localSheetId="0">#REF!</definedName>
    <definedName name="TABLEIII">#REF!</definedName>
    <definedName name="TABLEIV" localSheetId="0">#REF!</definedName>
    <definedName name="TABLEIV">#REF!</definedName>
    <definedName name="TABLEV" localSheetId="0">#REF!</definedName>
    <definedName name="TABLEV">#REF!</definedName>
    <definedName name="TABLEVI" localSheetId="0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 localSheetId="0">#REF!</definedName>
    <definedName name="TAXENG">#REF!</definedName>
    <definedName name="TAXGGC" localSheetId="0">#REF!</definedName>
    <definedName name="TAXGGC">#REF!</definedName>
    <definedName name="TAXRATE" localSheetId="0">#REF!</definedName>
    <definedName name="TAXRATE">#REF!</definedName>
    <definedName name="TAXTLA" localSheetId="0">#REF!</definedName>
    <definedName name="TAXTLA">#REF!</definedName>
    <definedName name="TAXWKG" localSheetId="0">#REF!</definedName>
    <definedName name="TAXWKG">#REF!</definedName>
    <definedName name="THREE" localSheetId="0">#REF!</definedName>
    <definedName name="THREE">#REF!</definedName>
    <definedName name="TLIG_1080" localSheetId="0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 localSheetId="0">#REF!</definedName>
    <definedName name="TRANS_LA_1080">#REF!</definedName>
    <definedName name="TRANS_LA_1110" localSheetId="0">#REF!</definedName>
    <definedName name="TRANS_LA_1110">#REF!</definedName>
    <definedName name="transfer">'[2]adjustment 3'!$O$4:$O$371</definedName>
    <definedName name="TWO" localSheetId="0">#REF!</definedName>
    <definedName name="TWO">#REF!</definedName>
    <definedName name="UCG_1080" localSheetId="0">#REF!</definedName>
    <definedName name="UCG_1080">#REF!</definedName>
    <definedName name="UCG_1110" localSheetId="0">#REF!</definedName>
    <definedName name="UCG_1110">#REF!</definedName>
    <definedName name="Update_Base_Case">[22]Scenarios!#REF!</definedName>
    <definedName name="V" localSheetId="0">#REF!</definedName>
    <definedName name="V">#REF!</definedName>
    <definedName name="WKG_1080" localSheetId="0">#REF!</definedName>
    <definedName name="WKG_1080">#REF!</definedName>
    <definedName name="WKG_1110" localSheetId="0">#REF!</definedName>
    <definedName name="WKG_1110">#REF!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0" hidden="1">#REF!,#REF!</definedName>
    <definedName name="Z_23F18827_7997_11D6_8750_00508BD3B3BA_.wvu.Cols" hidden="1">#REF!,#REF!</definedName>
    <definedName name="Z_23F18827_7997_11D6_8750_00508BD3B3BA_.wvu.PrintArea" localSheetId="0" hidden="1">#REF!</definedName>
    <definedName name="Z_23F18827_7997_11D6_8750_00508BD3B3BA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 s="1"/>
  <c r="F45" i="1" s="1"/>
  <c r="G45" i="1" s="1"/>
  <c r="D41" i="1"/>
  <c r="E41" i="1" s="1"/>
  <c r="F41" i="1" s="1"/>
  <c r="G41" i="1" s="1"/>
  <c r="D40" i="1"/>
  <c r="E40" i="1" s="1"/>
  <c r="F40" i="1" s="1"/>
  <c r="G40" i="1" s="1"/>
  <c r="D39" i="1"/>
  <c r="E39" i="1" s="1"/>
  <c r="F39" i="1" s="1"/>
  <c r="G39" i="1" s="1"/>
  <c r="D38" i="1"/>
  <c r="D27" i="1"/>
  <c r="E27" i="1" s="1"/>
  <c r="F27" i="1" s="1"/>
  <c r="G27" i="1" s="1"/>
  <c r="D24" i="1"/>
  <c r="E24" i="1" s="1"/>
  <c r="F24" i="1" s="1"/>
  <c r="G24" i="1" s="1"/>
  <c r="E23" i="1"/>
  <c r="F23" i="1" s="1"/>
  <c r="G23" i="1" s="1"/>
  <c r="E22" i="1"/>
  <c r="F22" i="1" s="1"/>
  <c r="G22" i="1" s="1"/>
  <c r="D21" i="1"/>
  <c r="E21" i="1" s="1"/>
  <c r="F21" i="1" s="1"/>
  <c r="G21" i="1" s="1"/>
  <c r="D20" i="1"/>
  <c r="D25" i="1" s="1"/>
  <c r="G15" i="1"/>
  <c r="F15" i="1"/>
  <c r="E15" i="1"/>
  <c r="D14" i="1"/>
  <c r="E14" i="1" s="1"/>
  <c r="F14" i="1" s="1"/>
  <c r="G14" i="1" s="1"/>
  <c r="D17" i="1"/>
  <c r="D29" i="1" s="1"/>
  <c r="C17" i="1"/>
  <c r="G17" i="1" l="1"/>
  <c r="F17" i="1"/>
  <c r="E38" i="1"/>
  <c r="D42" i="1"/>
  <c r="D35" i="1" s="1"/>
  <c r="D48" i="1" s="1"/>
  <c r="E17" i="1"/>
  <c r="C25" i="1"/>
  <c r="C29" i="1" s="1"/>
  <c r="C35" i="1" s="1"/>
  <c r="C48" i="1" s="1"/>
  <c r="C42" i="1"/>
  <c r="E20" i="1"/>
  <c r="E25" i="1" l="1"/>
  <c r="E29" i="1" s="1"/>
  <c r="E35" i="1" s="1"/>
  <c r="E48" i="1" s="1"/>
  <c r="F20" i="1"/>
  <c r="F38" i="1"/>
  <c r="E42" i="1"/>
  <c r="F25" i="1" l="1"/>
  <c r="F29" i="1" s="1"/>
  <c r="G20" i="1"/>
  <c r="G25" i="1" s="1"/>
  <c r="G29" i="1" s="1"/>
  <c r="F42" i="1"/>
  <c r="G38" i="1"/>
  <c r="G42" i="1" s="1"/>
  <c r="G35" i="1" l="1"/>
  <c r="G48" i="1" s="1"/>
  <c r="F35" i="1"/>
  <c r="F48" i="1" s="1"/>
</calcChain>
</file>

<file path=xl/comments1.xml><?xml version="1.0" encoding="utf-8"?>
<comments xmlns="http://schemas.openxmlformats.org/spreadsheetml/2006/main">
  <authors>
    <author>Gallaway</author>
  </authors>
  <commentList>
    <comment ref="B53" authorId="0" shapeId="0">
      <text>
        <r>
          <rPr>
            <b/>
            <sz val="8"/>
            <color indexed="81"/>
            <rFont val="Tahoma"/>
            <family val="2"/>
          </rPr>
          <t>Gallaway: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Oct 02</t>
        </r>
        <r>
          <rPr>
            <sz val="8"/>
            <color indexed="81"/>
            <rFont val="Tahoma"/>
            <family val="2"/>
          </rPr>
          <t>: In first month of FY zero out YTD Net income on line 70 in prior month FABS, prior quarter FABS and prior year FABS</t>
        </r>
      </text>
    </comment>
  </commentList>
</comments>
</file>

<file path=xl/sharedStrings.xml><?xml version="1.0" encoding="utf-8"?>
<sst xmlns="http://schemas.openxmlformats.org/spreadsheetml/2006/main" count="46" uniqueCount="46">
  <si>
    <t>Atmos Energy Corporation</t>
  </si>
  <si>
    <t>Fully Allocated Balance Sheet</t>
  </si>
  <si>
    <t>Kentucky</t>
  </si>
  <si>
    <t>(000)</t>
  </si>
  <si>
    <t>FR  16 (7)(h)2</t>
  </si>
  <si>
    <t>Base</t>
  </si>
  <si>
    <t>Test</t>
  </si>
  <si>
    <t>ASSETS</t>
  </si>
  <si>
    <t>Property, Plant, &amp; Equipment:</t>
  </si>
  <si>
    <t>Utility Plant In Service</t>
  </si>
  <si>
    <t>Non-Utility Plant</t>
  </si>
  <si>
    <t>Construction Work In Progress</t>
  </si>
  <si>
    <t>Accumulated Depreciation</t>
  </si>
  <si>
    <t>Net Plant</t>
  </si>
  <si>
    <t>Current Assets:</t>
  </si>
  <si>
    <t>Cash &amp; Temporary Cash Investments</t>
  </si>
  <si>
    <t>Account Receivable, less Allowance for Doubtful Accounts</t>
  </si>
  <si>
    <t>Inventories</t>
  </si>
  <si>
    <t>Gas Stored Underground</t>
  </si>
  <si>
    <t>Other Current Assets</t>
  </si>
  <si>
    <t>Total Current Assets</t>
  </si>
  <si>
    <t>Def'd Charges &amp; Other Assets</t>
  </si>
  <si>
    <t>TOTAL ASSETS</t>
  </si>
  <si>
    <t>LIABILITIES &amp; SHAREHOLDERS' EQUITY</t>
  </si>
  <si>
    <t>Kentucky Division capital account - net</t>
  </si>
  <si>
    <t>Current Liabilities:</t>
  </si>
  <si>
    <t>Accounts Payable</t>
  </si>
  <si>
    <t>Accrued Taxes</t>
  </si>
  <si>
    <t>Customers' Deposits</t>
  </si>
  <si>
    <t>Other Current Liabilities</t>
  </si>
  <si>
    <t>Total Current Liabilities</t>
  </si>
  <si>
    <t>Deferred Income Taxes</t>
  </si>
  <si>
    <t>Def'd Cr. and Other Liabilities</t>
  </si>
  <si>
    <t>TOTAL LIABILITIES &amp;</t>
  </si>
  <si>
    <t xml:space="preserve">  SHAREHOLDERS' EQUITY</t>
  </si>
  <si>
    <t>Allocated Shares Outstanding</t>
  </si>
  <si>
    <t>YTD NET INCOME</t>
  </si>
  <si>
    <t>YTD ACCUM. OTH. COMP. INC.</t>
  </si>
  <si>
    <t>Total Capitalization (SE+LTD+NP)</t>
  </si>
  <si>
    <t>Capital Structure</t>
  </si>
  <si>
    <t>Equity</t>
  </si>
  <si>
    <t>ST Debt</t>
  </si>
  <si>
    <t>LT Debt</t>
  </si>
  <si>
    <t>Net Investment (SE+LTD+NP-Intercompany)</t>
  </si>
  <si>
    <t>FR 16(7)(h)2</t>
  </si>
  <si>
    <t>Witness: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</si>
</sst>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#,##0.0000_);\(#,##0.0000\)"/>
    <numFmt numFmtId="167" formatCode="0.0%"/>
    <numFmt numFmtId="168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Times New Roman"/>
    </font>
    <font>
      <b/>
      <u/>
      <sz val="12"/>
      <name val="Arial"/>
      <family val="2"/>
    </font>
    <font>
      <sz val="12"/>
      <name val="Times New Roman"/>
      <family val="1"/>
    </font>
    <font>
      <u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37" fontId="1" fillId="0" borderId="0"/>
    <xf numFmtId="0" fontId="6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8">
    <xf numFmtId="0" fontId="0" fillId="0" borderId="0" xfId="0"/>
    <xf numFmtId="37" fontId="2" fillId="0" borderId="0" xfId="1" applyFont="1" applyAlignment="1">
      <alignment horizontal="centerContinuous"/>
    </xf>
    <xf numFmtId="37" fontId="2" fillId="0" borderId="0" xfId="1" applyFont="1" applyAlignment="1">
      <alignment horizontal="center"/>
    </xf>
    <xf numFmtId="37" fontId="1" fillId="0" borderId="0" xfId="1" applyFont="1"/>
    <xf numFmtId="37" fontId="2" fillId="0" borderId="0" xfId="1" quotePrefix="1" applyFont="1" applyAlignment="1">
      <alignment horizontal="centerContinuous"/>
    </xf>
    <xf numFmtId="37" fontId="2" fillId="0" borderId="0" xfId="1" quotePrefix="1" applyFont="1" applyAlignment="1">
      <alignment horizontal="center"/>
    </xf>
    <xf numFmtId="37" fontId="3" fillId="0" borderId="0" xfId="1" applyFont="1" applyAlignment="1"/>
    <xf numFmtId="37" fontId="4" fillId="0" borderId="0" xfId="1" applyFont="1" applyAlignment="1"/>
    <xf numFmtId="37" fontId="1" fillId="0" borderId="0" xfId="1" applyFont="1" applyAlignment="1"/>
    <xf numFmtId="37" fontId="5" fillId="0" borderId="0" xfId="1" applyFont="1" applyAlignment="1">
      <alignment horizontal="center"/>
    </xf>
    <xf numFmtId="14" fontId="5" fillId="0" borderId="1" xfId="1" quotePrefix="1" applyNumberFormat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0" fontId="6" fillId="0" borderId="0" xfId="2"/>
    <xf numFmtId="37" fontId="5" fillId="0" borderId="0" xfId="1" applyFont="1" applyBorder="1" applyAlignment="1">
      <alignment horizontal="center"/>
    </xf>
    <xf numFmtId="37" fontId="7" fillId="0" borderId="0" xfId="1" applyFont="1" applyAlignment="1"/>
    <xf numFmtId="37" fontId="1" fillId="0" borderId="0" xfId="1" applyFont="1" applyAlignment="1">
      <alignment horizontal="center"/>
    </xf>
    <xf numFmtId="37" fontId="5" fillId="0" borderId="0" xfId="1" applyFont="1" applyAlignment="1"/>
    <xf numFmtId="37" fontId="1" fillId="0" borderId="0" xfId="1" applyFont="1" applyFill="1" applyAlignment="1">
      <alignment horizontal="center"/>
    </xf>
    <xf numFmtId="165" fontId="1" fillId="0" borderId="0" xfId="3" applyNumberFormat="1" applyFont="1" applyFill="1" applyAlignment="1">
      <alignment horizontal="center"/>
    </xf>
    <xf numFmtId="37" fontId="1" fillId="0" borderId="0" xfId="1" applyFont="1" applyFill="1"/>
    <xf numFmtId="165" fontId="1" fillId="0" borderId="0" xfId="4" applyNumberFormat="1" applyFont="1"/>
    <xf numFmtId="37" fontId="1" fillId="0" borderId="0" xfId="1" applyFont="1" applyFill="1" applyAlignment="1" applyProtection="1">
      <alignment horizontal="left"/>
    </xf>
    <xf numFmtId="165" fontId="1" fillId="0" borderId="0" xfId="4" applyNumberFormat="1" applyFont="1" applyFill="1"/>
    <xf numFmtId="166" fontId="1" fillId="0" borderId="0" xfId="1" applyNumberFormat="1" applyFont="1"/>
    <xf numFmtId="37" fontId="5" fillId="0" borderId="0" xfId="1" applyFont="1" applyAlignment="1" applyProtection="1">
      <alignment horizontal="left"/>
    </xf>
    <xf numFmtId="37" fontId="1" fillId="0" borderId="0" xfId="1" applyFont="1" applyFill="1" applyBorder="1"/>
    <xf numFmtId="165" fontId="1" fillId="0" borderId="2" xfId="4" applyNumberFormat="1" applyFont="1" applyFill="1" applyBorder="1"/>
    <xf numFmtId="37" fontId="1" fillId="0" borderId="0" xfId="1" applyFont="1" applyFill="1" applyAlignment="1">
      <alignment wrapText="1"/>
    </xf>
    <xf numFmtId="37" fontId="1" fillId="0" borderId="0" xfId="1" applyFont="1" applyFill="1" applyAlignment="1" applyProtection="1">
      <alignment horizontal="left" wrapText="1"/>
    </xf>
    <xf numFmtId="37" fontId="1" fillId="0" borderId="0" xfId="1" applyFont="1" applyFill="1" applyAlignment="1"/>
    <xf numFmtId="165" fontId="1" fillId="0" borderId="3" xfId="4" applyNumberFormat="1" applyFont="1" applyFill="1" applyBorder="1"/>
    <xf numFmtId="9" fontId="1" fillId="0" borderId="0" xfId="3" applyFont="1" applyFill="1"/>
    <xf numFmtId="165" fontId="1" fillId="0" borderId="0" xfId="4" applyNumberFormat="1" applyFont="1" applyFill="1" applyBorder="1"/>
    <xf numFmtId="37" fontId="1" fillId="0" borderId="0" xfId="1" applyFont="1" applyBorder="1"/>
    <xf numFmtId="37" fontId="5" fillId="0" borderId="0" xfId="1" applyFont="1" applyFill="1" applyAlignment="1" applyProtection="1">
      <alignment horizontal="left"/>
    </xf>
    <xf numFmtId="165" fontId="0" fillId="0" borderId="0" xfId="4" applyNumberFormat="1" applyFont="1" applyFill="1"/>
    <xf numFmtId="0" fontId="6" fillId="0" borderId="0" xfId="2" applyFill="1"/>
    <xf numFmtId="165" fontId="1" fillId="0" borderId="4" xfId="4" applyNumberFormat="1" applyFont="1" applyFill="1" applyBorder="1"/>
    <xf numFmtId="37" fontId="1" fillId="0" borderId="0" xfId="1" applyNumberFormat="1" applyFont="1" applyFill="1"/>
    <xf numFmtId="37" fontId="1" fillId="2" borderId="0" xfId="1" applyFont="1" applyFill="1" applyAlignment="1"/>
    <xf numFmtId="37" fontId="1" fillId="0" borderId="0" xfId="4" applyNumberFormat="1" applyFont="1" applyFill="1"/>
    <xf numFmtId="37" fontId="9" fillId="0" borderId="0" xfId="1" applyFont="1" applyAlignment="1"/>
    <xf numFmtId="167" fontId="1" fillId="0" borderId="0" xfId="3" applyNumberFormat="1" applyFont="1" applyFill="1"/>
    <xf numFmtId="43" fontId="1" fillId="0" borderId="0" xfId="4" applyFont="1" applyFill="1"/>
    <xf numFmtId="37" fontId="1" fillId="3" borderId="0" xfId="1" applyFont="1" applyFill="1" applyAlignment="1"/>
    <xf numFmtId="37" fontId="1" fillId="3" borderId="0" xfId="1" applyFont="1" applyFill="1"/>
    <xf numFmtId="168" fontId="1" fillId="0" borderId="0" xfId="4" applyNumberFormat="1" applyFont="1"/>
    <xf numFmtId="37" fontId="2" fillId="0" borderId="0" xfId="1" applyFont="1" applyAlignment="1">
      <alignment horizontal="center"/>
    </xf>
  </cellXfs>
  <cellStyles count="5">
    <cellStyle name="Comma 4" xfId="4"/>
    <cellStyle name="Normal" xfId="0" builtinId="0"/>
    <cellStyle name="Normal 3" xfId="2"/>
    <cellStyle name="Normal_Sep 99 FABS" xfId="1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pedron\Local%20Settings\Temporary%20Internet%20Files\OLK93\MS%20wk%20file%20Forms%203-00%201009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"/>
      <sheetName val="Cover A"/>
      <sheetName val="A.1"/>
      <sheetName val="Cover B"/>
      <sheetName val="B.1 B"/>
      <sheetName val="B.1 F "/>
      <sheetName val="B.2 B"/>
      <sheetName val="B.2 F"/>
      <sheetName val="B.2.1 B"/>
      <sheetName val="B.2.1 F"/>
      <sheetName val="B.2.2 B"/>
      <sheetName val="B.2.2 F"/>
      <sheetName val="B.2.3 B 09"/>
      <sheetName val="B.2.3 B 02"/>
      <sheetName val="B.2.3 B 02 (2)"/>
      <sheetName val="B.2.3 B 02 (3)"/>
      <sheetName val="B.2.3 F 09"/>
      <sheetName val="B.2.3 F 02"/>
      <sheetName val="B.3 B"/>
      <sheetName val="B.3 F"/>
      <sheetName val="B.3.1 B 09"/>
      <sheetName val="wpB.3.1 B 09 analysis"/>
      <sheetName val="B.3.1 B 02"/>
      <sheetName val="B.3.1 F 09"/>
      <sheetName val="B.3.1 F 02"/>
      <sheetName val="B.3.2 B"/>
      <sheetName val="B.3.2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Cover C"/>
      <sheetName val="C.1"/>
      <sheetName val="C.2"/>
      <sheetName val="C.2.1 B"/>
      <sheetName val="C.2.1 F"/>
      <sheetName val="C.2.2 B"/>
      <sheetName val="C.2.2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wpB.3 B 02"/>
      <sheetName val="wpB.3 F 02"/>
      <sheetName val="wpB.2 B 09"/>
      <sheetName val="wpB.2 B 02"/>
      <sheetName val="wpB.2 B 12"/>
      <sheetName val="wpB.2 B 91"/>
      <sheetName val="wpB.2 F 09"/>
      <sheetName val="wpB.2 F 02"/>
      <sheetName val="wpB.3.1 B 09"/>
      <sheetName val="wpB.3.1 B 02"/>
      <sheetName val="wpB.3.1 B 12"/>
      <sheetName val="wpB.3.1 B 91"/>
      <sheetName val="wpB.3.1 F 09"/>
      <sheetName val="wpB.3.1 F 02"/>
      <sheetName val="wpB.3.2 B 09"/>
      <sheetName val="XB.4 B"/>
      <sheetName val="XB.4.1 B"/>
      <sheetName val="wpB.3.2 F 09"/>
      <sheetName val="wpB.4.1 B"/>
      <sheetName val="wpB.4.1 F"/>
      <sheetName val="XB8"/>
      <sheetName val="wpB.5 B"/>
      <sheetName val="wpB.5 F"/>
      <sheetName val="XE.1.1 B"/>
      <sheetName val="XE.1.2"/>
      <sheetName val="G.1"/>
      <sheetName val="G.2"/>
      <sheetName val="G.3"/>
      <sheetName val="H.1"/>
      <sheetName val="I.1"/>
      <sheetName val="I.2"/>
      <sheetName val="I-3"/>
      <sheetName val="J-1 Base"/>
      <sheetName val="XJ-1x2"/>
      <sheetName val="j-2 Base"/>
      <sheetName val="J-3 Base"/>
      <sheetName val="J-4"/>
      <sheetName val="K"/>
      <sheetName val="L"/>
      <sheetName val="XB-2x2 Base"/>
      <sheetName val="XB-2x4 Base"/>
      <sheetName val="XB-2x5 Base"/>
      <sheetName val="XB-2x6 Base"/>
      <sheetName val="XB-2x7 Base"/>
      <sheetName val="XB-3x1 Base"/>
      <sheetName val="XB7 B"/>
      <sheetName val="XB.7.1 B"/>
      <sheetName val="XB.7.2 B"/>
      <sheetName val="XB.4 F"/>
      <sheetName val="XB.4.1 F"/>
      <sheetName val="J.1.1"/>
      <sheetName val="J-1 Fore"/>
      <sheetName val="J-2 Fore"/>
      <sheetName val="J-3 Fore"/>
      <sheetName val="XB-2x2 Fore"/>
      <sheetName val="XB-2x4 Fore"/>
      <sheetName val="XB-2x5 Fore"/>
      <sheetName val="XB-2x6 Fore"/>
      <sheetName val="XB-3x1 Fore"/>
      <sheetName val="XB.2.7 F"/>
      <sheetName val="XB.7 F"/>
      <sheetName val="XB.7.1 F"/>
      <sheetName val="XB.7.2 F"/>
    </sheetNames>
    <sheetDataSet>
      <sheetData sheetId="0">
        <row r="22">
          <cell r="E22">
            <v>0.1225</v>
          </cell>
        </row>
        <row r="24">
          <cell r="E24">
            <v>6.7299999999999999E-2</v>
          </cell>
        </row>
        <row r="26">
          <cell r="E26">
            <v>5.6399999999999999E-2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N83"/>
  <sheetViews>
    <sheetView tabSelected="1" view="pageBreakPreview" zoomScale="80" zoomScaleNormal="85" zoomScaleSheetLayoutView="80" workbookViewId="0">
      <selection activeCell="B18" sqref="B18"/>
    </sheetView>
  </sheetViews>
  <sheetFormatPr defaultColWidth="9.140625" defaultRowHeight="14.25" x14ac:dyDescent="0.2"/>
  <cols>
    <col min="1" max="1" width="3.7109375" style="8" customWidth="1"/>
    <col min="2" max="2" width="55.28515625" style="3" customWidth="1"/>
    <col min="3" max="4" width="17.5703125" style="3" bestFit="1" customWidth="1"/>
    <col min="5" max="6" width="12.7109375" style="3" customWidth="1"/>
    <col min="7" max="7" width="19.5703125" style="3" customWidth="1"/>
    <col min="8" max="9" width="9.140625" style="3"/>
    <col min="10" max="10" width="12.28515625" style="3" bestFit="1" customWidth="1"/>
    <col min="11" max="11" width="15.85546875" style="3" bestFit="1" customWidth="1"/>
    <col min="12" max="13" width="11.7109375" style="3" bestFit="1" customWidth="1"/>
    <col min="14" max="15" width="0" style="3" hidden="1" customWidth="1"/>
    <col min="16" max="16" width="12.140625" style="3" bestFit="1" customWidth="1"/>
    <col min="17" max="19" width="13" style="3" customWidth="1"/>
    <col min="20" max="16384" width="9.140625" style="3"/>
  </cols>
  <sheetData>
    <row r="1" spans="1:248" ht="15.7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248" ht="15.75" x14ac:dyDescent="0.25">
      <c r="A2" s="1" t="s">
        <v>1</v>
      </c>
      <c r="B2" s="1"/>
      <c r="C2" s="1"/>
      <c r="D2" s="1"/>
      <c r="E2" s="1"/>
      <c r="F2" s="1"/>
      <c r="G2" s="1"/>
      <c r="H2" s="2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</row>
    <row r="3" spans="1:248" ht="15.75" x14ac:dyDescent="0.25">
      <c r="A3" s="1" t="s">
        <v>2</v>
      </c>
      <c r="B3" s="1"/>
      <c r="C3" s="1"/>
      <c r="D3" s="1"/>
      <c r="E3" s="1"/>
      <c r="F3" s="1"/>
      <c r="G3" s="1"/>
      <c r="H3" s="2"/>
    </row>
    <row r="4" spans="1:248" ht="15.75" x14ac:dyDescent="0.25">
      <c r="A4" s="4" t="s">
        <v>3</v>
      </c>
      <c r="B4" s="4"/>
      <c r="C4" s="4"/>
      <c r="D4" s="4"/>
      <c r="E4" s="4"/>
      <c r="F4" s="4"/>
      <c r="G4" s="4"/>
      <c r="H4" s="5"/>
    </row>
    <row r="5" spans="1:248" ht="21" customHeight="1" x14ac:dyDescent="0.2">
      <c r="A5" s="6"/>
      <c r="G5" s="3" t="s">
        <v>44</v>
      </c>
    </row>
    <row r="6" spans="1:248" ht="21" customHeight="1" x14ac:dyDescent="0.2">
      <c r="A6" s="7"/>
      <c r="G6" s="3" t="s">
        <v>45</v>
      </c>
    </row>
    <row r="7" spans="1:248" ht="15.75" thickBot="1" x14ac:dyDescent="0.3">
      <c r="B7" s="3" t="s">
        <v>4</v>
      </c>
      <c r="C7" s="9" t="s">
        <v>5</v>
      </c>
      <c r="D7" s="9" t="s">
        <v>6</v>
      </c>
    </row>
    <row r="8" spans="1:248" ht="15.75" thickBot="1" x14ac:dyDescent="0.3">
      <c r="C8" s="10">
        <v>43100</v>
      </c>
      <c r="D8" s="10">
        <v>43555</v>
      </c>
      <c r="E8" s="11">
        <v>2019</v>
      </c>
      <c r="F8" s="11">
        <v>2020</v>
      </c>
      <c r="G8" s="11">
        <v>2021</v>
      </c>
    </row>
    <row r="9" spans="1:248" ht="15.75" x14ac:dyDescent="0.25">
      <c r="C9" s="12"/>
      <c r="D9" s="12"/>
      <c r="E9" s="12"/>
      <c r="F9" s="12"/>
      <c r="G9" s="13"/>
    </row>
    <row r="10" spans="1:248" ht="15.75" x14ac:dyDescent="0.25">
      <c r="A10" s="14" t="s">
        <v>7</v>
      </c>
      <c r="C10" s="12"/>
      <c r="D10" s="12"/>
      <c r="E10" s="12"/>
      <c r="F10" s="12"/>
      <c r="G10" s="13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248" ht="15.75" x14ac:dyDescent="0.25">
      <c r="C11" s="12"/>
      <c r="D11" s="12"/>
      <c r="E11" s="12"/>
      <c r="F11" s="12"/>
      <c r="G11" s="15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248" ht="15.75" x14ac:dyDescent="0.25">
      <c r="A12" s="16" t="s">
        <v>8</v>
      </c>
      <c r="B12" s="17"/>
      <c r="C12" s="17"/>
      <c r="D12" s="18"/>
      <c r="E12" s="18"/>
      <c r="F12" s="18"/>
      <c r="G12" s="18"/>
      <c r="H12" s="19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0"/>
      <c r="U12" s="20"/>
    </row>
    <row r="13" spans="1:248" ht="15.75" x14ac:dyDescent="0.25">
      <c r="B13" s="21" t="s">
        <v>9</v>
      </c>
      <c r="C13" s="22">
        <v>610607.95831011527</v>
      </c>
      <c r="D13" s="22">
        <v>680135.60963855358</v>
      </c>
      <c r="E13" s="22">
        <v>747186.60963855358</v>
      </c>
      <c r="F13" s="22">
        <v>840376.60963855358</v>
      </c>
      <c r="G13" s="22">
        <v>942886.60963855358</v>
      </c>
      <c r="H13" s="19"/>
      <c r="I13" s="23"/>
      <c r="J13" s="23"/>
      <c r="K13" s="23"/>
      <c r="L13" s="12"/>
      <c r="M13" s="12"/>
      <c r="N13" s="12"/>
      <c r="O13" s="12"/>
      <c r="P13" s="12"/>
      <c r="Q13" s="12"/>
      <c r="R13" s="12"/>
      <c r="S13" s="12"/>
      <c r="T13" s="20"/>
      <c r="U13" s="20"/>
    </row>
    <row r="14" spans="1:248" ht="15.75" x14ac:dyDescent="0.25">
      <c r="B14" s="21" t="s">
        <v>10</v>
      </c>
      <c r="C14" s="22">
        <v>24599.800696639999</v>
      </c>
      <c r="D14" s="22">
        <f>C14</f>
        <v>24599.800696639999</v>
      </c>
      <c r="E14" s="22">
        <f>+D14</f>
        <v>24599.800696639999</v>
      </c>
      <c r="F14" s="22">
        <f>+E14</f>
        <v>24599.800696639999</v>
      </c>
      <c r="G14" s="22">
        <f>+F14</f>
        <v>24599.800696639999</v>
      </c>
      <c r="H14" s="19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0"/>
      <c r="U14" s="20"/>
    </row>
    <row r="15" spans="1:248" ht="15.75" x14ac:dyDescent="0.25">
      <c r="B15" s="21" t="s">
        <v>11</v>
      </c>
      <c r="C15" s="22">
        <v>27493.203263484462</v>
      </c>
      <c r="D15" s="22">
        <v>27493.203263484462</v>
      </c>
      <c r="E15" s="22">
        <f>D15</f>
        <v>27493.203263484462</v>
      </c>
      <c r="F15" s="22">
        <f>E15</f>
        <v>27493.203263484462</v>
      </c>
      <c r="G15" s="22">
        <f>F15</f>
        <v>27493.203263484462</v>
      </c>
      <c r="H15" s="19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0"/>
      <c r="U15" s="20"/>
    </row>
    <row r="16" spans="1:248" ht="15.75" x14ac:dyDescent="0.25">
      <c r="B16" s="21" t="s">
        <v>12</v>
      </c>
      <c r="C16" s="22">
        <v>-191190.4908893806</v>
      </c>
      <c r="D16" s="22">
        <v>-199948.56440244839</v>
      </c>
      <c r="E16" s="22">
        <v>-217413.06440244839</v>
      </c>
      <c r="F16" s="22">
        <v>-243885.06440244839</v>
      </c>
      <c r="G16" s="22">
        <v>-273897.06440244836</v>
      </c>
      <c r="H16" s="19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0"/>
      <c r="U16" s="20"/>
    </row>
    <row r="17" spans="1:19" ht="15.75" x14ac:dyDescent="0.25">
      <c r="A17" s="24" t="s">
        <v>13</v>
      </c>
      <c r="B17" s="25"/>
      <c r="C17" s="26">
        <f>SUM(C13:C16)</f>
        <v>471510.47138085915</v>
      </c>
      <c r="D17" s="26">
        <f>SUM(D13:D16)</f>
        <v>532280.04919622967</v>
      </c>
      <c r="E17" s="26">
        <f>SUM(E13:E16)</f>
        <v>581866.54919622967</v>
      </c>
      <c r="F17" s="26">
        <f>SUM(F13:F16)</f>
        <v>648584.54919622967</v>
      </c>
      <c r="G17" s="26">
        <f>SUM(G13:G16)</f>
        <v>721082.54919622967</v>
      </c>
      <c r="H17" s="19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5.75" x14ac:dyDescent="0.25">
      <c r="B18" s="19"/>
      <c r="C18" s="22"/>
      <c r="D18" s="22"/>
      <c r="E18" s="22"/>
      <c r="F18" s="22"/>
      <c r="G18" s="22"/>
      <c r="H18" s="19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5.75" x14ac:dyDescent="0.25">
      <c r="A19" s="16" t="s">
        <v>14</v>
      </c>
      <c r="B19" s="19"/>
      <c r="C19" s="22"/>
      <c r="D19" s="22"/>
      <c r="E19" s="22"/>
      <c r="F19" s="22"/>
      <c r="G19" s="22"/>
      <c r="H19" s="19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5.75" customHeight="1" x14ac:dyDescent="0.25">
      <c r="B20" s="27" t="s">
        <v>15</v>
      </c>
      <c r="C20" s="22">
        <v>3447.8980593199999</v>
      </c>
      <c r="D20" s="22">
        <f t="shared" ref="D20:G24" si="0">C20</f>
        <v>3447.8980593199999</v>
      </c>
      <c r="E20" s="22">
        <f t="shared" si="0"/>
        <v>3447.8980593199999</v>
      </c>
      <c r="F20" s="22">
        <f t="shared" si="0"/>
        <v>3447.8980593199999</v>
      </c>
      <c r="G20" s="22">
        <f t="shared" si="0"/>
        <v>3447.8980593199999</v>
      </c>
      <c r="H20" s="19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5.75" customHeight="1" x14ac:dyDescent="0.2">
      <c r="B21" s="28" t="s">
        <v>16</v>
      </c>
      <c r="C21" s="22">
        <v>13585.303288662</v>
      </c>
      <c r="D21" s="22">
        <f t="shared" si="0"/>
        <v>13585.303288662</v>
      </c>
      <c r="E21" s="22">
        <f t="shared" si="0"/>
        <v>13585.303288662</v>
      </c>
      <c r="F21" s="22">
        <f t="shared" si="0"/>
        <v>13585.303288662</v>
      </c>
      <c r="G21" s="22">
        <f t="shared" si="0"/>
        <v>13585.303288662</v>
      </c>
      <c r="H21" s="19"/>
    </row>
    <row r="22" spans="1:19" ht="15.75" customHeight="1" x14ac:dyDescent="0.2">
      <c r="B22" s="28" t="s">
        <v>17</v>
      </c>
      <c r="C22" s="22">
        <v>209.60538382890016</v>
      </c>
      <c r="D22" s="22">
        <v>644.02731849923168</v>
      </c>
      <c r="E22" s="22">
        <f t="shared" si="0"/>
        <v>644.02731849923168</v>
      </c>
      <c r="F22" s="22">
        <f t="shared" si="0"/>
        <v>644.02731849923168</v>
      </c>
      <c r="G22" s="22">
        <f t="shared" si="0"/>
        <v>644.02731849923168</v>
      </c>
      <c r="H22" s="19"/>
    </row>
    <row r="23" spans="1:19" ht="15.75" customHeight="1" x14ac:dyDescent="0.2">
      <c r="B23" s="28" t="s">
        <v>18</v>
      </c>
      <c r="C23" s="22">
        <v>12337.27736</v>
      </c>
      <c r="D23" s="22">
        <v>-4156.7774433354607</v>
      </c>
      <c r="E23" s="22">
        <f t="shared" si="0"/>
        <v>-4156.7774433354607</v>
      </c>
      <c r="F23" s="22">
        <f t="shared" si="0"/>
        <v>-4156.7774433354607</v>
      </c>
      <c r="G23" s="22">
        <f t="shared" si="0"/>
        <v>-4156.7774433354607</v>
      </c>
      <c r="H23" s="19"/>
    </row>
    <row r="24" spans="1:19" ht="15.75" customHeight="1" x14ac:dyDescent="0.2">
      <c r="B24" s="28" t="s">
        <v>19</v>
      </c>
      <c r="C24" s="22">
        <v>1381.8026985420004</v>
      </c>
      <c r="D24" s="22">
        <f>+C24</f>
        <v>1381.8026985420004</v>
      </c>
      <c r="E24" s="22">
        <f t="shared" si="0"/>
        <v>1381.8026985420004</v>
      </c>
      <c r="F24" s="22">
        <f t="shared" si="0"/>
        <v>1381.8026985420004</v>
      </c>
      <c r="G24" s="22">
        <f t="shared" si="0"/>
        <v>1381.8026985420004</v>
      </c>
      <c r="H24" s="19"/>
    </row>
    <row r="25" spans="1:19" ht="15" x14ac:dyDescent="0.25">
      <c r="A25" s="24" t="s">
        <v>20</v>
      </c>
      <c r="B25" s="28"/>
      <c r="C25" s="26">
        <f>SUM(C20:C24)</f>
        <v>30961.886790352903</v>
      </c>
      <c r="D25" s="26">
        <f>SUM(D20:D24)</f>
        <v>14902.253921687774</v>
      </c>
      <c r="E25" s="26">
        <f>SUM(E20:E24)</f>
        <v>14902.253921687774</v>
      </c>
      <c r="F25" s="26">
        <f>SUM(F20:F24)</f>
        <v>14902.253921687774</v>
      </c>
      <c r="G25" s="26">
        <f>SUM(G20:G24)</f>
        <v>14902.253921687774</v>
      </c>
      <c r="H25" s="19"/>
    </row>
    <row r="26" spans="1:19" x14ac:dyDescent="0.2">
      <c r="B26" s="19"/>
      <c r="C26" s="22"/>
      <c r="D26" s="22"/>
      <c r="E26" s="22"/>
      <c r="F26" s="22"/>
      <c r="G26" s="22"/>
      <c r="H26" s="19"/>
    </row>
    <row r="27" spans="1:19" ht="26.25" customHeight="1" x14ac:dyDescent="0.25">
      <c r="A27" s="16" t="s">
        <v>21</v>
      </c>
      <c r="B27" s="19"/>
      <c r="C27" s="22">
        <v>17027.587459236001</v>
      </c>
      <c r="D27" s="22">
        <f>+C27</f>
        <v>17027.587459236001</v>
      </c>
      <c r="E27" s="22">
        <f>D27</f>
        <v>17027.587459236001</v>
      </c>
      <c r="F27" s="22">
        <f>E27</f>
        <v>17027.587459236001</v>
      </c>
      <c r="G27" s="22">
        <f>F27</f>
        <v>17027.587459236001</v>
      </c>
      <c r="H27" s="19"/>
    </row>
    <row r="28" spans="1:19" x14ac:dyDescent="0.2">
      <c r="B28" s="29"/>
      <c r="C28" s="22"/>
      <c r="D28" s="22"/>
      <c r="E28" s="22"/>
      <c r="F28" s="22"/>
      <c r="G28" s="22"/>
      <c r="H28" s="19"/>
    </row>
    <row r="29" spans="1:19" ht="15.75" thickBot="1" x14ac:dyDescent="0.3">
      <c r="A29" s="24" t="s">
        <v>22</v>
      </c>
      <c r="B29" s="19"/>
      <c r="C29" s="30">
        <f>C17+C25+C27</f>
        <v>519499.945630448</v>
      </c>
      <c r="D29" s="30">
        <f>D17+D25+D27</f>
        <v>564209.89057715342</v>
      </c>
      <c r="E29" s="30">
        <f>E17+E25+E27</f>
        <v>613796.39057715342</v>
      </c>
      <c r="F29" s="30">
        <f>F17+F25+F27</f>
        <v>680514.39057715342</v>
      </c>
      <c r="G29" s="30">
        <f>G17+G25+G27</f>
        <v>753012.39057715342</v>
      </c>
      <c r="H29" s="19"/>
    </row>
    <row r="30" spans="1:19" ht="15" thickTop="1" x14ac:dyDescent="0.2">
      <c r="B30" s="19"/>
      <c r="C30" s="22"/>
      <c r="D30" s="22"/>
      <c r="E30" s="22"/>
      <c r="F30" s="22"/>
      <c r="G30" s="22"/>
      <c r="H30" s="19"/>
    </row>
    <row r="31" spans="1:19" x14ac:dyDescent="0.2">
      <c r="B31" s="19"/>
      <c r="C31" s="22"/>
      <c r="D31" s="22"/>
      <c r="E31" s="22"/>
      <c r="F31" s="31"/>
      <c r="G31" s="31"/>
      <c r="H31" s="19"/>
    </row>
    <row r="32" spans="1:19" ht="15.75" x14ac:dyDescent="0.25">
      <c r="A32" s="14" t="s">
        <v>23</v>
      </c>
      <c r="B32" s="19"/>
      <c r="C32" s="22"/>
      <c r="D32" s="22"/>
      <c r="E32" s="22"/>
      <c r="F32" s="22"/>
      <c r="G32" s="22"/>
      <c r="H32" s="19"/>
    </row>
    <row r="33" spans="1:9" ht="8.25" customHeight="1" x14ac:dyDescent="0.2">
      <c r="B33" s="19"/>
      <c r="C33" s="22"/>
      <c r="D33" s="32"/>
      <c r="E33" s="32"/>
      <c r="F33" s="32"/>
      <c r="G33" s="32"/>
      <c r="H33" s="25"/>
      <c r="I33" s="33"/>
    </row>
    <row r="34" spans="1:9" ht="15" x14ac:dyDescent="0.25">
      <c r="A34" s="16"/>
      <c r="B34" s="19"/>
      <c r="C34" s="32"/>
      <c r="D34" s="32"/>
      <c r="E34" s="32"/>
      <c r="F34" s="32"/>
      <c r="G34" s="32"/>
      <c r="H34" s="19"/>
    </row>
    <row r="35" spans="1:9" ht="15" x14ac:dyDescent="0.25">
      <c r="A35" s="24" t="s">
        <v>24</v>
      </c>
      <c r="B35" s="19"/>
      <c r="C35" s="32">
        <f>+C29-C42-C44-C45</f>
        <v>406336.67426021094</v>
      </c>
      <c r="D35" s="32">
        <f>+D29-D42-D44-D45</f>
        <v>438067.32994804106</v>
      </c>
      <c r="E35" s="32">
        <f>+E29-E42-E44-E45</f>
        <v>479745.87305689108</v>
      </c>
      <c r="F35" s="32">
        <f>+F29-F42-F44-F45</f>
        <v>538103.6211517388</v>
      </c>
      <c r="G35" s="32">
        <f>+G29-G42-G44-G45</f>
        <v>604771.05292180565</v>
      </c>
      <c r="H35" s="19"/>
    </row>
    <row r="36" spans="1:9" ht="15.75" x14ac:dyDescent="0.25">
      <c r="B36" s="34"/>
      <c r="C36" s="35"/>
      <c r="D36" s="35"/>
      <c r="E36" s="35"/>
      <c r="F36" s="35"/>
      <c r="G36" s="35"/>
      <c r="H36" s="36"/>
    </row>
    <row r="37" spans="1:9" ht="15.75" x14ac:dyDescent="0.25">
      <c r="A37" s="24" t="s">
        <v>25</v>
      </c>
      <c r="B37" s="19"/>
      <c r="C37" s="35"/>
      <c r="D37" s="35"/>
      <c r="E37" s="35"/>
      <c r="F37" s="35"/>
      <c r="G37" s="35"/>
      <c r="H37" s="36"/>
    </row>
    <row r="38" spans="1:9" x14ac:dyDescent="0.2">
      <c r="B38" s="27" t="s">
        <v>26</v>
      </c>
      <c r="C38" s="22">
        <v>12547.448932770001</v>
      </c>
      <c r="D38" s="22">
        <f>+C38</f>
        <v>12547.448932770001</v>
      </c>
      <c r="E38" s="22">
        <f>D38</f>
        <v>12547.448932770001</v>
      </c>
      <c r="F38" s="22">
        <f t="shared" ref="F38:G41" si="1">E38</f>
        <v>12547.448932770001</v>
      </c>
      <c r="G38" s="22">
        <f t="shared" si="1"/>
        <v>12547.448932770001</v>
      </c>
      <c r="H38" s="19"/>
    </row>
    <row r="39" spans="1:9" x14ac:dyDescent="0.2">
      <c r="B39" s="27" t="s">
        <v>27</v>
      </c>
      <c r="C39" s="22">
        <v>3392.999400096</v>
      </c>
      <c r="D39" s="22">
        <f>+C39</f>
        <v>3392.999400096</v>
      </c>
      <c r="E39" s="22">
        <f>D39</f>
        <v>3392.999400096</v>
      </c>
      <c r="F39" s="22">
        <f t="shared" si="1"/>
        <v>3392.999400096</v>
      </c>
      <c r="G39" s="22">
        <f t="shared" si="1"/>
        <v>3392.999400096</v>
      </c>
      <c r="H39" s="19"/>
    </row>
    <row r="40" spans="1:9" x14ac:dyDescent="0.2">
      <c r="B40" s="28" t="s">
        <v>28</v>
      </c>
      <c r="C40" s="22">
        <v>1717.60952</v>
      </c>
      <c r="D40" s="22">
        <f>+C40</f>
        <v>1717.60952</v>
      </c>
      <c r="E40" s="22">
        <f>D40</f>
        <v>1717.60952</v>
      </c>
      <c r="F40" s="22">
        <f t="shared" si="1"/>
        <v>1717.60952</v>
      </c>
      <c r="G40" s="22">
        <f t="shared" si="1"/>
        <v>1717.60952</v>
      </c>
      <c r="H40" s="19"/>
    </row>
    <row r="41" spans="1:9" x14ac:dyDescent="0.2">
      <c r="B41" s="27" t="s">
        <v>29</v>
      </c>
      <c r="C41" s="22">
        <v>12384.276043308997</v>
      </c>
      <c r="D41" s="22">
        <f>+C41</f>
        <v>12384.276043308997</v>
      </c>
      <c r="E41" s="22">
        <f>D41</f>
        <v>12384.276043308997</v>
      </c>
      <c r="F41" s="22">
        <f t="shared" si="1"/>
        <v>12384.276043308997</v>
      </c>
      <c r="G41" s="22">
        <f t="shared" si="1"/>
        <v>12384.276043308997</v>
      </c>
      <c r="H41" s="19"/>
    </row>
    <row r="42" spans="1:9" ht="15" x14ac:dyDescent="0.25">
      <c r="A42" s="24" t="s">
        <v>30</v>
      </c>
      <c r="B42" s="19"/>
      <c r="C42" s="26">
        <f>SUM(C38:C41)</f>
        <v>30042.333896174998</v>
      </c>
      <c r="D42" s="26">
        <f>SUM(D38:D41)</f>
        <v>30042.333896174998</v>
      </c>
      <c r="E42" s="26">
        <f>SUM(E38:E41)</f>
        <v>30042.333896174998</v>
      </c>
      <c r="F42" s="26">
        <f>SUM(F38:F41)</f>
        <v>30042.333896174998</v>
      </c>
      <c r="G42" s="26">
        <f>SUM(G38:G41)</f>
        <v>30042.333896174998</v>
      </c>
      <c r="H42" s="19"/>
    </row>
    <row r="43" spans="1:9" ht="15" x14ac:dyDescent="0.25">
      <c r="B43" s="34"/>
      <c r="C43" s="22"/>
      <c r="D43" s="22"/>
      <c r="E43" s="22"/>
      <c r="F43" s="22"/>
      <c r="G43" s="22"/>
      <c r="H43" s="19"/>
    </row>
    <row r="44" spans="1:9" ht="15" x14ac:dyDescent="0.25">
      <c r="A44" s="24" t="s">
        <v>31</v>
      </c>
      <c r="B44" s="19"/>
      <c r="C44" s="22">
        <v>65525.547146152086</v>
      </c>
      <c r="D44" s="22">
        <v>78504.836405027279</v>
      </c>
      <c r="E44" s="22">
        <v>86060.885489619075</v>
      </c>
      <c r="F44" s="22">
        <v>94062.191432082036</v>
      </c>
      <c r="G44" s="22">
        <v>99526.634780071996</v>
      </c>
      <c r="H44" s="19"/>
    </row>
    <row r="45" spans="1:9" ht="25.5" customHeight="1" x14ac:dyDescent="0.25">
      <c r="A45" s="24" t="s">
        <v>32</v>
      </c>
      <c r="B45" s="34"/>
      <c r="C45" s="22">
        <v>17595.390327910005</v>
      </c>
      <c r="D45" s="22">
        <f>C45</f>
        <v>17595.390327910005</v>
      </c>
      <c r="E45" s="22">
        <f>D45*1.02</f>
        <v>17947.298134468205</v>
      </c>
      <c r="F45" s="22">
        <f>E45*1.02</f>
        <v>18306.244097157571</v>
      </c>
      <c r="G45" s="22">
        <f>F45*1.02</f>
        <v>18672.368979100724</v>
      </c>
      <c r="H45" s="19"/>
    </row>
    <row r="46" spans="1:9" ht="15" x14ac:dyDescent="0.25">
      <c r="B46" s="34"/>
      <c r="C46" s="22"/>
      <c r="D46" s="22"/>
      <c r="E46" s="22"/>
      <c r="F46" s="22"/>
      <c r="G46" s="22"/>
      <c r="H46" s="19"/>
    </row>
    <row r="47" spans="1:9" ht="15" x14ac:dyDescent="0.25">
      <c r="A47" s="24" t="s">
        <v>33</v>
      </c>
      <c r="B47" s="19"/>
      <c r="C47" s="26"/>
      <c r="D47" s="26"/>
      <c r="E47" s="26"/>
      <c r="F47" s="26"/>
      <c r="G47" s="26"/>
      <c r="H47" s="19"/>
    </row>
    <row r="48" spans="1:9" ht="15.75" thickBot="1" x14ac:dyDescent="0.3">
      <c r="A48" s="16" t="s">
        <v>34</v>
      </c>
      <c r="B48" s="34"/>
      <c r="C48" s="37">
        <f>C35+C42+C44+C45</f>
        <v>519499.94563044806</v>
      </c>
      <c r="D48" s="37">
        <f>D35+D42+D44+D45</f>
        <v>564209.8905771533</v>
      </c>
      <c r="E48" s="37">
        <f>E35+E42+E44+E45</f>
        <v>613796.3905771533</v>
      </c>
      <c r="F48" s="37">
        <f>F35+F42+F44+F45</f>
        <v>680514.39057715354</v>
      </c>
      <c r="G48" s="37">
        <f>G35+G42+G44+G45</f>
        <v>753012.39057715342</v>
      </c>
      <c r="H48" s="19"/>
    </row>
    <row r="49" spans="1:8" ht="15" thickTop="1" x14ac:dyDescent="0.2">
      <c r="B49" s="19"/>
      <c r="C49" s="22"/>
      <c r="D49" s="22"/>
      <c r="E49" s="22"/>
      <c r="F49" s="22"/>
      <c r="G49" s="22"/>
      <c r="H49" s="19"/>
    </row>
    <row r="50" spans="1:8" x14ac:dyDescent="0.2">
      <c r="B50" s="19"/>
      <c r="C50" s="38"/>
      <c r="D50" s="38"/>
      <c r="E50" s="38"/>
      <c r="F50" s="38"/>
      <c r="G50" s="38"/>
      <c r="H50" s="19"/>
    </row>
    <row r="51" spans="1:8" ht="15" hidden="1" x14ac:dyDescent="0.25">
      <c r="A51" s="16" t="s">
        <v>35</v>
      </c>
      <c r="B51" s="19"/>
      <c r="C51" s="19"/>
      <c r="D51" s="19"/>
      <c r="E51" s="19"/>
      <c r="F51" s="19"/>
      <c r="G51" s="19"/>
      <c r="H51" s="19"/>
    </row>
    <row r="52" spans="1:8" hidden="1" x14ac:dyDescent="0.2">
      <c r="B52" s="19"/>
      <c r="C52" s="19"/>
      <c r="D52" s="19"/>
      <c r="E52" s="19"/>
      <c r="F52" s="19"/>
      <c r="G52" s="19"/>
      <c r="H52" s="19"/>
    </row>
    <row r="53" spans="1:8" ht="15" hidden="1" x14ac:dyDescent="0.25">
      <c r="A53" s="16" t="s">
        <v>36</v>
      </c>
      <c r="B53" s="19"/>
      <c r="C53" s="22"/>
      <c r="D53" s="22"/>
      <c r="E53" s="22"/>
      <c r="F53" s="22"/>
      <c r="G53" s="22"/>
      <c r="H53" s="19"/>
    </row>
    <row r="54" spans="1:8" ht="15" hidden="1" x14ac:dyDescent="0.25">
      <c r="A54" s="16" t="s">
        <v>37</v>
      </c>
      <c r="B54" s="19"/>
      <c r="C54" s="22"/>
      <c r="D54" s="22"/>
      <c r="E54" s="22"/>
      <c r="F54" s="22"/>
      <c r="G54" s="22"/>
      <c r="H54" s="19"/>
    </row>
    <row r="55" spans="1:8" hidden="1" x14ac:dyDescent="0.2">
      <c r="B55" s="19"/>
      <c r="C55" s="19"/>
      <c r="D55" s="19"/>
      <c r="E55" s="19"/>
      <c r="F55" s="19"/>
      <c r="G55" s="19"/>
      <c r="H55" s="19"/>
    </row>
    <row r="56" spans="1:8" hidden="1" x14ac:dyDescent="0.2">
      <c r="A56" s="39" t="s">
        <v>38</v>
      </c>
      <c r="B56" s="19"/>
      <c r="C56" s="40"/>
      <c r="D56" s="40"/>
      <c r="E56" s="40"/>
      <c r="F56" s="40"/>
      <c r="G56" s="40"/>
      <c r="H56" s="19"/>
    </row>
    <row r="57" spans="1:8" hidden="1" x14ac:dyDescent="0.2">
      <c r="A57" s="41" t="s">
        <v>39</v>
      </c>
      <c r="B57" s="19"/>
      <c r="C57" s="19"/>
      <c r="D57" s="19"/>
      <c r="E57" s="19"/>
      <c r="F57" s="19"/>
      <c r="G57" s="19"/>
      <c r="H57" s="19"/>
    </row>
    <row r="58" spans="1:8" hidden="1" x14ac:dyDescent="0.2">
      <c r="A58" s="8" t="s">
        <v>40</v>
      </c>
      <c r="B58" s="19"/>
      <c r="C58" s="42"/>
      <c r="D58" s="42"/>
      <c r="E58" s="42"/>
      <c r="F58" s="42"/>
      <c r="G58" s="42"/>
      <c r="H58" s="19"/>
    </row>
    <row r="59" spans="1:8" hidden="1" x14ac:dyDescent="0.2">
      <c r="A59" s="8" t="s">
        <v>41</v>
      </c>
      <c r="B59" s="19"/>
      <c r="C59" s="42"/>
      <c r="D59" s="42"/>
      <c r="E59" s="42"/>
      <c r="F59" s="42"/>
      <c r="G59" s="42"/>
      <c r="H59" s="19"/>
    </row>
    <row r="60" spans="1:8" hidden="1" x14ac:dyDescent="0.2">
      <c r="A60" s="8" t="s">
        <v>42</v>
      </c>
      <c r="B60" s="19"/>
      <c r="C60" s="42"/>
      <c r="D60" s="42"/>
      <c r="E60" s="42"/>
      <c r="F60" s="42"/>
      <c r="G60" s="42"/>
      <c r="H60" s="19"/>
    </row>
    <row r="61" spans="1:8" hidden="1" x14ac:dyDescent="0.2">
      <c r="B61" s="19"/>
      <c r="C61" s="19"/>
      <c r="D61" s="19"/>
      <c r="E61" s="19"/>
      <c r="F61" s="19"/>
      <c r="G61" s="19"/>
      <c r="H61" s="19"/>
    </row>
    <row r="62" spans="1:8" hidden="1" x14ac:dyDescent="0.2">
      <c r="B62" s="19"/>
      <c r="C62" s="43"/>
      <c r="D62" s="43"/>
      <c r="E62" s="43"/>
      <c r="F62" s="43"/>
      <c r="G62" s="43"/>
      <c r="H62" s="19"/>
    </row>
    <row r="63" spans="1:8" hidden="1" x14ac:dyDescent="0.2">
      <c r="A63" s="39" t="s">
        <v>43</v>
      </c>
      <c r="B63" s="19"/>
      <c r="C63" s="19"/>
      <c r="D63" s="19"/>
      <c r="E63" s="19"/>
      <c r="F63" s="19"/>
      <c r="G63" s="19"/>
      <c r="H63" s="19"/>
    </row>
    <row r="64" spans="1:8" hidden="1" x14ac:dyDescent="0.2">
      <c r="B64" s="19"/>
      <c r="C64" s="19"/>
      <c r="D64" s="19"/>
      <c r="E64" s="19"/>
      <c r="F64" s="19"/>
      <c r="G64" s="19"/>
      <c r="H64" s="19"/>
    </row>
    <row r="65" spans="1:8" s="45" customFormat="1" ht="4.5" hidden="1" customHeight="1" x14ac:dyDescent="0.2">
      <c r="A65" s="44"/>
      <c r="B65" s="19"/>
      <c r="C65" s="19"/>
      <c r="D65" s="19"/>
      <c r="E65" s="19"/>
      <c r="F65" s="19"/>
      <c r="G65" s="19"/>
      <c r="H65" s="19"/>
    </row>
    <row r="66" spans="1:8" hidden="1" x14ac:dyDescent="0.2">
      <c r="B66" s="19"/>
      <c r="C66" s="19"/>
      <c r="D66" s="19"/>
      <c r="E66" s="19"/>
      <c r="F66" s="19"/>
      <c r="G66" s="19"/>
      <c r="H66" s="19"/>
    </row>
    <row r="67" spans="1:8" hidden="1" x14ac:dyDescent="0.2">
      <c r="B67" s="19"/>
      <c r="C67" s="19"/>
      <c r="D67" s="19"/>
      <c r="E67" s="19"/>
      <c r="F67" s="19"/>
      <c r="G67" s="19"/>
      <c r="H67" s="19"/>
    </row>
    <row r="68" spans="1:8" hidden="1" x14ac:dyDescent="0.2">
      <c r="B68" s="19"/>
      <c r="C68" s="19"/>
      <c r="D68" s="19"/>
      <c r="E68" s="19"/>
      <c r="F68" s="19"/>
      <c r="G68" s="19"/>
      <c r="H68" s="19"/>
    </row>
    <row r="69" spans="1:8" hidden="1" x14ac:dyDescent="0.2">
      <c r="B69" s="19"/>
      <c r="C69" s="19"/>
      <c r="D69" s="19"/>
      <c r="E69" s="19"/>
      <c r="F69" s="19"/>
      <c r="G69" s="19"/>
      <c r="H69" s="19"/>
    </row>
    <row r="70" spans="1:8" hidden="1" x14ac:dyDescent="0.2">
      <c r="B70" s="19"/>
      <c r="C70" s="19"/>
      <c r="D70" s="19"/>
      <c r="E70" s="19"/>
      <c r="F70" s="19"/>
      <c r="G70" s="19"/>
      <c r="H70" s="19"/>
    </row>
    <row r="71" spans="1:8" hidden="1" x14ac:dyDescent="0.2">
      <c r="B71" s="19"/>
      <c r="C71" s="19"/>
      <c r="D71" s="19"/>
      <c r="E71" s="19"/>
      <c r="F71" s="19"/>
      <c r="G71" s="19"/>
      <c r="H71" s="19"/>
    </row>
    <row r="72" spans="1:8" hidden="1" x14ac:dyDescent="0.2">
      <c r="B72" s="19"/>
      <c r="C72" s="19"/>
      <c r="D72" s="19"/>
      <c r="E72" s="19"/>
      <c r="F72" s="19"/>
      <c r="G72" s="19"/>
      <c r="H72" s="19"/>
    </row>
    <row r="73" spans="1:8" hidden="1" x14ac:dyDescent="0.2">
      <c r="B73" s="19"/>
      <c r="C73" s="19"/>
      <c r="D73" s="19"/>
      <c r="E73" s="19"/>
      <c r="F73" s="19"/>
      <c r="G73" s="19"/>
      <c r="H73" s="19"/>
    </row>
    <row r="74" spans="1:8" hidden="1" x14ac:dyDescent="0.2">
      <c r="B74" s="19"/>
      <c r="C74" s="19"/>
      <c r="D74" s="19"/>
      <c r="E74" s="19"/>
      <c r="F74" s="19"/>
      <c r="G74" s="19"/>
      <c r="H74" s="19"/>
    </row>
    <row r="75" spans="1:8" hidden="1" x14ac:dyDescent="0.2">
      <c r="B75" s="19"/>
      <c r="C75" s="19"/>
      <c r="D75" s="19"/>
      <c r="E75" s="19"/>
      <c r="F75" s="19"/>
      <c r="G75" s="19"/>
      <c r="H75" s="19"/>
    </row>
    <row r="76" spans="1:8" hidden="1" x14ac:dyDescent="0.2">
      <c r="B76" s="19"/>
      <c r="C76" s="19"/>
      <c r="D76" s="19"/>
      <c r="E76" s="19"/>
      <c r="F76" s="19"/>
      <c r="G76" s="19"/>
      <c r="H76" s="19"/>
    </row>
    <row r="77" spans="1:8" x14ac:dyDescent="0.2">
      <c r="B77" s="19"/>
      <c r="C77" s="19"/>
      <c r="E77" s="19"/>
      <c r="F77" s="19"/>
      <c r="G77" s="19"/>
      <c r="H77" s="19"/>
    </row>
    <row r="78" spans="1:8" x14ac:dyDescent="0.2">
      <c r="B78" s="19"/>
      <c r="C78" s="19"/>
      <c r="D78" s="19"/>
      <c r="E78" s="19"/>
      <c r="F78" s="19"/>
      <c r="G78" s="19"/>
      <c r="H78" s="19"/>
    </row>
    <row r="83" spans="6:7" x14ac:dyDescent="0.2">
      <c r="F83" s="46"/>
      <c r="G83" s="46"/>
    </row>
  </sheetData>
  <mergeCells count="15">
    <mergeCell ref="CK2:CZ2"/>
    <mergeCell ref="I2:X2"/>
    <mergeCell ref="Y2:AN2"/>
    <mergeCell ref="AO2:BD2"/>
    <mergeCell ref="BE2:BT2"/>
    <mergeCell ref="BU2:CJ2"/>
    <mergeCell ref="GS2:HH2"/>
    <mergeCell ref="HI2:HX2"/>
    <mergeCell ref="HY2:IN2"/>
    <mergeCell ref="DA2:DP2"/>
    <mergeCell ref="DQ2:EF2"/>
    <mergeCell ref="EG2:EV2"/>
    <mergeCell ref="EW2:FL2"/>
    <mergeCell ref="FM2:GB2"/>
    <mergeCell ref="GC2:GR2"/>
  </mergeCells>
  <printOptions horizontalCentered="1"/>
  <pageMargins left="0.75" right="0.25" top="1" bottom="0.65" header="0.35" footer="0.44"/>
  <pageSetup scale="58" pageOrder="overThenDown" orientation="landscape" horizontalDpi="300" verticalDpi="300" r:id="rId1"/>
  <headerFooter alignWithMargins="0">
    <oddHeader>&amp;RCASE NO. 2017-00349
FR_16(7)(h)2
ATTACHMENT 1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</vt:lpstr>
      <vt:lpstr>'Balance Sheet'!Print_Area</vt:lpstr>
      <vt:lpstr>'Balance Sheet'!Print_Titles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2017-09-21T18:53:13Z</cp:lastPrinted>
  <dcterms:created xsi:type="dcterms:W3CDTF">2017-09-21T16:15:48Z</dcterms:created>
  <dcterms:modified xsi:type="dcterms:W3CDTF">2017-09-21T18:53:18Z</dcterms:modified>
</cp:coreProperties>
</file>