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AG Set 1 Attachments\"/>
    </mc:Choice>
  </mc:AlternateContent>
  <bookViews>
    <workbookView xWindow="0" yWindow="0" windowWidth="28800" windowHeight="11535"/>
  </bookViews>
  <sheets>
    <sheet name="Fiscal 2016" sheetId="5" r:id="rId1"/>
  </sheets>
  <definedNames>
    <definedName name="_xlnm.Print_Area" localSheetId="0">'Fiscal 2016'!$A$1:$O$871</definedName>
  </definedNames>
  <calcPr calcId="152511"/>
  <webPublishing codePage="0"/>
</workbook>
</file>

<file path=xl/calcChain.xml><?xml version="1.0" encoding="utf-8"?>
<calcChain xmlns="http://schemas.openxmlformats.org/spreadsheetml/2006/main">
  <c r="O868" i="5" l="1"/>
  <c r="O863" i="5"/>
  <c r="O857" i="5"/>
  <c r="O847" i="5"/>
  <c r="O841" i="5"/>
  <c r="O835" i="5"/>
  <c r="F838" i="5"/>
  <c r="O830" i="5"/>
  <c r="O825" i="5"/>
  <c r="O809" i="5"/>
  <c r="O802" i="5"/>
  <c r="O792" i="5"/>
  <c r="O783" i="5"/>
  <c r="O775" i="5"/>
  <c r="O763" i="5"/>
  <c r="O755" i="5"/>
  <c r="O749" i="5"/>
  <c r="O743" i="5"/>
  <c r="O736" i="5"/>
  <c r="O727" i="5"/>
  <c r="O719" i="5"/>
  <c r="O710" i="5"/>
  <c r="O701" i="5"/>
  <c r="O693" i="5"/>
  <c r="O684" i="5"/>
  <c r="O676" i="5"/>
  <c r="O667" i="5"/>
  <c r="O657" i="5"/>
  <c r="O648" i="5"/>
  <c r="O641" i="5"/>
  <c r="O630" i="5"/>
  <c r="O625" i="5"/>
  <c r="O618" i="5"/>
  <c r="O608" i="5"/>
  <c r="O601" i="5"/>
  <c r="O587" i="5"/>
  <c r="O574" i="5"/>
  <c r="O564" i="5"/>
  <c r="O554" i="5"/>
  <c r="O545" i="5"/>
  <c r="O538" i="5"/>
  <c r="O527" i="5"/>
  <c r="O517" i="5"/>
  <c r="O503" i="5"/>
  <c r="O492" i="5"/>
  <c r="O481" i="5"/>
  <c r="O471" i="5"/>
  <c r="O463" i="5"/>
  <c r="O451" i="5"/>
  <c r="O442" i="5"/>
  <c r="O433" i="5"/>
  <c r="O419" i="5"/>
  <c r="O407" i="5"/>
  <c r="O398" i="5"/>
  <c r="O388" i="5"/>
  <c r="O380" i="5"/>
  <c r="O370" i="5"/>
  <c r="O359" i="5"/>
  <c r="O351" i="5"/>
  <c r="O343" i="5"/>
  <c r="O337" i="5"/>
  <c r="O327" i="5"/>
  <c r="O319" i="5"/>
  <c r="O308" i="5"/>
  <c r="O300" i="5"/>
  <c r="O291" i="5"/>
  <c r="O283" i="5"/>
  <c r="O274" i="5" l="1"/>
  <c r="O266" i="5"/>
  <c r="O256" i="5"/>
  <c r="O245" i="5"/>
  <c r="O236" i="5"/>
  <c r="O226" i="5"/>
  <c r="O217" i="5"/>
  <c r="O208" i="5"/>
  <c r="O199" i="5"/>
  <c r="O189" i="5"/>
  <c r="O178" i="5"/>
  <c r="O169" i="5"/>
  <c r="O158" i="5"/>
  <c r="O150" i="5"/>
  <c r="O141" i="5"/>
  <c r="O133" i="5"/>
  <c r="O124" i="5"/>
  <c r="O112" i="5"/>
  <c r="O103" i="5"/>
  <c r="O93" i="5"/>
  <c r="O84" i="5"/>
  <c r="O75" i="5"/>
  <c r="O70" i="5"/>
  <c r="O61" i="5"/>
  <c r="O49" i="5"/>
  <c r="O38" i="5"/>
  <c r="O28" i="5"/>
  <c r="O22" i="5"/>
  <c r="O14" i="5"/>
  <c r="O7" i="5"/>
  <c r="F870" i="5"/>
  <c r="F865" i="5"/>
  <c r="F860" i="5"/>
  <c r="F854" i="5"/>
  <c r="F844" i="5"/>
  <c r="F832" i="5"/>
  <c r="F827" i="5"/>
  <c r="F822" i="5"/>
  <c r="F815" i="5"/>
  <c r="F806" i="5"/>
  <c r="F799" i="5"/>
  <c r="F789" i="5"/>
  <c r="F780" i="5"/>
  <c r="F772" i="5"/>
  <c r="F760" i="5"/>
  <c r="F752" i="5"/>
  <c r="F746" i="5"/>
  <c r="F740" i="5"/>
  <c r="F733" i="5"/>
  <c r="F724" i="5"/>
  <c r="F716" i="5"/>
  <c r="F707" i="5"/>
  <c r="F698" i="5"/>
  <c r="F690" i="5"/>
  <c r="F681" i="5"/>
  <c r="F673" i="5"/>
  <c r="F664" i="5"/>
  <c r="F654" i="5"/>
  <c r="F645" i="5"/>
  <c r="F638" i="5"/>
  <c r="F627" i="5"/>
  <c r="F622" i="5"/>
  <c r="F615" i="5"/>
  <c r="F605" i="5"/>
  <c r="F598" i="5"/>
  <c r="F584" i="5"/>
  <c r="F571" i="5"/>
  <c r="F561" i="5"/>
  <c r="F551" i="5"/>
  <c r="F542" i="5"/>
  <c r="F535" i="5"/>
  <c r="F524" i="5"/>
  <c r="F514" i="5"/>
  <c r="F500" i="5"/>
  <c r="F489" i="5"/>
  <c r="F478" i="5" l="1"/>
  <c r="F468" i="5"/>
  <c r="F460" i="5"/>
  <c r="F448" i="5"/>
  <c r="F439" i="5"/>
  <c r="F430" i="5"/>
  <c r="F416" i="5"/>
  <c r="F404" i="5"/>
  <c r="F395" i="5"/>
  <c r="F385" i="5"/>
  <c r="F377" i="5"/>
  <c r="F367" i="5"/>
  <c r="F356" i="5"/>
  <c r="F348" i="5"/>
  <c r="F340" i="5"/>
  <c r="F334" i="5"/>
  <c r="F324" i="5"/>
  <c r="F316" i="5"/>
  <c r="F305" i="5"/>
  <c r="F297" i="5"/>
  <c r="F288" i="5"/>
  <c r="F280" i="5"/>
  <c r="F263" i="5"/>
  <c r="F253" i="5"/>
  <c r="F242" i="5"/>
  <c r="F233" i="5"/>
  <c r="F223" i="5"/>
  <c r="F214" i="5"/>
  <c r="F205" i="5"/>
  <c r="F196" i="5"/>
  <c r="F186" i="5"/>
  <c r="F175" i="5"/>
  <c r="F166" i="5"/>
  <c r="F155" i="5"/>
  <c r="F147" i="5"/>
  <c r="F138" i="5"/>
  <c r="F130" i="5"/>
  <c r="F121" i="5"/>
  <c r="F109" i="5"/>
  <c r="F100" i="5"/>
  <c r="F90" i="5"/>
  <c r="F81" i="5"/>
  <c r="F72" i="5"/>
  <c r="F67" i="5"/>
  <c r="F58" i="5"/>
  <c r="F46" i="5"/>
  <c r="F35" i="5"/>
  <c r="F25" i="5"/>
  <c r="F19" i="5"/>
  <c r="F11" i="5"/>
</calcChain>
</file>

<file path=xl/sharedStrings.xml><?xml version="1.0" encoding="utf-8"?>
<sst xmlns="http://schemas.openxmlformats.org/spreadsheetml/2006/main" count="3961" uniqueCount="370">
  <si>
    <t>Cost Center</t>
  </si>
  <si>
    <t>Cost Center Description</t>
  </si>
  <si>
    <t>Account</t>
  </si>
  <si>
    <t>Account Description</t>
  </si>
  <si>
    <t>1105</t>
  </si>
  <si>
    <t>SS Dallas Audit</t>
  </si>
  <si>
    <t>9220</t>
  </si>
  <si>
    <t>A&amp;G-Administrative expense transferred-Credit</t>
  </si>
  <si>
    <t>Billed to LA Div</t>
  </si>
  <si>
    <t>1209</t>
  </si>
  <si>
    <t>SS Dallas Safety &amp; Compliance</t>
  </si>
  <si>
    <t>1107</t>
  </si>
  <si>
    <t>SS Dallas Treasury</t>
  </si>
  <si>
    <t>1108</t>
  </si>
  <si>
    <t>SS Dallas Risk Management</t>
  </si>
  <si>
    <t>Billed to CO/KS Div</t>
  </si>
  <si>
    <t>1212</t>
  </si>
  <si>
    <t>SS CSC-Customer Contact Management</t>
  </si>
  <si>
    <t>1503</t>
  </si>
  <si>
    <t>SS Corporate Governmental Affairs</t>
  </si>
  <si>
    <t>Billed to MS Div</t>
  </si>
  <si>
    <t>1504</t>
  </si>
  <si>
    <t>SS Corporate Records Management</t>
  </si>
  <si>
    <t>1110</t>
  </si>
  <si>
    <t>SS Dallas Supply Chain Mgmt</t>
  </si>
  <si>
    <t>1214</t>
  </si>
  <si>
    <t>Billed to West Tex Div</t>
  </si>
  <si>
    <t>1215</t>
  </si>
  <si>
    <t>SS Dispatch Operations</t>
  </si>
  <si>
    <t>1216</t>
  </si>
  <si>
    <t>SS Dallas Training &amp; Knowledge Mgmt</t>
  </si>
  <si>
    <t>1112</t>
  </si>
  <si>
    <t>SS Dallas Mail &amp; Supply</t>
  </si>
  <si>
    <t>1114</t>
  </si>
  <si>
    <t>SS Dallas Vice Pres &amp; Controller</t>
  </si>
  <si>
    <t>1226</t>
  </si>
  <si>
    <t>SS Dallas Customer Service</t>
  </si>
  <si>
    <t>1227</t>
  </si>
  <si>
    <t>SS Dallas Business Processes and Change Management</t>
  </si>
  <si>
    <t>Billed to Mid-Tex Div</t>
  </si>
  <si>
    <t>1229</t>
  </si>
  <si>
    <t>SS Dallas Pipeline Safety</t>
  </si>
  <si>
    <t>1821</t>
  </si>
  <si>
    <t>SS Gas Supply Executive</t>
  </si>
  <si>
    <t>Billed to Nonutilities</t>
  </si>
  <si>
    <t>1117</t>
  </si>
  <si>
    <t>SS Dallas Acctg Services</t>
  </si>
  <si>
    <t>1120</t>
  </si>
  <si>
    <t>SS Dallas Accounts Payable</t>
  </si>
  <si>
    <t>1403</t>
  </si>
  <si>
    <t>SS Dallas Human Resources - SVP</t>
  </si>
  <si>
    <t>1835</t>
  </si>
  <si>
    <t>SS Franklin Gas Control</t>
  </si>
  <si>
    <t>1121</t>
  </si>
  <si>
    <t>SS Dallas Plant Accounting</t>
  </si>
  <si>
    <t>1836</t>
  </si>
  <si>
    <t>SS TBS-System Support</t>
  </si>
  <si>
    <t>1123</t>
  </si>
  <si>
    <t>SS Dallas Gas Accounting</t>
  </si>
  <si>
    <t>1125</t>
  </si>
  <si>
    <t>SS Dallas Financial Reporting</t>
  </si>
  <si>
    <t>1408</t>
  </si>
  <si>
    <t>SS Dallas Employee Development</t>
  </si>
  <si>
    <t>1839</t>
  </si>
  <si>
    <t>SS TBS-Transportation &amp; Scheduling</t>
  </si>
  <si>
    <t>1901</t>
  </si>
  <si>
    <t>SS Dallas Employee Relocation Exp</t>
  </si>
  <si>
    <t>1126</t>
  </si>
  <si>
    <t>SS Dallas Payroll</t>
  </si>
  <si>
    <t>1150</t>
  </si>
  <si>
    <t>SS Dallas Strategic Planning</t>
  </si>
  <si>
    <t>1129</t>
  </si>
  <si>
    <t>SS Dallas Income Tax</t>
  </si>
  <si>
    <t>1154</t>
  </si>
  <si>
    <t>SS Dallas Rates &amp; Regulatory</t>
  </si>
  <si>
    <t>1156</t>
  </si>
  <si>
    <t>SS Dal-IT Customer Services Systems</t>
  </si>
  <si>
    <t>1904</t>
  </si>
  <si>
    <t>SS Dallas Performance Plan</t>
  </si>
  <si>
    <t>1131</t>
  </si>
  <si>
    <t>SS Dallas Media Relations</t>
  </si>
  <si>
    <t>1132</t>
  </si>
  <si>
    <t>SS Dallas Investor Relations</t>
  </si>
  <si>
    <t>1159</t>
  </si>
  <si>
    <t>SS Dallas VP of Workforce Development</t>
  </si>
  <si>
    <t>1161</t>
  </si>
  <si>
    <t>SS Dallas Benefits and Payroll Accounting</t>
  </si>
  <si>
    <t>1414</t>
  </si>
  <si>
    <t>SS Tech Training Delivery</t>
  </si>
  <si>
    <t>1416</t>
  </si>
  <si>
    <t>SS Dallas Compensation and HRMS</t>
  </si>
  <si>
    <t>1908</t>
  </si>
  <si>
    <t>SS Dallas SEBP</t>
  </si>
  <si>
    <t>1133</t>
  </si>
  <si>
    <t>SS Dallas Communications</t>
  </si>
  <si>
    <t>1164</t>
  </si>
  <si>
    <t>SS Dallas IT Security</t>
  </si>
  <si>
    <t>1420</t>
  </si>
  <si>
    <t>SS Dallas EAPC</t>
  </si>
  <si>
    <t>1910</t>
  </si>
  <si>
    <t>SS Corporate Overhead Capitalized</t>
  </si>
  <si>
    <t>1913</t>
  </si>
  <si>
    <t>SS Dallas Fleet and Corporate Sourcing</t>
  </si>
  <si>
    <t>1135</t>
  </si>
  <si>
    <t>SS Dal-IT E&amp;O, Corporate Systems</t>
  </si>
  <si>
    <t>1137</t>
  </si>
  <si>
    <t>SS Dallas IT Engineering &amp; Operations</t>
  </si>
  <si>
    <t>1167</t>
  </si>
  <si>
    <t>SS Dallas IT Enterprise Architecture</t>
  </si>
  <si>
    <t>1501</t>
  </si>
  <si>
    <t>SS Corporate Legal</t>
  </si>
  <si>
    <t>1171</t>
  </si>
  <si>
    <t>SS Dallas Regulatory Accounting</t>
  </si>
  <si>
    <t>1101</t>
  </si>
  <si>
    <t>SS Dallas Chief Financial Officer</t>
  </si>
  <si>
    <t>1201</t>
  </si>
  <si>
    <t>SS Dallas President &amp; CEO</t>
  </si>
  <si>
    <t>1915</t>
  </si>
  <si>
    <t>SS Dallas Insurance</t>
  </si>
  <si>
    <t>1823</t>
  </si>
  <si>
    <t>SS Dallas Gas Contract Admin</t>
  </si>
  <si>
    <t>9200</t>
  </si>
  <si>
    <t>A&amp;G-Administrative &amp; general salaries</t>
  </si>
  <si>
    <t>1833</t>
  </si>
  <si>
    <t>SS Dallas-Corporate Gas Supply Risk Mgmt</t>
  </si>
  <si>
    <t>1505</t>
  </si>
  <si>
    <t>SS Corporate Gas Contract Administration</t>
  </si>
  <si>
    <t>1837</t>
  </si>
  <si>
    <t>SS TBS-Application Support</t>
  </si>
  <si>
    <t>9010</t>
  </si>
  <si>
    <t>Customer accounts-Operation supervision</t>
  </si>
  <si>
    <t>1463</t>
  </si>
  <si>
    <t>SS HR Benefit Variance</t>
  </si>
  <si>
    <t>9260</t>
  </si>
  <si>
    <t>A&amp;G-Employee pensions and benefits</t>
  </si>
  <si>
    <t>1401</t>
  </si>
  <si>
    <t>SS Dallas Employment &amp; Employee Relations</t>
  </si>
  <si>
    <t>1827</t>
  </si>
  <si>
    <t>SS Regional Supply Planning</t>
  </si>
  <si>
    <t>1001</t>
  </si>
  <si>
    <t>1508</t>
  </si>
  <si>
    <t>SS Corporate Energy Assistance</t>
  </si>
  <si>
    <t>1134</t>
  </si>
  <si>
    <t>SS Dallas IT</t>
  </si>
  <si>
    <t>1118</t>
  </si>
  <si>
    <t>SS Dallas Supply Chain</t>
  </si>
  <si>
    <t>1141</t>
  </si>
  <si>
    <t>SS Dallas Gas Purchase Accounting</t>
  </si>
  <si>
    <t>1128</t>
  </si>
  <si>
    <t>SS Dallas Property &amp; Sales Tax</t>
  </si>
  <si>
    <t>1144</t>
  </si>
  <si>
    <t>SS Dallas Rate Administration</t>
  </si>
  <si>
    <t>1822</t>
  </si>
  <si>
    <t>SS Dallas-Regional Gas Supply</t>
  </si>
  <si>
    <t>1224</t>
  </si>
  <si>
    <t>SS Dallas CSO Human Resources</t>
  </si>
  <si>
    <t>1213</t>
  </si>
  <si>
    <t>1415</t>
  </si>
  <si>
    <t>SS Tech Training Prog &amp; Curriculum</t>
  </si>
  <si>
    <t>1838</t>
  </si>
  <si>
    <t>SS TBS-Technical Support</t>
  </si>
  <si>
    <t>1106</t>
  </si>
  <si>
    <t>SS Dallas Treasurer</t>
  </si>
  <si>
    <t>1155</t>
  </si>
  <si>
    <t>SS Dallas Texas Gas Pipeline Accounting</t>
  </si>
  <si>
    <t>1407</t>
  </si>
  <si>
    <t>SS Dallas Facilities</t>
  </si>
  <si>
    <t>1205</t>
  </si>
  <si>
    <t>SS Dallas SVP Safety &amp; Enterprise Services</t>
  </si>
  <si>
    <t>9302</t>
  </si>
  <si>
    <t>Miscellaneous general expenses</t>
  </si>
  <si>
    <t>9210</t>
  </si>
  <si>
    <t>A&amp;G-Office supplies &amp; expense</t>
  </si>
  <si>
    <t>9230</t>
  </si>
  <si>
    <t>A&amp;G-Outside services employed</t>
  </si>
  <si>
    <t>9310</t>
  </si>
  <si>
    <t>A&amp;G-Rents</t>
  </si>
  <si>
    <t>1130</t>
  </si>
  <si>
    <t>SS Dallas Business Planning and Analysis</t>
  </si>
  <si>
    <t>1145</t>
  </si>
  <si>
    <t>SS Dallas Revenue Accounting</t>
  </si>
  <si>
    <t>1405</t>
  </si>
  <si>
    <t>SS Dallas Benefits</t>
  </si>
  <si>
    <t>1502</t>
  </si>
  <si>
    <t>SS Corporate Secretary</t>
  </si>
  <si>
    <t>9320</t>
  </si>
  <si>
    <t>A&amp;G-Maintenance of general plant</t>
  </si>
  <si>
    <t>1116</t>
  </si>
  <si>
    <t>SS Dallas Taxation</t>
  </si>
  <si>
    <t>1119</t>
  </si>
  <si>
    <t>SS Dallas General Accounting</t>
  </si>
  <si>
    <t>1825</t>
  </si>
  <si>
    <t>SS Franklin-Gas Control &amp; Storage</t>
  </si>
  <si>
    <t>1953</t>
  </si>
  <si>
    <t>SS Dallas Enterprise Team Meeting</t>
  </si>
  <si>
    <t>1153</t>
  </si>
  <si>
    <t>SS Dallas Distribution Acctg</t>
  </si>
  <si>
    <t>1158</t>
  </si>
  <si>
    <t>SS CCC IT Support</t>
  </si>
  <si>
    <t>1402</t>
  </si>
  <si>
    <t>SS Dallas Executive Compensation</t>
  </si>
  <si>
    <t>1954</t>
  </si>
  <si>
    <t>SS Dallas Culture Council</t>
  </si>
  <si>
    <t>1228</t>
  </si>
  <si>
    <t>SS Dallas Customer Revenue Management</t>
  </si>
  <si>
    <t>1826</t>
  </si>
  <si>
    <t>SS New Orleans Gas Supply &amp; Services</t>
  </si>
  <si>
    <t>9250</t>
  </si>
  <si>
    <t>A&amp;G-Injuries &amp; damages</t>
  </si>
  <si>
    <t>9030</t>
  </si>
  <si>
    <t>Customer accounts-Customer records and collections expenses</t>
  </si>
  <si>
    <t>1828</t>
  </si>
  <si>
    <t>SS Jackson-West Region Gas Supply &amp; Services</t>
  </si>
  <si>
    <t>1831</t>
  </si>
  <si>
    <t>SS Dallas Gas Supply</t>
  </si>
  <si>
    <t>8700</t>
  </si>
  <si>
    <t>Distribution-Operation supervision and engineering</t>
  </si>
  <si>
    <t>8560</t>
  </si>
  <si>
    <t>Mains expenses</t>
  </si>
  <si>
    <t>1903</t>
  </si>
  <si>
    <t>SS Controller - Miscellaneous</t>
  </si>
  <si>
    <t>1905</t>
  </si>
  <si>
    <t>SS Outside Director Retirement Cost</t>
  </si>
  <si>
    <t>1829</t>
  </si>
  <si>
    <t>SS Franklin-East Region Gas Supply &amp; Services</t>
  </si>
  <si>
    <t>8740</t>
  </si>
  <si>
    <t>Mains and Services Expenses</t>
  </si>
  <si>
    <t>9240</t>
  </si>
  <si>
    <t>A&amp;G-Property insurance</t>
  </si>
  <si>
    <t>9020</t>
  </si>
  <si>
    <t>Customer accounts-Meter reading expenses</t>
  </si>
  <si>
    <t>9120</t>
  </si>
  <si>
    <t>Sales-Demonstrating and selling expenses</t>
  </si>
  <si>
    <t>1111</t>
  </si>
  <si>
    <t>9301</t>
  </si>
  <si>
    <t>A&amp;G-General advertising expense</t>
  </si>
  <si>
    <t>8800</t>
  </si>
  <si>
    <t>Distribution-Other expenses</t>
  </si>
  <si>
    <t>Fiscal 2016</t>
  </si>
  <si>
    <t>1001 Total</t>
  </si>
  <si>
    <t>1101 Total</t>
  </si>
  <si>
    <t>1105 Total</t>
  </si>
  <si>
    <t>1106 Total</t>
  </si>
  <si>
    <t>1107 Total</t>
  </si>
  <si>
    <t>1108 Total</t>
  </si>
  <si>
    <t>1110 Total</t>
  </si>
  <si>
    <t>1111 Total</t>
  </si>
  <si>
    <t>1112 Total</t>
  </si>
  <si>
    <t>1114 Total</t>
  </si>
  <si>
    <t>1116 Total</t>
  </si>
  <si>
    <t>1117 Total</t>
  </si>
  <si>
    <t>1118 Total</t>
  </si>
  <si>
    <t>1119 Total</t>
  </si>
  <si>
    <t>1120 Total</t>
  </si>
  <si>
    <t>1121 Total</t>
  </si>
  <si>
    <t>1123 Total</t>
  </si>
  <si>
    <t>1125 Total</t>
  </si>
  <si>
    <t>1126 Total</t>
  </si>
  <si>
    <t>1128 Total</t>
  </si>
  <si>
    <t>1129 Total</t>
  </si>
  <si>
    <t>1130 Total</t>
  </si>
  <si>
    <t>1131 Total</t>
  </si>
  <si>
    <t>1132 Total</t>
  </si>
  <si>
    <t>1133 Total</t>
  </si>
  <si>
    <t>1134 Total</t>
  </si>
  <si>
    <t>1135 Total</t>
  </si>
  <si>
    <t>1137 Total</t>
  </si>
  <si>
    <t>1141 Total</t>
  </si>
  <si>
    <t>1144 Total</t>
  </si>
  <si>
    <t>1145 Total</t>
  </si>
  <si>
    <t>1150 Total</t>
  </si>
  <si>
    <t>1153 Total</t>
  </si>
  <si>
    <t>1154 Total</t>
  </si>
  <si>
    <t>1155 Total</t>
  </si>
  <si>
    <t>1156 Total</t>
  </si>
  <si>
    <t>1158 Total</t>
  </si>
  <si>
    <t>1159 Total</t>
  </si>
  <si>
    <t>1161 Total</t>
  </si>
  <si>
    <t>1164 Total</t>
  </si>
  <si>
    <t>1167 Total</t>
  </si>
  <si>
    <t>1171 Total</t>
  </si>
  <si>
    <t>1201 Total</t>
  </si>
  <si>
    <t>1205 Total</t>
  </si>
  <si>
    <t>1209 Total</t>
  </si>
  <si>
    <t>1212 Total</t>
  </si>
  <si>
    <t>1213 Total</t>
  </si>
  <si>
    <t>1214 Total</t>
  </si>
  <si>
    <t>1215 Total</t>
  </si>
  <si>
    <t>1216 Total</t>
  </si>
  <si>
    <t>1224 Total</t>
  </si>
  <si>
    <t>1226 Total</t>
  </si>
  <si>
    <t>1227 Total</t>
  </si>
  <si>
    <t>1228 Total</t>
  </si>
  <si>
    <t>1229 Total</t>
  </si>
  <si>
    <t>1401 Total</t>
  </si>
  <si>
    <t>1402 Total</t>
  </si>
  <si>
    <t>1403 Total</t>
  </si>
  <si>
    <t>1405 Total</t>
  </si>
  <si>
    <t>1407 Total</t>
  </si>
  <si>
    <t>1408 Total</t>
  </si>
  <si>
    <t>1414 Total</t>
  </si>
  <si>
    <t>1415 Total</t>
  </si>
  <si>
    <t>1416 Total</t>
  </si>
  <si>
    <t>1420 Total</t>
  </si>
  <si>
    <t>1463 Total</t>
  </si>
  <si>
    <t>1501 Total</t>
  </si>
  <si>
    <t>1502 Total</t>
  </si>
  <si>
    <t>1503 Total</t>
  </si>
  <si>
    <t>1504 Total</t>
  </si>
  <si>
    <t>1505 Total</t>
  </si>
  <si>
    <t>1508 Total</t>
  </si>
  <si>
    <t>1821 Total</t>
  </si>
  <si>
    <t>1822 Total</t>
  </si>
  <si>
    <t>1823 Total</t>
  </si>
  <si>
    <t>1825 Total</t>
  </si>
  <si>
    <t>1826 Total</t>
  </si>
  <si>
    <t>1827 Total</t>
  </si>
  <si>
    <t>1828 Total</t>
  </si>
  <si>
    <t>1829 Total</t>
  </si>
  <si>
    <t>1831 Total</t>
  </si>
  <si>
    <t>1833 Total</t>
  </si>
  <si>
    <t>1835 Total</t>
  </si>
  <si>
    <t>1836 Total</t>
  </si>
  <si>
    <t>1837 Total</t>
  </si>
  <si>
    <t>1838 Total</t>
  </si>
  <si>
    <t>1839 Total</t>
  </si>
  <si>
    <t>1901 Total</t>
  </si>
  <si>
    <t>1903 Total</t>
  </si>
  <si>
    <t>1904 Total</t>
  </si>
  <si>
    <t>1905 Total</t>
  </si>
  <si>
    <t>1908 Total</t>
  </si>
  <si>
    <t>1910 Total</t>
  </si>
  <si>
    <t>1913 Total</t>
  </si>
  <si>
    <t>1915 Total</t>
  </si>
  <si>
    <t>1953 Total</t>
  </si>
  <si>
    <t>1954 Total</t>
  </si>
  <si>
    <t>Factor Used</t>
  </si>
  <si>
    <t>Atmos Energy Corporation</t>
  </si>
  <si>
    <t>SSU O&amp;M By Cost Center Allocated to Business Units</t>
  </si>
  <si>
    <t>Sub 40001</t>
  </si>
  <si>
    <t>Sub 40002</t>
  </si>
  <si>
    <t>Sub 40003</t>
  </si>
  <si>
    <t>Sub 40004</t>
  </si>
  <si>
    <t>Sub 40007</t>
  </si>
  <si>
    <t>Sub 40008</t>
  </si>
  <si>
    <t>Sub 40009</t>
  </si>
  <si>
    <t>Sub 40010</t>
  </si>
  <si>
    <t>Total SSU Allocated</t>
  </si>
  <si>
    <t>Billed to KY-MidSt Div</t>
  </si>
  <si>
    <t>Billed to Pipeline Div</t>
  </si>
  <si>
    <t>to Business Units</t>
  </si>
  <si>
    <t>Total Allocated</t>
  </si>
  <si>
    <t>SS Dallas Chief Operating Officer</t>
  </si>
  <si>
    <t>SS Dallas Quality Assurance</t>
  </si>
  <si>
    <t>SS Dallas Workforce Management</t>
  </si>
  <si>
    <t>SS Dallas Purchasing</t>
  </si>
  <si>
    <t>Composite - Total Company</t>
  </si>
  <si>
    <t>Composite - Regulated Only</t>
  </si>
  <si>
    <t>Composite - Utility Only</t>
  </si>
  <si>
    <t>Composite - APT and TLGP</t>
  </si>
  <si>
    <t>Customer</t>
  </si>
  <si>
    <t>Composite - WTX and MTX</t>
  </si>
  <si>
    <t>Composite - Atmos 5 and TLGP</t>
  </si>
  <si>
    <t>Composite - CO, KS, LA, MS</t>
  </si>
  <si>
    <t>Composite - Regulated and TLGP</t>
  </si>
  <si>
    <t>Composite / Customer</t>
  </si>
  <si>
    <t>Not Allocated to Business Units</t>
  </si>
  <si>
    <t>OH Rate Based on Composite</t>
  </si>
  <si>
    <t>KY/Mid-States Only</t>
  </si>
  <si>
    <t>Mid-Tex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</si>
</sst>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41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1" fontId="0" fillId="0" borderId="2" xfId="0" applyNumberFormat="1" applyBorder="1"/>
    <xf numFmtId="0" fontId="4" fillId="0" borderId="0" xfId="0" applyFont="1" applyAlignment="1">
      <alignment horizontal="left"/>
    </xf>
    <xf numFmtId="41" fontId="4" fillId="0" borderId="0" xfId="0" applyNumberFormat="1" applyFont="1"/>
    <xf numFmtId="0" fontId="2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1"/>
  <sheetViews>
    <sheetView tabSelected="1" view="pageBreakPreview" zoomScale="60" zoomScaleNormal="80" workbookViewId="0"/>
  </sheetViews>
  <sheetFormatPr defaultRowHeight="12.75" x14ac:dyDescent="0.2"/>
  <cols>
    <col min="1" max="1" width="14.5703125" style="3" customWidth="1"/>
    <col min="2" max="2" width="52" customWidth="1"/>
    <col min="3" max="3" width="32.7109375" customWidth="1"/>
    <col min="4" max="4" width="11.42578125" style="3" customWidth="1"/>
    <col min="5" max="5" width="59" customWidth="1"/>
    <col min="6" max="6" width="13.140625" bestFit="1" customWidth="1"/>
    <col min="7" max="7" width="22" bestFit="1" customWidth="1"/>
    <col min="8" max="8" width="19.85546875" bestFit="1" customWidth="1"/>
    <col min="9" max="9" width="16" bestFit="1" customWidth="1"/>
    <col min="10" max="10" width="22.28515625" bestFit="1" customWidth="1"/>
    <col min="11" max="11" width="20.7109375" bestFit="1" customWidth="1"/>
    <col min="12" max="12" width="21" bestFit="1" customWidth="1"/>
    <col min="13" max="13" width="16.5703125" bestFit="1" customWidth="1"/>
    <col min="14" max="14" width="21" bestFit="1" customWidth="1"/>
    <col min="15" max="15" width="20.28515625" bestFit="1" customWidth="1"/>
  </cols>
  <sheetData>
    <row r="1" spans="1:15" x14ac:dyDescent="0.2">
      <c r="A1" s="9" t="s">
        <v>337</v>
      </c>
    </row>
    <row r="2" spans="1:15" x14ac:dyDescent="0.2">
      <c r="A2" s="9" t="s">
        <v>338</v>
      </c>
    </row>
    <row r="3" spans="1:15" x14ac:dyDescent="0.2">
      <c r="A3" s="9" t="s">
        <v>238</v>
      </c>
    </row>
    <row r="5" spans="1:15" x14ac:dyDescent="0.2">
      <c r="G5" s="11" t="s">
        <v>339</v>
      </c>
      <c r="H5" s="11" t="s">
        <v>340</v>
      </c>
      <c r="I5" s="11" t="s">
        <v>341</v>
      </c>
      <c r="J5" s="11" t="s">
        <v>342</v>
      </c>
      <c r="K5" s="11" t="s">
        <v>343</v>
      </c>
      <c r="L5" s="11" t="s">
        <v>344</v>
      </c>
      <c r="M5" s="11" t="s">
        <v>345</v>
      </c>
      <c r="N5" s="11" t="s">
        <v>346</v>
      </c>
      <c r="O5" s="12" t="s">
        <v>347</v>
      </c>
    </row>
    <row r="6" spans="1:15" s="5" customFormat="1" ht="13.5" thickBot="1" x14ac:dyDescent="0.25">
      <c r="A6" s="6" t="s">
        <v>0</v>
      </c>
      <c r="B6" s="7" t="s">
        <v>1</v>
      </c>
      <c r="C6" s="6" t="s">
        <v>336</v>
      </c>
      <c r="D6" s="6" t="s">
        <v>2</v>
      </c>
      <c r="E6" s="7" t="s">
        <v>3</v>
      </c>
      <c r="F6" s="6" t="s">
        <v>238</v>
      </c>
      <c r="G6" s="13" t="s">
        <v>26</v>
      </c>
      <c r="H6" s="13" t="s">
        <v>15</v>
      </c>
      <c r="I6" s="13" t="s">
        <v>8</v>
      </c>
      <c r="J6" s="13" t="s">
        <v>348</v>
      </c>
      <c r="K6" s="13" t="s">
        <v>44</v>
      </c>
      <c r="L6" s="13" t="s">
        <v>39</v>
      </c>
      <c r="M6" s="13" t="s">
        <v>20</v>
      </c>
      <c r="N6" s="13" t="s">
        <v>349</v>
      </c>
      <c r="O6" s="14" t="s">
        <v>350</v>
      </c>
    </row>
    <row r="7" spans="1:15" x14ac:dyDescent="0.2">
      <c r="A7" s="3" t="s">
        <v>139</v>
      </c>
      <c r="B7" s="2" t="s">
        <v>352</v>
      </c>
      <c r="C7" s="4" t="s">
        <v>356</v>
      </c>
      <c r="D7" s="3" t="s">
        <v>6</v>
      </c>
      <c r="E7" t="s">
        <v>7</v>
      </c>
      <c r="F7" s="1">
        <v>-1814736.5099999995</v>
      </c>
      <c r="G7" s="1">
        <v>-146267.76</v>
      </c>
      <c r="H7" s="1">
        <v>-123583.55000000002</v>
      </c>
      <c r="I7" s="1">
        <v>-168951.97000000003</v>
      </c>
      <c r="J7" s="1">
        <v>-185829.01999999996</v>
      </c>
      <c r="K7" s="1">
        <v>-56801.24</v>
      </c>
      <c r="L7" s="1">
        <v>-718998.61</v>
      </c>
      <c r="M7" s="1">
        <v>-126487.13000000003</v>
      </c>
      <c r="N7" s="1">
        <v>-287817.23000000004</v>
      </c>
      <c r="O7" s="1">
        <f>SUM(G7:N7)</f>
        <v>-1814736.51</v>
      </c>
    </row>
    <row r="8" spans="1:15" x14ac:dyDescent="0.2">
      <c r="A8" s="3" t="s">
        <v>139</v>
      </c>
      <c r="B8" s="2" t="s">
        <v>352</v>
      </c>
      <c r="D8" s="3" t="s">
        <v>121</v>
      </c>
      <c r="E8" t="s">
        <v>122</v>
      </c>
      <c r="F8" s="1">
        <v>529653.93999999994</v>
      </c>
    </row>
    <row r="9" spans="1:15" x14ac:dyDescent="0.2">
      <c r="A9" s="3" t="s">
        <v>139</v>
      </c>
      <c r="B9" s="2" t="s">
        <v>352</v>
      </c>
      <c r="D9" s="3" t="s">
        <v>171</v>
      </c>
      <c r="E9" t="s">
        <v>172</v>
      </c>
      <c r="F9" s="1">
        <v>-725.29999999999984</v>
      </c>
    </row>
    <row r="10" spans="1:15" x14ac:dyDescent="0.2">
      <c r="A10" s="3" t="s">
        <v>139</v>
      </c>
      <c r="B10" s="2" t="s">
        <v>352</v>
      </c>
      <c r="D10" s="3" t="s">
        <v>133</v>
      </c>
      <c r="E10" t="s">
        <v>134</v>
      </c>
      <c r="F10" s="1">
        <v>1285807.8999999999</v>
      </c>
    </row>
    <row r="11" spans="1:15" ht="13.5" thickBot="1" x14ac:dyDescent="0.25">
      <c r="A11" s="3" t="s">
        <v>239</v>
      </c>
      <c r="F11" s="8">
        <f>SUM(F7:F10)</f>
        <v>3.0000000260770321E-2</v>
      </c>
    </row>
    <row r="12" spans="1:15" ht="13.5" thickTop="1" x14ac:dyDescent="0.2">
      <c r="F12" s="1"/>
    </row>
    <row r="13" spans="1:15" s="5" customFormat="1" ht="13.5" thickBot="1" x14ac:dyDescent="0.25">
      <c r="A13" s="6" t="s">
        <v>0</v>
      </c>
      <c r="B13" s="7" t="s">
        <v>1</v>
      </c>
      <c r="C13" s="6" t="s">
        <v>336</v>
      </c>
      <c r="D13" s="6" t="s">
        <v>2</v>
      </c>
      <c r="E13" s="7" t="s">
        <v>3</v>
      </c>
      <c r="F13" s="6" t="s">
        <v>238</v>
      </c>
      <c r="G13" s="13" t="s">
        <v>26</v>
      </c>
      <c r="H13" s="13" t="s">
        <v>15</v>
      </c>
      <c r="I13" s="13" t="s">
        <v>8</v>
      </c>
      <c r="J13" s="13" t="s">
        <v>348</v>
      </c>
      <c r="K13" s="13" t="s">
        <v>44</v>
      </c>
      <c r="L13" s="13" t="s">
        <v>39</v>
      </c>
      <c r="M13" s="13" t="s">
        <v>20</v>
      </c>
      <c r="N13" s="13" t="s">
        <v>349</v>
      </c>
      <c r="O13" s="14" t="s">
        <v>351</v>
      </c>
    </row>
    <row r="14" spans="1:15" x14ac:dyDescent="0.2">
      <c r="A14" s="3" t="s">
        <v>113</v>
      </c>
      <c r="B14" t="s">
        <v>114</v>
      </c>
      <c r="C14" s="4" t="s">
        <v>356</v>
      </c>
      <c r="D14" s="3" t="s">
        <v>6</v>
      </c>
      <c r="E14" t="s">
        <v>7</v>
      </c>
      <c r="F14" s="1">
        <v>-1564138.54</v>
      </c>
      <c r="G14" s="1">
        <v>-126069.57999999999</v>
      </c>
      <c r="H14" s="1">
        <v>-106517.83000000002</v>
      </c>
      <c r="I14" s="1">
        <v>-145621.29999999999</v>
      </c>
      <c r="J14" s="1">
        <v>-160167.77000000002</v>
      </c>
      <c r="K14" s="1">
        <v>-48957.590000000004</v>
      </c>
      <c r="L14" s="1">
        <v>-619711.66</v>
      </c>
      <c r="M14" s="1">
        <v>-109020.44000000002</v>
      </c>
      <c r="N14" s="1">
        <v>-248072.37000000002</v>
      </c>
      <c r="O14" s="1">
        <f t="shared" ref="O14" si="0">SUM(G14:N14)</f>
        <v>-1564138.54</v>
      </c>
    </row>
    <row r="15" spans="1:15" x14ac:dyDescent="0.2">
      <c r="A15" s="3" t="s">
        <v>113</v>
      </c>
      <c r="B15" t="s">
        <v>114</v>
      </c>
      <c r="D15" s="3" t="s">
        <v>121</v>
      </c>
      <c r="E15" t="s">
        <v>122</v>
      </c>
      <c r="F15" s="1">
        <v>506677.30000000005</v>
      </c>
    </row>
    <row r="16" spans="1:15" x14ac:dyDescent="0.2">
      <c r="A16" s="3" t="s">
        <v>113</v>
      </c>
      <c r="B16" t="s">
        <v>114</v>
      </c>
      <c r="D16" s="3" t="s">
        <v>171</v>
      </c>
      <c r="E16" t="s">
        <v>172</v>
      </c>
      <c r="F16" s="1">
        <v>53085.44999999999</v>
      </c>
    </row>
    <row r="17" spans="1:15" x14ac:dyDescent="0.2">
      <c r="A17" s="3" t="s">
        <v>113</v>
      </c>
      <c r="B17" t="s">
        <v>114</v>
      </c>
      <c r="D17" s="3" t="s">
        <v>133</v>
      </c>
      <c r="E17" t="s">
        <v>134</v>
      </c>
      <c r="F17" s="1">
        <v>887108.74</v>
      </c>
    </row>
    <row r="18" spans="1:15" x14ac:dyDescent="0.2">
      <c r="A18" s="3" t="s">
        <v>113</v>
      </c>
      <c r="B18" t="s">
        <v>114</v>
      </c>
      <c r="D18" s="3" t="s">
        <v>175</v>
      </c>
      <c r="E18" t="s">
        <v>176</v>
      </c>
      <c r="F18" s="1">
        <v>117267</v>
      </c>
    </row>
    <row r="19" spans="1:15" ht="13.5" thickBot="1" x14ac:dyDescent="0.25">
      <c r="A19" s="3" t="s">
        <v>240</v>
      </c>
      <c r="F19" s="8">
        <f>SUM(F14:F18)</f>
        <v>-5.0000000046566129E-2</v>
      </c>
    </row>
    <row r="20" spans="1:15" ht="13.5" thickTop="1" x14ac:dyDescent="0.2">
      <c r="F20" s="1"/>
    </row>
    <row r="21" spans="1:15" s="5" customFormat="1" ht="13.5" thickBot="1" x14ac:dyDescent="0.25">
      <c r="A21" s="6" t="s">
        <v>0</v>
      </c>
      <c r="B21" s="7" t="s">
        <v>1</v>
      </c>
      <c r="C21" s="6" t="s">
        <v>336</v>
      </c>
      <c r="D21" s="6" t="s">
        <v>2</v>
      </c>
      <c r="E21" s="7" t="s">
        <v>3</v>
      </c>
      <c r="F21" s="6" t="s">
        <v>238</v>
      </c>
      <c r="G21" s="13" t="s">
        <v>26</v>
      </c>
      <c r="H21" s="13" t="s">
        <v>15</v>
      </c>
      <c r="I21" s="13" t="s">
        <v>8</v>
      </c>
      <c r="J21" s="13" t="s">
        <v>348</v>
      </c>
      <c r="K21" s="13" t="s">
        <v>44</v>
      </c>
      <c r="L21" s="13" t="s">
        <v>39</v>
      </c>
      <c r="M21" s="13" t="s">
        <v>20</v>
      </c>
      <c r="N21" s="13" t="s">
        <v>349</v>
      </c>
      <c r="O21" s="14" t="s">
        <v>351</v>
      </c>
    </row>
    <row r="22" spans="1:15" x14ac:dyDescent="0.2">
      <c r="A22" s="3" t="s">
        <v>4</v>
      </c>
      <c r="B22" t="s">
        <v>5</v>
      </c>
      <c r="C22" s="4" t="s">
        <v>356</v>
      </c>
      <c r="D22" s="3" t="s">
        <v>6</v>
      </c>
      <c r="E22" t="s">
        <v>7</v>
      </c>
      <c r="F22" s="1">
        <v>-4682406.7600000016</v>
      </c>
      <c r="G22" s="1">
        <v>-377401.97000000003</v>
      </c>
      <c r="H22" s="1">
        <v>-318871.90000000002</v>
      </c>
      <c r="I22" s="1">
        <v>-435932.06999999995</v>
      </c>
      <c r="J22" s="1">
        <v>-479478.44</v>
      </c>
      <c r="K22" s="1">
        <v>-146559.38</v>
      </c>
      <c r="L22" s="1">
        <v>-1855169.5499999998</v>
      </c>
      <c r="M22" s="1">
        <v>-326363.74</v>
      </c>
      <c r="N22" s="1">
        <v>-742629.70999999985</v>
      </c>
      <c r="O22" s="1">
        <f t="shared" ref="O22" si="1">SUM(G22:N22)</f>
        <v>-4682406.76</v>
      </c>
    </row>
    <row r="23" spans="1:15" x14ac:dyDescent="0.2">
      <c r="A23" s="3" t="s">
        <v>4</v>
      </c>
      <c r="B23" t="s">
        <v>5</v>
      </c>
      <c r="D23" s="3" t="s">
        <v>173</v>
      </c>
      <c r="E23" t="s">
        <v>174</v>
      </c>
      <c r="F23" s="1">
        <v>4591962.7600000007</v>
      </c>
    </row>
    <row r="24" spans="1:15" x14ac:dyDescent="0.2">
      <c r="A24" s="3" t="s">
        <v>4</v>
      </c>
      <c r="B24" t="s">
        <v>5</v>
      </c>
      <c r="D24" s="3" t="s">
        <v>175</v>
      </c>
      <c r="E24" t="s">
        <v>176</v>
      </c>
      <c r="F24" s="1">
        <v>90444</v>
      </c>
    </row>
    <row r="25" spans="1:15" ht="13.5" thickBot="1" x14ac:dyDescent="0.25">
      <c r="A25" s="3" t="s">
        <v>241</v>
      </c>
      <c r="F25" s="8">
        <f>SUM(F22:F24)</f>
        <v>-9.3132257461547852E-10</v>
      </c>
    </row>
    <row r="26" spans="1:15" ht="13.5" thickTop="1" x14ac:dyDescent="0.2">
      <c r="F26" s="1"/>
    </row>
    <row r="27" spans="1:15" s="5" customFormat="1" ht="13.5" thickBot="1" x14ac:dyDescent="0.25">
      <c r="A27" s="6" t="s">
        <v>0</v>
      </c>
      <c r="B27" s="7" t="s">
        <v>1</v>
      </c>
      <c r="C27" s="6" t="s">
        <v>336</v>
      </c>
      <c r="D27" s="6" t="s">
        <v>2</v>
      </c>
      <c r="E27" s="7" t="s">
        <v>3</v>
      </c>
      <c r="F27" s="6" t="s">
        <v>238</v>
      </c>
      <c r="G27" s="13" t="s">
        <v>26</v>
      </c>
      <c r="H27" s="13" t="s">
        <v>15</v>
      </c>
      <c r="I27" s="13" t="s">
        <v>8</v>
      </c>
      <c r="J27" s="13" t="s">
        <v>348</v>
      </c>
      <c r="K27" s="13" t="s">
        <v>44</v>
      </c>
      <c r="L27" s="13" t="s">
        <v>39</v>
      </c>
      <c r="M27" s="13" t="s">
        <v>20</v>
      </c>
      <c r="N27" s="13" t="s">
        <v>349</v>
      </c>
      <c r="O27" s="14" t="s">
        <v>351</v>
      </c>
    </row>
    <row r="28" spans="1:15" x14ac:dyDescent="0.2">
      <c r="A28" s="3" t="s">
        <v>161</v>
      </c>
      <c r="B28" t="s">
        <v>162</v>
      </c>
      <c r="C28" s="4" t="s">
        <v>356</v>
      </c>
      <c r="D28" s="3" t="s">
        <v>6</v>
      </c>
      <c r="E28" t="s">
        <v>7</v>
      </c>
      <c r="F28" s="1">
        <v>-968312.95000000007</v>
      </c>
      <c r="G28" s="1">
        <v>-78046.03</v>
      </c>
      <c r="H28" s="1">
        <v>-65942.12</v>
      </c>
      <c r="I28" s="1">
        <v>-90149.93</v>
      </c>
      <c r="J28" s="1">
        <v>-99155.250000000015</v>
      </c>
      <c r="K28" s="1">
        <v>-30308.15</v>
      </c>
      <c r="L28" s="1">
        <v>-383645.61</v>
      </c>
      <c r="M28" s="1">
        <v>-67491.41</v>
      </c>
      <c r="N28" s="1">
        <v>-153574.45000000001</v>
      </c>
      <c r="O28" s="1">
        <f t="shared" ref="O28" si="2">SUM(G28:N28)</f>
        <v>-968312.95000000019</v>
      </c>
    </row>
    <row r="29" spans="1:15" x14ac:dyDescent="0.2">
      <c r="A29" s="3" t="s">
        <v>161</v>
      </c>
      <c r="B29" t="s">
        <v>162</v>
      </c>
      <c r="D29" s="3" t="s">
        <v>209</v>
      </c>
      <c r="E29" t="s">
        <v>210</v>
      </c>
      <c r="F29" s="1">
        <v>28.32</v>
      </c>
    </row>
    <row r="30" spans="1:15" x14ac:dyDescent="0.2">
      <c r="A30" s="3" t="s">
        <v>161</v>
      </c>
      <c r="B30" t="s">
        <v>162</v>
      </c>
      <c r="D30" s="3" t="s">
        <v>121</v>
      </c>
      <c r="E30" t="s">
        <v>122</v>
      </c>
      <c r="F30" s="1">
        <v>415731.22000000009</v>
      </c>
    </row>
    <row r="31" spans="1:15" x14ac:dyDescent="0.2">
      <c r="A31" s="3" t="s">
        <v>161</v>
      </c>
      <c r="B31" t="s">
        <v>162</v>
      </c>
      <c r="D31" s="3" t="s">
        <v>171</v>
      </c>
      <c r="E31" t="s">
        <v>172</v>
      </c>
      <c r="F31" s="1">
        <v>97705.390000000014</v>
      </c>
    </row>
    <row r="32" spans="1:15" x14ac:dyDescent="0.2">
      <c r="A32" s="3" t="s">
        <v>161</v>
      </c>
      <c r="B32" t="s">
        <v>162</v>
      </c>
      <c r="D32" s="3" t="s">
        <v>133</v>
      </c>
      <c r="E32" t="s">
        <v>134</v>
      </c>
      <c r="F32" s="1">
        <v>411818.76000000007</v>
      </c>
    </row>
    <row r="33" spans="1:15" x14ac:dyDescent="0.2">
      <c r="A33" s="3" t="s">
        <v>161</v>
      </c>
      <c r="B33" t="s">
        <v>162</v>
      </c>
      <c r="D33" s="3" t="s">
        <v>175</v>
      </c>
      <c r="E33" t="s">
        <v>176</v>
      </c>
      <c r="F33" s="1">
        <v>42720</v>
      </c>
    </row>
    <row r="34" spans="1:15" x14ac:dyDescent="0.2">
      <c r="A34" s="3" t="s">
        <v>161</v>
      </c>
      <c r="B34" t="s">
        <v>162</v>
      </c>
      <c r="D34" s="3" t="s">
        <v>185</v>
      </c>
      <c r="E34" t="s">
        <v>186</v>
      </c>
      <c r="F34" s="1">
        <v>309.36</v>
      </c>
    </row>
    <row r="35" spans="1:15" ht="13.5" thickBot="1" x14ac:dyDescent="0.25">
      <c r="A35" s="3" t="s">
        <v>242</v>
      </c>
      <c r="F35" s="8">
        <f>SUM(F28:F34)</f>
        <v>0.10000000004890808</v>
      </c>
    </row>
    <row r="36" spans="1:15" ht="13.5" thickTop="1" x14ac:dyDescent="0.2">
      <c r="F36" s="1"/>
    </row>
    <row r="37" spans="1:15" s="5" customFormat="1" ht="13.5" thickBot="1" x14ac:dyDescent="0.25">
      <c r="A37" s="6" t="s">
        <v>0</v>
      </c>
      <c r="B37" s="7" t="s">
        <v>1</v>
      </c>
      <c r="C37" s="6" t="s">
        <v>336</v>
      </c>
      <c r="D37" s="6" t="s">
        <v>2</v>
      </c>
      <c r="E37" s="7" t="s">
        <v>3</v>
      </c>
      <c r="F37" s="6" t="s">
        <v>238</v>
      </c>
      <c r="G37" s="13" t="s">
        <v>26</v>
      </c>
      <c r="H37" s="13" t="s">
        <v>15</v>
      </c>
      <c r="I37" s="13" t="s">
        <v>8</v>
      </c>
      <c r="J37" s="13" t="s">
        <v>348</v>
      </c>
      <c r="K37" s="13" t="s">
        <v>44</v>
      </c>
      <c r="L37" s="13" t="s">
        <v>39</v>
      </c>
      <c r="M37" s="13" t="s">
        <v>20</v>
      </c>
      <c r="N37" s="13" t="s">
        <v>349</v>
      </c>
      <c r="O37" s="14" t="s">
        <v>351</v>
      </c>
    </row>
    <row r="38" spans="1:15" x14ac:dyDescent="0.2">
      <c r="A38" s="3" t="s">
        <v>11</v>
      </c>
      <c r="B38" t="s">
        <v>12</v>
      </c>
      <c r="C38" s="4" t="s">
        <v>356</v>
      </c>
      <c r="D38" s="3" t="s">
        <v>6</v>
      </c>
      <c r="E38" t="s">
        <v>7</v>
      </c>
      <c r="F38" s="1">
        <v>-1388868.4600000002</v>
      </c>
      <c r="G38" s="1">
        <v>-111942.8</v>
      </c>
      <c r="H38" s="1">
        <v>-94581.949999999983</v>
      </c>
      <c r="I38" s="1">
        <v>-129303.65999999999</v>
      </c>
      <c r="J38" s="1">
        <v>-142220.13000000003</v>
      </c>
      <c r="K38" s="1">
        <v>-43471.57</v>
      </c>
      <c r="L38" s="1">
        <v>-550269.67000000004</v>
      </c>
      <c r="M38" s="1">
        <v>-96804.140000000014</v>
      </c>
      <c r="N38" s="1">
        <v>-220274.54000000004</v>
      </c>
      <c r="O38" s="1">
        <f t="shared" ref="O38" si="3">SUM(G38:N38)</f>
        <v>-1388868.46</v>
      </c>
    </row>
    <row r="39" spans="1:15" x14ac:dyDescent="0.2">
      <c r="A39" s="3" t="s">
        <v>11</v>
      </c>
      <c r="B39" t="s">
        <v>12</v>
      </c>
      <c r="D39" s="3" t="s">
        <v>209</v>
      </c>
      <c r="E39" t="s">
        <v>210</v>
      </c>
      <c r="F39" s="1">
        <v>28.31</v>
      </c>
    </row>
    <row r="40" spans="1:15" x14ac:dyDescent="0.2">
      <c r="A40" s="3" t="s">
        <v>11</v>
      </c>
      <c r="B40" t="s">
        <v>12</v>
      </c>
      <c r="D40" s="3" t="s">
        <v>121</v>
      </c>
      <c r="E40" t="s">
        <v>122</v>
      </c>
      <c r="F40" s="1">
        <v>437225.13999999996</v>
      </c>
    </row>
    <row r="41" spans="1:15" x14ac:dyDescent="0.2">
      <c r="A41" s="3" t="s">
        <v>11</v>
      </c>
      <c r="B41" t="s">
        <v>12</v>
      </c>
      <c r="D41" s="3" t="s">
        <v>171</v>
      </c>
      <c r="E41" t="s">
        <v>172</v>
      </c>
      <c r="F41" s="1">
        <v>55699.670000000006</v>
      </c>
    </row>
    <row r="42" spans="1:15" x14ac:dyDescent="0.2">
      <c r="A42" s="3" t="s">
        <v>11</v>
      </c>
      <c r="B42" t="s">
        <v>12</v>
      </c>
      <c r="D42" s="3" t="s">
        <v>173</v>
      </c>
      <c r="E42" t="s">
        <v>174</v>
      </c>
      <c r="F42" s="1">
        <v>1080</v>
      </c>
    </row>
    <row r="43" spans="1:15" x14ac:dyDescent="0.2">
      <c r="A43" s="3" t="s">
        <v>11</v>
      </c>
      <c r="B43" t="s">
        <v>12</v>
      </c>
      <c r="D43" s="3" t="s">
        <v>133</v>
      </c>
      <c r="E43" t="s">
        <v>134</v>
      </c>
      <c r="F43" s="1">
        <v>181052.32999999996</v>
      </c>
    </row>
    <row r="44" spans="1:15" x14ac:dyDescent="0.2">
      <c r="A44" s="3" t="s">
        <v>11</v>
      </c>
      <c r="B44" t="s">
        <v>12</v>
      </c>
      <c r="D44" s="3" t="s">
        <v>169</v>
      </c>
      <c r="E44" t="s">
        <v>170</v>
      </c>
      <c r="F44" s="1">
        <v>641746.98</v>
      </c>
    </row>
    <row r="45" spans="1:15" x14ac:dyDescent="0.2">
      <c r="A45" s="3" t="s">
        <v>11</v>
      </c>
      <c r="B45" t="s">
        <v>12</v>
      </c>
      <c r="D45" s="3" t="s">
        <v>175</v>
      </c>
      <c r="E45" t="s">
        <v>176</v>
      </c>
      <c r="F45" s="1">
        <v>72036</v>
      </c>
    </row>
    <row r="46" spans="1:15" ht="13.5" thickBot="1" x14ac:dyDescent="0.25">
      <c r="A46" s="3" t="s">
        <v>243</v>
      </c>
      <c r="F46" s="8">
        <f>SUM(F38:F45)</f>
        <v>-3.0000000260770321E-2</v>
      </c>
    </row>
    <row r="47" spans="1:15" ht="13.5" thickTop="1" x14ac:dyDescent="0.2">
      <c r="F47" s="1"/>
    </row>
    <row r="48" spans="1:15" s="5" customFormat="1" ht="13.5" thickBot="1" x14ac:dyDescent="0.25">
      <c r="A48" s="6" t="s">
        <v>0</v>
      </c>
      <c r="B48" s="7" t="s">
        <v>1</v>
      </c>
      <c r="C48" s="6" t="s">
        <v>336</v>
      </c>
      <c r="D48" s="6" t="s">
        <v>2</v>
      </c>
      <c r="E48" s="7" t="s">
        <v>3</v>
      </c>
      <c r="F48" s="6" t="s">
        <v>238</v>
      </c>
      <c r="G48" s="13" t="s">
        <v>26</v>
      </c>
      <c r="H48" s="13" t="s">
        <v>15</v>
      </c>
      <c r="I48" s="13" t="s">
        <v>8</v>
      </c>
      <c r="J48" s="13" t="s">
        <v>348</v>
      </c>
      <c r="K48" s="13" t="s">
        <v>44</v>
      </c>
      <c r="L48" s="13" t="s">
        <v>39</v>
      </c>
      <c r="M48" s="13" t="s">
        <v>20</v>
      </c>
      <c r="N48" s="13" t="s">
        <v>349</v>
      </c>
      <c r="O48" s="14" t="s">
        <v>351</v>
      </c>
    </row>
    <row r="49" spans="1:15" x14ac:dyDescent="0.2">
      <c r="A49" s="3" t="s">
        <v>13</v>
      </c>
      <c r="B49" t="s">
        <v>14</v>
      </c>
      <c r="C49" s="4" t="s">
        <v>356</v>
      </c>
      <c r="D49" s="3" t="s">
        <v>6</v>
      </c>
      <c r="E49" t="s">
        <v>7</v>
      </c>
      <c r="F49" s="1">
        <v>-706775.04000000015</v>
      </c>
      <c r="G49" s="1">
        <v>-56966.07</v>
      </c>
      <c r="H49" s="1">
        <v>-48131.37</v>
      </c>
      <c r="I49" s="1">
        <v>-65800.759999999995</v>
      </c>
      <c r="J49" s="1">
        <v>-72373.759999999995</v>
      </c>
      <c r="K49" s="1">
        <v>-22122.079999999998</v>
      </c>
      <c r="L49" s="1">
        <v>-280024.26</v>
      </c>
      <c r="M49" s="1">
        <v>-49262.22</v>
      </c>
      <c r="N49" s="1">
        <v>-112094.52000000002</v>
      </c>
      <c r="O49" s="1">
        <f t="shared" ref="O49" si="4">SUM(G49:N49)</f>
        <v>-706775.04000000004</v>
      </c>
    </row>
    <row r="50" spans="1:15" x14ac:dyDescent="0.2">
      <c r="A50" s="3" t="s">
        <v>13</v>
      </c>
      <c r="B50" t="s">
        <v>14</v>
      </c>
      <c r="D50" s="3" t="s">
        <v>225</v>
      </c>
      <c r="E50" t="s">
        <v>226</v>
      </c>
      <c r="F50" s="1">
        <v>2154.7399999999998</v>
      </c>
    </row>
    <row r="51" spans="1:15" x14ac:dyDescent="0.2">
      <c r="A51" s="3" t="s">
        <v>13</v>
      </c>
      <c r="B51" t="s">
        <v>14</v>
      </c>
      <c r="D51" s="3" t="s">
        <v>209</v>
      </c>
      <c r="E51" t="s">
        <v>210</v>
      </c>
      <c r="F51" s="1">
        <v>28.31</v>
      </c>
    </row>
    <row r="52" spans="1:15" x14ac:dyDescent="0.2">
      <c r="A52" s="3" t="s">
        <v>13</v>
      </c>
      <c r="B52" t="s">
        <v>14</v>
      </c>
      <c r="D52" s="3" t="s">
        <v>121</v>
      </c>
      <c r="E52" t="s">
        <v>122</v>
      </c>
      <c r="F52" s="1">
        <v>395557.62</v>
      </c>
    </row>
    <row r="53" spans="1:15" x14ac:dyDescent="0.2">
      <c r="A53" s="3" t="s">
        <v>13</v>
      </c>
      <c r="B53" t="s">
        <v>14</v>
      </c>
      <c r="D53" s="3" t="s">
        <v>171</v>
      </c>
      <c r="E53" t="s">
        <v>172</v>
      </c>
      <c r="F53" s="1">
        <v>47245.529999999992</v>
      </c>
    </row>
    <row r="54" spans="1:15" x14ac:dyDescent="0.2">
      <c r="A54" s="3" t="s">
        <v>13</v>
      </c>
      <c r="B54" t="s">
        <v>14</v>
      </c>
      <c r="D54" s="3" t="s">
        <v>173</v>
      </c>
      <c r="E54" t="s">
        <v>174</v>
      </c>
      <c r="F54" s="1">
        <v>8277.43</v>
      </c>
    </row>
    <row r="55" spans="1:15" x14ac:dyDescent="0.2">
      <c r="A55" s="3" t="s">
        <v>13</v>
      </c>
      <c r="B55" t="s">
        <v>14</v>
      </c>
      <c r="D55" s="3" t="s">
        <v>133</v>
      </c>
      <c r="E55" t="s">
        <v>134</v>
      </c>
      <c r="F55" s="1">
        <v>186894.37000000011</v>
      </c>
    </row>
    <row r="56" spans="1:15" x14ac:dyDescent="0.2">
      <c r="A56" s="3" t="s">
        <v>13</v>
      </c>
      <c r="B56" t="s">
        <v>14</v>
      </c>
      <c r="D56" s="3" t="s">
        <v>175</v>
      </c>
      <c r="E56" t="s">
        <v>176</v>
      </c>
      <c r="F56" s="1">
        <v>66555</v>
      </c>
    </row>
    <row r="57" spans="1:15" x14ac:dyDescent="0.2">
      <c r="A57" s="3" t="s">
        <v>13</v>
      </c>
      <c r="B57" t="s">
        <v>14</v>
      </c>
      <c r="D57" s="3" t="s">
        <v>185</v>
      </c>
      <c r="E57" t="s">
        <v>186</v>
      </c>
      <c r="F57" s="1">
        <v>62</v>
      </c>
    </row>
    <row r="58" spans="1:15" ht="13.5" thickBot="1" x14ac:dyDescent="0.25">
      <c r="A58" s="3" t="s">
        <v>244</v>
      </c>
      <c r="F58" s="8">
        <f>SUM(F49:F57)</f>
        <v>-4.0000000008149073E-2</v>
      </c>
    </row>
    <row r="59" spans="1:15" ht="13.5" thickTop="1" x14ac:dyDescent="0.2">
      <c r="F59" s="1"/>
    </row>
    <row r="60" spans="1:15" s="5" customFormat="1" ht="13.5" thickBot="1" x14ac:dyDescent="0.25">
      <c r="A60" s="6" t="s">
        <v>0</v>
      </c>
      <c r="B60" s="7" t="s">
        <v>1</v>
      </c>
      <c r="C60" s="6" t="s">
        <v>336</v>
      </c>
      <c r="D60" s="6" t="s">
        <v>2</v>
      </c>
      <c r="E60" s="7" t="s">
        <v>3</v>
      </c>
      <c r="F60" s="6" t="s">
        <v>238</v>
      </c>
      <c r="G60" s="13" t="s">
        <v>26</v>
      </c>
      <c r="H60" s="13" t="s">
        <v>15</v>
      </c>
      <c r="I60" s="13" t="s">
        <v>8</v>
      </c>
      <c r="J60" s="13" t="s">
        <v>348</v>
      </c>
      <c r="K60" s="13" t="s">
        <v>44</v>
      </c>
      <c r="L60" s="13" t="s">
        <v>39</v>
      </c>
      <c r="M60" s="13" t="s">
        <v>20</v>
      </c>
      <c r="N60" s="13" t="s">
        <v>349</v>
      </c>
      <c r="O60" s="14" t="s">
        <v>351</v>
      </c>
    </row>
    <row r="61" spans="1:15" x14ac:dyDescent="0.2">
      <c r="A61" s="3" t="s">
        <v>23</v>
      </c>
      <c r="B61" t="s">
        <v>24</v>
      </c>
      <c r="C61" s="4" t="s">
        <v>357</v>
      </c>
      <c r="D61" s="3" t="s">
        <v>6</v>
      </c>
      <c r="E61" t="s">
        <v>7</v>
      </c>
      <c r="F61" s="1">
        <v>-208394.48</v>
      </c>
      <c r="G61" s="1">
        <v>-17317.59</v>
      </c>
      <c r="H61" s="1">
        <v>-14650.130000000001</v>
      </c>
      <c r="I61" s="1">
        <v>-19964.190000000002</v>
      </c>
      <c r="J61" s="1">
        <v>-21985.61</v>
      </c>
      <c r="K61" s="1">
        <v>0</v>
      </c>
      <c r="L61" s="1">
        <v>-84587.33</v>
      </c>
      <c r="M61" s="1">
        <v>-15004.4</v>
      </c>
      <c r="N61" s="1">
        <v>-34885.230000000003</v>
      </c>
      <c r="O61" s="1">
        <f t="shared" ref="O61" si="5">SUM(G61:N61)</f>
        <v>-208394.48</v>
      </c>
    </row>
    <row r="62" spans="1:15" x14ac:dyDescent="0.2">
      <c r="A62" s="3" t="s">
        <v>23</v>
      </c>
      <c r="B62" t="s">
        <v>24</v>
      </c>
      <c r="D62" s="3" t="s">
        <v>209</v>
      </c>
      <c r="E62" t="s">
        <v>210</v>
      </c>
      <c r="F62" s="1">
        <v>28.3</v>
      </c>
    </row>
    <row r="63" spans="1:15" x14ac:dyDescent="0.2">
      <c r="A63" s="3" t="s">
        <v>23</v>
      </c>
      <c r="B63" t="s">
        <v>24</v>
      </c>
      <c r="D63" s="3" t="s">
        <v>121</v>
      </c>
      <c r="E63" t="s">
        <v>122</v>
      </c>
      <c r="F63" s="1">
        <v>103743.67</v>
      </c>
    </row>
    <row r="64" spans="1:15" x14ac:dyDescent="0.2">
      <c r="A64" s="3" t="s">
        <v>23</v>
      </c>
      <c r="B64" t="s">
        <v>24</v>
      </c>
      <c r="D64" s="3" t="s">
        <v>171</v>
      </c>
      <c r="E64" t="s">
        <v>172</v>
      </c>
      <c r="F64" s="1">
        <v>13761.599999999995</v>
      </c>
    </row>
    <row r="65" spans="1:15" x14ac:dyDescent="0.2">
      <c r="A65" s="3" t="s">
        <v>23</v>
      </c>
      <c r="B65" t="s">
        <v>24</v>
      </c>
      <c r="D65" s="3" t="s">
        <v>133</v>
      </c>
      <c r="E65" t="s">
        <v>134</v>
      </c>
      <c r="F65" s="1">
        <v>82676.960000000036</v>
      </c>
    </row>
    <row r="66" spans="1:15" x14ac:dyDescent="0.2">
      <c r="A66" s="3" t="s">
        <v>23</v>
      </c>
      <c r="B66" t="s">
        <v>24</v>
      </c>
      <c r="D66" s="3" t="s">
        <v>175</v>
      </c>
      <c r="E66" t="s">
        <v>176</v>
      </c>
      <c r="F66" s="1">
        <v>8184</v>
      </c>
    </row>
    <row r="67" spans="1:15" ht="13.5" thickBot="1" x14ac:dyDescent="0.25">
      <c r="A67" s="3" t="s">
        <v>245</v>
      </c>
      <c r="F67" s="8">
        <f>SUM(F61:F66)</f>
        <v>5.0000000002910383E-2</v>
      </c>
    </row>
    <row r="68" spans="1:15" ht="13.5" thickTop="1" x14ac:dyDescent="0.2">
      <c r="F68" s="1"/>
    </row>
    <row r="69" spans="1:15" s="5" customFormat="1" ht="13.5" thickBot="1" x14ac:dyDescent="0.25">
      <c r="A69" s="6" t="s">
        <v>0</v>
      </c>
      <c r="B69" s="7" t="s">
        <v>1</v>
      </c>
      <c r="C69" s="6" t="s">
        <v>336</v>
      </c>
      <c r="D69" s="6" t="s">
        <v>2</v>
      </c>
      <c r="E69" s="7" t="s">
        <v>3</v>
      </c>
      <c r="F69" s="6" t="s">
        <v>238</v>
      </c>
      <c r="G69" s="13" t="s">
        <v>26</v>
      </c>
      <c r="H69" s="13" t="s">
        <v>15</v>
      </c>
      <c r="I69" s="13" t="s">
        <v>8</v>
      </c>
      <c r="J69" s="13" t="s">
        <v>348</v>
      </c>
      <c r="K69" s="13" t="s">
        <v>44</v>
      </c>
      <c r="L69" s="13" t="s">
        <v>39</v>
      </c>
      <c r="M69" s="13" t="s">
        <v>20</v>
      </c>
      <c r="N69" s="13" t="s">
        <v>349</v>
      </c>
      <c r="O69" s="14" t="s">
        <v>351</v>
      </c>
    </row>
    <row r="70" spans="1:15" x14ac:dyDescent="0.2">
      <c r="A70" s="3" t="s">
        <v>233</v>
      </c>
      <c r="B70" s="2" t="s">
        <v>355</v>
      </c>
      <c r="C70" s="4" t="s">
        <v>357</v>
      </c>
      <c r="D70" s="3" t="s">
        <v>6</v>
      </c>
      <c r="E70" t="s">
        <v>7</v>
      </c>
      <c r="F70" s="1">
        <v>-50.019999999999996</v>
      </c>
      <c r="G70" s="1">
        <v>-4.16</v>
      </c>
      <c r="H70" s="1">
        <v>-3.52</v>
      </c>
      <c r="I70" s="1">
        <v>-4.79</v>
      </c>
      <c r="J70" s="1">
        <v>-5.28</v>
      </c>
      <c r="K70" s="1">
        <v>0</v>
      </c>
      <c r="L70" s="1">
        <v>-20.3</v>
      </c>
      <c r="M70" s="1">
        <v>-3.6</v>
      </c>
      <c r="N70" s="1">
        <v>-8.3699999999999992</v>
      </c>
      <c r="O70" s="1">
        <f t="shared" ref="O70" si="6">SUM(G70:N70)</f>
        <v>-50.019999999999996</v>
      </c>
    </row>
    <row r="71" spans="1:15" x14ac:dyDescent="0.2">
      <c r="A71" s="3" t="s">
        <v>233</v>
      </c>
      <c r="B71" s="2" t="s">
        <v>355</v>
      </c>
      <c r="D71" s="3" t="s">
        <v>171</v>
      </c>
      <c r="E71" t="s">
        <v>172</v>
      </c>
      <c r="F71" s="1">
        <v>50</v>
      </c>
    </row>
    <row r="72" spans="1:15" ht="13.5" thickBot="1" x14ac:dyDescent="0.25">
      <c r="A72" s="3" t="s">
        <v>246</v>
      </c>
      <c r="F72" s="8">
        <f>SUM(F70:F71)</f>
        <v>-1.9999999999996021E-2</v>
      </c>
    </row>
    <row r="73" spans="1:15" ht="13.5" thickTop="1" x14ac:dyDescent="0.2">
      <c r="F73" s="1"/>
    </row>
    <row r="74" spans="1:15" s="5" customFormat="1" ht="13.5" thickBot="1" x14ac:dyDescent="0.25">
      <c r="A74" s="6" t="s">
        <v>0</v>
      </c>
      <c r="B74" s="7" t="s">
        <v>1</v>
      </c>
      <c r="C74" s="6" t="s">
        <v>336</v>
      </c>
      <c r="D74" s="6" t="s">
        <v>2</v>
      </c>
      <c r="E74" s="7" t="s">
        <v>3</v>
      </c>
      <c r="F74" s="6" t="s">
        <v>238</v>
      </c>
      <c r="G74" s="13" t="s">
        <v>26</v>
      </c>
      <c r="H74" s="13" t="s">
        <v>15</v>
      </c>
      <c r="I74" s="13" t="s">
        <v>8</v>
      </c>
      <c r="J74" s="13" t="s">
        <v>348</v>
      </c>
      <c r="K74" s="13" t="s">
        <v>44</v>
      </c>
      <c r="L74" s="13" t="s">
        <v>39</v>
      </c>
      <c r="M74" s="13" t="s">
        <v>20</v>
      </c>
      <c r="N74" s="13" t="s">
        <v>349</v>
      </c>
      <c r="O74" s="14" t="s">
        <v>351</v>
      </c>
    </row>
    <row r="75" spans="1:15" x14ac:dyDescent="0.2">
      <c r="A75" s="3" t="s">
        <v>31</v>
      </c>
      <c r="B75" t="s">
        <v>32</v>
      </c>
      <c r="C75" s="4" t="s">
        <v>357</v>
      </c>
      <c r="D75" s="3" t="s">
        <v>6</v>
      </c>
      <c r="E75" t="s">
        <v>7</v>
      </c>
      <c r="F75" s="1">
        <v>-488935.57000000012</v>
      </c>
      <c r="G75" s="1">
        <v>-40630.54</v>
      </c>
      <c r="H75" s="1">
        <v>-34372.159999999996</v>
      </c>
      <c r="I75" s="1">
        <v>-46840.04</v>
      </c>
      <c r="J75" s="1">
        <v>-51582.710000000006</v>
      </c>
      <c r="K75" s="1">
        <v>0</v>
      </c>
      <c r="L75" s="1">
        <v>-198458.95</v>
      </c>
      <c r="M75" s="1">
        <v>-35203.360000000001</v>
      </c>
      <c r="N75" s="1">
        <v>-81847.810000000012</v>
      </c>
      <c r="O75" s="1">
        <f t="shared" ref="O75" si="7">SUM(G75:N75)</f>
        <v>-488935.57</v>
      </c>
    </row>
    <row r="76" spans="1:15" x14ac:dyDescent="0.2">
      <c r="A76" s="3" t="s">
        <v>31</v>
      </c>
      <c r="B76" t="s">
        <v>32</v>
      </c>
      <c r="D76" s="3" t="s">
        <v>121</v>
      </c>
      <c r="E76" t="s">
        <v>122</v>
      </c>
      <c r="F76" s="1">
        <v>121106.62000000001</v>
      </c>
    </row>
    <row r="77" spans="1:15" x14ac:dyDescent="0.2">
      <c r="A77" s="3" t="s">
        <v>31</v>
      </c>
      <c r="B77" t="s">
        <v>32</v>
      </c>
      <c r="D77" s="3" t="s">
        <v>171</v>
      </c>
      <c r="E77" t="s">
        <v>172</v>
      </c>
      <c r="F77" s="1">
        <v>269749.07999999996</v>
      </c>
    </row>
    <row r="78" spans="1:15" x14ac:dyDescent="0.2">
      <c r="A78" s="3" t="s">
        <v>31</v>
      </c>
      <c r="B78" t="s">
        <v>32</v>
      </c>
      <c r="D78" s="3" t="s">
        <v>133</v>
      </c>
      <c r="E78" t="s">
        <v>134</v>
      </c>
      <c r="F78" s="1">
        <v>41902.919999999984</v>
      </c>
    </row>
    <row r="79" spans="1:15" x14ac:dyDescent="0.2">
      <c r="A79" s="3" t="s">
        <v>31</v>
      </c>
      <c r="B79" t="s">
        <v>32</v>
      </c>
      <c r="D79" s="3" t="s">
        <v>175</v>
      </c>
      <c r="E79" t="s">
        <v>176</v>
      </c>
      <c r="F79" s="1">
        <v>55944</v>
      </c>
    </row>
    <row r="80" spans="1:15" x14ac:dyDescent="0.2">
      <c r="A80" s="3" t="s">
        <v>31</v>
      </c>
      <c r="B80" t="s">
        <v>32</v>
      </c>
      <c r="D80" s="3" t="s">
        <v>185</v>
      </c>
      <c r="E80" t="s">
        <v>186</v>
      </c>
      <c r="F80" s="1">
        <v>232.95</v>
      </c>
    </row>
    <row r="81" spans="1:15" ht="13.5" thickBot="1" x14ac:dyDescent="0.25">
      <c r="A81" s="3" t="s">
        <v>247</v>
      </c>
      <c r="F81" s="8">
        <f>SUM(F75:F80)</f>
        <v>-1.8627588360686786E-10</v>
      </c>
    </row>
    <row r="82" spans="1:15" ht="13.5" thickTop="1" x14ac:dyDescent="0.2">
      <c r="F82" s="1"/>
    </row>
    <row r="83" spans="1:15" s="5" customFormat="1" ht="13.5" thickBot="1" x14ac:dyDescent="0.25">
      <c r="A83" s="6" t="s">
        <v>0</v>
      </c>
      <c r="B83" s="7" t="s">
        <v>1</v>
      </c>
      <c r="C83" s="6" t="s">
        <v>336</v>
      </c>
      <c r="D83" s="6" t="s">
        <v>2</v>
      </c>
      <c r="E83" s="7" t="s">
        <v>3</v>
      </c>
      <c r="F83" s="6" t="s">
        <v>238</v>
      </c>
      <c r="G83" s="13" t="s">
        <v>26</v>
      </c>
      <c r="H83" s="13" t="s">
        <v>15</v>
      </c>
      <c r="I83" s="13" t="s">
        <v>8</v>
      </c>
      <c r="J83" s="13" t="s">
        <v>348</v>
      </c>
      <c r="K83" s="13" t="s">
        <v>44</v>
      </c>
      <c r="L83" s="13" t="s">
        <v>39</v>
      </c>
      <c r="M83" s="13" t="s">
        <v>20</v>
      </c>
      <c r="N83" s="13" t="s">
        <v>349</v>
      </c>
      <c r="O83" s="14" t="s">
        <v>351</v>
      </c>
    </row>
    <row r="84" spans="1:15" x14ac:dyDescent="0.2">
      <c r="A84" s="3" t="s">
        <v>33</v>
      </c>
      <c r="B84" t="s">
        <v>34</v>
      </c>
      <c r="C84" s="4" t="s">
        <v>356</v>
      </c>
      <c r="D84" s="3" t="s">
        <v>6</v>
      </c>
      <c r="E84" t="s">
        <v>7</v>
      </c>
      <c r="F84" s="1">
        <v>-763701.75999999978</v>
      </c>
      <c r="G84" s="1">
        <v>-61554.36</v>
      </c>
      <c r="H84" s="1">
        <v>-52008.09</v>
      </c>
      <c r="I84" s="1">
        <v>-71100.62</v>
      </c>
      <c r="J84" s="1">
        <v>-78203.060000000012</v>
      </c>
      <c r="K84" s="1">
        <v>-23903.879999999997</v>
      </c>
      <c r="L84" s="1">
        <v>-302578.63</v>
      </c>
      <c r="M84" s="1">
        <v>-53230</v>
      </c>
      <c r="N84" s="1">
        <v>-121123.12</v>
      </c>
      <c r="O84" s="1">
        <f t="shared" ref="O84" si="8">SUM(G84:N84)</f>
        <v>-763701.76000000001</v>
      </c>
    </row>
    <row r="85" spans="1:15" x14ac:dyDescent="0.2">
      <c r="A85" s="3" t="s">
        <v>33</v>
      </c>
      <c r="B85" t="s">
        <v>34</v>
      </c>
      <c r="D85" s="3" t="s">
        <v>121</v>
      </c>
      <c r="E85" t="s">
        <v>122</v>
      </c>
      <c r="F85" s="1">
        <v>351802.65999999992</v>
      </c>
    </row>
    <row r="86" spans="1:15" x14ac:dyDescent="0.2">
      <c r="A86" s="3" t="s">
        <v>33</v>
      </c>
      <c r="B86" t="s">
        <v>34</v>
      </c>
      <c r="D86" s="3" t="s">
        <v>171</v>
      </c>
      <c r="E86" t="s">
        <v>172</v>
      </c>
      <c r="F86" s="1">
        <v>45871.06</v>
      </c>
    </row>
    <row r="87" spans="1:15" x14ac:dyDescent="0.2">
      <c r="A87" s="3" t="s">
        <v>33</v>
      </c>
      <c r="B87" t="s">
        <v>34</v>
      </c>
      <c r="D87" s="3" t="s">
        <v>133</v>
      </c>
      <c r="E87" t="s">
        <v>134</v>
      </c>
      <c r="F87" s="1">
        <v>289794.69999999995</v>
      </c>
    </row>
    <row r="88" spans="1:15" x14ac:dyDescent="0.2">
      <c r="A88" s="3" t="s">
        <v>33</v>
      </c>
      <c r="B88" t="s">
        <v>34</v>
      </c>
      <c r="D88" s="3" t="s">
        <v>175</v>
      </c>
      <c r="E88" t="s">
        <v>176</v>
      </c>
      <c r="F88" s="1">
        <v>76084.41</v>
      </c>
    </row>
    <row r="89" spans="1:15" x14ac:dyDescent="0.2">
      <c r="A89" s="3" t="s">
        <v>33</v>
      </c>
      <c r="B89" t="s">
        <v>34</v>
      </c>
      <c r="D89" s="3" t="s">
        <v>185</v>
      </c>
      <c r="E89" t="s">
        <v>186</v>
      </c>
      <c r="F89" s="1">
        <v>148.91</v>
      </c>
    </row>
    <row r="90" spans="1:15" ht="13.5" thickBot="1" x14ac:dyDescent="0.25">
      <c r="A90" s="3" t="s">
        <v>248</v>
      </c>
      <c r="F90" s="8">
        <f>SUM(F84:F89)</f>
        <v>-1.9999999905707E-2</v>
      </c>
    </row>
    <row r="91" spans="1:15" ht="13.5" thickTop="1" x14ac:dyDescent="0.2">
      <c r="F91" s="1"/>
    </row>
    <row r="92" spans="1:15" s="5" customFormat="1" ht="13.5" thickBot="1" x14ac:dyDescent="0.25">
      <c r="A92" s="6" t="s">
        <v>0</v>
      </c>
      <c r="B92" s="7" t="s">
        <v>1</v>
      </c>
      <c r="C92" s="6" t="s">
        <v>336</v>
      </c>
      <c r="D92" s="6" t="s">
        <v>2</v>
      </c>
      <c r="E92" s="7" t="s">
        <v>3</v>
      </c>
      <c r="F92" s="6" t="s">
        <v>238</v>
      </c>
      <c r="G92" s="13" t="s">
        <v>26</v>
      </c>
      <c r="H92" s="13" t="s">
        <v>15</v>
      </c>
      <c r="I92" s="13" t="s">
        <v>8</v>
      </c>
      <c r="J92" s="13" t="s">
        <v>348</v>
      </c>
      <c r="K92" s="13" t="s">
        <v>44</v>
      </c>
      <c r="L92" s="13" t="s">
        <v>39</v>
      </c>
      <c r="M92" s="13" t="s">
        <v>20</v>
      </c>
      <c r="N92" s="13" t="s">
        <v>349</v>
      </c>
      <c r="O92" s="14" t="s">
        <v>351</v>
      </c>
    </row>
    <row r="93" spans="1:15" x14ac:dyDescent="0.2">
      <c r="A93" s="3" t="s">
        <v>187</v>
      </c>
      <c r="B93" t="s">
        <v>188</v>
      </c>
      <c r="C93" s="4" t="s">
        <v>356</v>
      </c>
      <c r="D93" s="3" t="s">
        <v>6</v>
      </c>
      <c r="E93" t="s">
        <v>7</v>
      </c>
      <c r="F93" s="1">
        <v>-977166.92999999993</v>
      </c>
      <c r="G93" s="1">
        <v>-78759.649999999994</v>
      </c>
      <c r="H93" s="1">
        <v>-66545.069999999992</v>
      </c>
      <c r="I93" s="1">
        <v>-90974.23</v>
      </c>
      <c r="J93" s="1">
        <v>-100061.9</v>
      </c>
      <c r="K93" s="1">
        <v>-30585.35</v>
      </c>
      <c r="L93" s="1">
        <v>-387153.52</v>
      </c>
      <c r="M93" s="1">
        <v>-68108.540000000008</v>
      </c>
      <c r="N93" s="1">
        <v>-154978.67000000001</v>
      </c>
      <c r="O93" s="1">
        <f t="shared" ref="O93" si="9">SUM(G93:N93)</f>
        <v>-977166.93</v>
      </c>
    </row>
    <row r="94" spans="1:15" x14ac:dyDescent="0.2">
      <c r="A94" s="3" t="s">
        <v>187</v>
      </c>
      <c r="B94" t="s">
        <v>188</v>
      </c>
      <c r="D94" s="3" t="s">
        <v>209</v>
      </c>
      <c r="E94" t="s">
        <v>210</v>
      </c>
      <c r="F94" s="1">
        <v>28.29</v>
      </c>
    </row>
    <row r="95" spans="1:15" x14ac:dyDescent="0.2">
      <c r="A95" s="3" t="s">
        <v>187</v>
      </c>
      <c r="B95" t="s">
        <v>188</v>
      </c>
      <c r="D95" s="3" t="s">
        <v>121</v>
      </c>
      <c r="E95" t="s">
        <v>122</v>
      </c>
      <c r="F95" s="1">
        <v>212453.54</v>
      </c>
    </row>
    <row r="96" spans="1:15" x14ac:dyDescent="0.2">
      <c r="A96" s="3" t="s">
        <v>187</v>
      </c>
      <c r="B96" t="s">
        <v>188</v>
      </c>
      <c r="D96" s="3" t="s">
        <v>171</v>
      </c>
      <c r="E96" t="s">
        <v>172</v>
      </c>
      <c r="F96" s="1">
        <v>56493.349999999991</v>
      </c>
    </row>
    <row r="97" spans="1:15" x14ac:dyDescent="0.2">
      <c r="A97" s="3" t="s">
        <v>187</v>
      </c>
      <c r="B97" t="s">
        <v>188</v>
      </c>
      <c r="D97" s="3" t="s">
        <v>173</v>
      </c>
      <c r="E97" t="s">
        <v>174</v>
      </c>
      <c r="F97" s="1">
        <v>379931.9</v>
      </c>
    </row>
    <row r="98" spans="1:15" x14ac:dyDescent="0.2">
      <c r="A98" s="3" t="s">
        <v>187</v>
      </c>
      <c r="B98" t="s">
        <v>188</v>
      </c>
      <c r="D98" s="3" t="s">
        <v>133</v>
      </c>
      <c r="E98" t="s">
        <v>134</v>
      </c>
      <c r="F98" s="1">
        <v>209620.06000000003</v>
      </c>
    </row>
    <row r="99" spans="1:15" x14ac:dyDescent="0.2">
      <c r="A99" s="3" t="s">
        <v>187</v>
      </c>
      <c r="B99" t="s">
        <v>188</v>
      </c>
      <c r="D99" s="3" t="s">
        <v>175</v>
      </c>
      <c r="E99" t="s">
        <v>176</v>
      </c>
      <c r="F99" s="1">
        <v>118639.76</v>
      </c>
    </row>
    <row r="100" spans="1:15" ht="13.5" thickBot="1" x14ac:dyDescent="0.25">
      <c r="A100" s="3" t="s">
        <v>249</v>
      </c>
      <c r="F100" s="8">
        <f>SUM(F93:F99)</f>
        <v>-2.9999999838764779E-2</v>
      </c>
    </row>
    <row r="101" spans="1:15" ht="13.5" thickTop="1" x14ac:dyDescent="0.2">
      <c r="F101" s="1"/>
    </row>
    <row r="102" spans="1:15" s="5" customFormat="1" ht="13.5" thickBot="1" x14ac:dyDescent="0.25">
      <c r="A102" s="6" t="s">
        <v>0</v>
      </c>
      <c r="B102" s="7" t="s">
        <v>1</v>
      </c>
      <c r="C102" s="6" t="s">
        <v>336</v>
      </c>
      <c r="D102" s="6" t="s">
        <v>2</v>
      </c>
      <c r="E102" s="7" t="s">
        <v>3</v>
      </c>
      <c r="F102" s="6" t="s">
        <v>238</v>
      </c>
      <c r="G102" s="13" t="s">
        <v>26</v>
      </c>
      <c r="H102" s="13" t="s">
        <v>15</v>
      </c>
      <c r="I102" s="13" t="s">
        <v>8</v>
      </c>
      <c r="J102" s="13" t="s">
        <v>348</v>
      </c>
      <c r="K102" s="13" t="s">
        <v>44</v>
      </c>
      <c r="L102" s="13" t="s">
        <v>39</v>
      </c>
      <c r="M102" s="13" t="s">
        <v>20</v>
      </c>
      <c r="N102" s="13" t="s">
        <v>349</v>
      </c>
      <c r="O102" s="14" t="s">
        <v>351</v>
      </c>
    </row>
    <row r="103" spans="1:15" x14ac:dyDescent="0.2">
      <c r="A103" s="3" t="s">
        <v>45</v>
      </c>
      <c r="B103" t="s">
        <v>46</v>
      </c>
      <c r="C103" s="4" t="s">
        <v>356</v>
      </c>
      <c r="D103" s="3" t="s">
        <v>6</v>
      </c>
      <c r="E103" t="s">
        <v>7</v>
      </c>
      <c r="F103" s="1">
        <v>-510452.8000000001</v>
      </c>
      <c r="G103" s="1">
        <v>-41142.5</v>
      </c>
      <c r="H103" s="1">
        <v>-34761.83</v>
      </c>
      <c r="I103" s="1">
        <v>-47523.159999999996</v>
      </c>
      <c r="J103" s="1">
        <v>-52270.36</v>
      </c>
      <c r="K103" s="1">
        <v>-15977.190000000002</v>
      </c>
      <c r="L103" s="1">
        <v>-202241.37999999998</v>
      </c>
      <c r="M103" s="1">
        <v>-35578.559999999998</v>
      </c>
      <c r="N103" s="1">
        <v>-80957.819999999992</v>
      </c>
      <c r="O103" s="1">
        <f t="shared" ref="O103" si="10">SUM(G103:N103)</f>
        <v>-510452.79999999993</v>
      </c>
    </row>
    <row r="104" spans="1:15" x14ac:dyDescent="0.2">
      <c r="A104" s="3" t="s">
        <v>45</v>
      </c>
      <c r="B104" t="s">
        <v>46</v>
      </c>
      <c r="D104" s="3" t="s">
        <v>121</v>
      </c>
      <c r="E104" t="s">
        <v>122</v>
      </c>
      <c r="F104" s="1">
        <v>299521.49999999994</v>
      </c>
    </row>
    <row r="105" spans="1:15" x14ac:dyDescent="0.2">
      <c r="A105" s="3" t="s">
        <v>45</v>
      </c>
      <c r="B105" t="s">
        <v>46</v>
      </c>
      <c r="D105" s="3" t="s">
        <v>171</v>
      </c>
      <c r="E105" t="s">
        <v>172</v>
      </c>
      <c r="F105" s="1">
        <v>91940.2</v>
      </c>
    </row>
    <row r="106" spans="1:15" x14ac:dyDescent="0.2">
      <c r="A106" s="3" t="s">
        <v>45</v>
      </c>
      <c r="B106" t="s">
        <v>46</v>
      </c>
      <c r="D106" s="3" t="s">
        <v>173</v>
      </c>
      <c r="E106" t="s">
        <v>174</v>
      </c>
      <c r="F106" s="1">
        <v>2850</v>
      </c>
    </row>
    <row r="107" spans="1:15" x14ac:dyDescent="0.2">
      <c r="A107" s="3" t="s">
        <v>45</v>
      </c>
      <c r="B107" t="s">
        <v>46</v>
      </c>
      <c r="D107" s="3" t="s">
        <v>133</v>
      </c>
      <c r="E107" t="s">
        <v>134</v>
      </c>
      <c r="F107" s="1">
        <v>104169.96</v>
      </c>
    </row>
    <row r="108" spans="1:15" x14ac:dyDescent="0.2">
      <c r="A108" s="3" t="s">
        <v>45</v>
      </c>
      <c r="B108" t="s">
        <v>46</v>
      </c>
      <c r="D108" s="3" t="s">
        <v>175</v>
      </c>
      <c r="E108" t="s">
        <v>176</v>
      </c>
      <c r="F108" s="1">
        <v>11971.14</v>
      </c>
    </row>
    <row r="109" spans="1:15" ht="13.5" thickBot="1" x14ac:dyDescent="0.25">
      <c r="A109" s="3" t="s">
        <v>250</v>
      </c>
      <c r="F109" s="8">
        <f>SUM(F103:F108)</f>
        <v>-1.6007106751203537E-10</v>
      </c>
    </row>
    <row r="110" spans="1:15" ht="13.5" thickTop="1" x14ac:dyDescent="0.2">
      <c r="F110" s="1"/>
    </row>
    <row r="111" spans="1:15" s="5" customFormat="1" ht="13.5" thickBot="1" x14ac:dyDescent="0.25">
      <c r="A111" s="6" t="s">
        <v>0</v>
      </c>
      <c r="B111" s="7" t="s">
        <v>1</v>
      </c>
      <c r="C111" s="6" t="s">
        <v>336</v>
      </c>
      <c r="D111" s="6" t="s">
        <v>2</v>
      </c>
      <c r="E111" s="7" t="s">
        <v>3</v>
      </c>
      <c r="F111" s="6" t="s">
        <v>238</v>
      </c>
      <c r="G111" s="13" t="s">
        <v>26</v>
      </c>
      <c r="H111" s="13" t="s">
        <v>15</v>
      </c>
      <c r="I111" s="13" t="s">
        <v>8</v>
      </c>
      <c r="J111" s="13" t="s">
        <v>348</v>
      </c>
      <c r="K111" s="13" t="s">
        <v>44</v>
      </c>
      <c r="L111" s="13" t="s">
        <v>39</v>
      </c>
      <c r="M111" s="13" t="s">
        <v>20</v>
      </c>
      <c r="N111" s="13" t="s">
        <v>349</v>
      </c>
      <c r="O111" s="14" t="s">
        <v>351</v>
      </c>
    </row>
    <row r="112" spans="1:15" x14ac:dyDescent="0.2">
      <c r="A112" s="3" t="s">
        <v>144</v>
      </c>
      <c r="B112" t="s">
        <v>145</v>
      </c>
      <c r="C112" s="4" t="s">
        <v>357</v>
      </c>
      <c r="D112" s="3" t="s">
        <v>6</v>
      </c>
      <c r="E112" t="s">
        <v>7</v>
      </c>
      <c r="F112" s="1">
        <v>-717135.67999999982</v>
      </c>
      <c r="G112" s="1">
        <v>-59593.97</v>
      </c>
      <c r="H112" s="1">
        <v>-50414.63</v>
      </c>
      <c r="I112" s="1">
        <v>-68701.59</v>
      </c>
      <c r="J112" s="1">
        <v>-75657.83</v>
      </c>
      <c r="K112" s="1">
        <v>0</v>
      </c>
      <c r="L112" s="1">
        <v>-291085.36999999994</v>
      </c>
      <c r="M112" s="1">
        <v>-51633.780000000006</v>
      </c>
      <c r="N112" s="1">
        <v>-120048.51000000001</v>
      </c>
      <c r="O112" s="1">
        <f t="shared" ref="O112" si="11">SUM(G112:N112)</f>
        <v>-717135.67999999993</v>
      </c>
    </row>
    <row r="113" spans="1:15" x14ac:dyDescent="0.2">
      <c r="A113" s="3" t="s">
        <v>144</v>
      </c>
      <c r="B113" t="s">
        <v>145</v>
      </c>
      <c r="D113" s="3" t="s">
        <v>215</v>
      </c>
      <c r="E113" t="s">
        <v>216</v>
      </c>
      <c r="F113" s="1">
        <v>13.92</v>
      </c>
    </row>
    <row r="114" spans="1:15" x14ac:dyDescent="0.2">
      <c r="A114" s="3" t="s">
        <v>144</v>
      </c>
      <c r="B114" t="s">
        <v>145</v>
      </c>
      <c r="D114" s="3" t="s">
        <v>209</v>
      </c>
      <c r="E114" t="s">
        <v>210</v>
      </c>
      <c r="F114" s="1">
        <v>28.3</v>
      </c>
    </row>
    <row r="115" spans="1:15" x14ac:dyDescent="0.2">
      <c r="A115" s="3" t="s">
        <v>144</v>
      </c>
      <c r="B115" t="s">
        <v>145</v>
      </c>
      <c r="D115" s="3" t="s">
        <v>121</v>
      </c>
      <c r="E115" t="s">
        <v>122</v>
      </c>
      <c r="F115" s="1">
        <v>417747.73999999987</v>
      </c>
    </row>
    <row r="116" spans="1:15" x14ac:dyDescent="0.2">
      <c r="A116" s="3" t="s">
        <v>144</v>
      </c>
      <c r="B116" t="s">
        <v>145</v>
      </c>
      <c r="D116" s="3" t="s">
        <v>171</v>
      </c>
      <c r="E116" t="s">
        <v>172</v>
      </c>
      <c r="F116" s="1">
        <v>117004.55999999998</v>
      </c>
    </row>
    <row r="117" spans="1:15" x14ac:dyDescent="0.2">
      <c r="A117" s="3" t="s">
        <v>144</v>
      </c>
      <c r="B117" t="s">
        <v>145</v>
      </c>
      <c r="D117" s="3" t="s">
        <v>173</v>
      </c>
      <c r="E117" t="s">
        <v>174</v>
      </c>
      <c r="F117" s="1">
        <v>693.75</v>
      </c>
    </row>
    <row r="118" spans="1:15" x14ac:dyDescent="0.2">
      <c r="A118" s="3" t="s">
        <v>144</v>
      </c>
      <c r="B118" t="s">
        <v>145</v>
      </c>
      <c r="D118" s="3" t="s">
        <v>133</v>
      </c>
      <c r="E118" t="s">
        <v>134</v>
      </c>
      <c r="F118" s="1">
        <v>144540.74000000005</v>
      </c>
    </row>
    <row r="119" spans="1:15" x14ac:dyDescent="0.2">
      <c r="A119" s="3" t="s">
        <v>144</v>
      </c>
      <c r="B119" t="s">
        <v>145</v>
      </c>
      <c r="D119" s="3" t="s">
        <v>175</v>
      </c>
      <c r="E119" t="s">
        <v>176</v>
      </c>
      <c r="F119" s="1">
        <v>36480</v>
      </c>
    </row>
    <row r="120" spans="1:15" x14ac:dyDescent="0.2">
      <c r="A120" s="3" t="s">
        <v>144</v>
      </c>
      <c r="B120" t="s">
        <v>145</v>
      </c>
      <c r="D120" s="3" t="s">
        <v>185</v>
      </c>
      <c r="E120" t="s">
        <v>186</v>
      </c>
      <c r="F120" s="1">
        <v>626.64</v>
      </c>
    </row>
    <row r="121" spans="1:15" ht="13.5" thickBot="1" x14ac:dyDescent="0.25">
      <c r="A121" s="3" t="s">
        <v>251</v>
      </c>
      <c r="F121" s="8">
        <f>SUM(F112:F120)</f>
        <v>-2.9999999809092515E-2</v>
      </c>
    </row>
    <row r="122" spans="1:15" ht="13.5" thickTop="1" x14ac:dyDescent="0.2">
      <c r="F122" s="1"/>
    </row>
    <row r="123" spans="1:15" s="5" customFormat="1" ht="13.5" thickBot="1" x14ac:dyDescent="0.25">
      <c r="A123" s="6" t="s">
        <v>0</v>
      </c>
      <c r="B123" s="7" t="s">
        <v>1</v>
      </c>
      <c r="C123" s="6" t="s">
        <v>336</v>
      </c>
      <c r="D123" s="6" t="s">
        <v>2</v>
      </c>
      <c r="E123" s="7" t="s">
        <v>3</v>
      </c>
      <c r="F123" s="6" t="s">
        <v>238</v>
      </c>
      <c r="G123" s="13" t="s">
        <v>26</v>
      </c>
      <c r="H123" s="13" t="s">
        <v>15</v>
      </c>
      <c r="I123" s="13" t="s">
        <v>8</v>
      </c>
      <c r="J123" s="13" t="s">
        <v>348</v>
      </c>
      <c r="K123" s="13" t="s">
        <v>44</v>
      </c>
      <c r="L123" s="13" t="s">
        <v>39</v>
      </c>
      <c r="M123" s="13" t="s">
        <v>20</v>
      </c>
      <c r="N123" s="13" t="s">
        <v>349</v>
      </c>
      <c r="O123" s="14" t="s">
        <v>351</v>
      </c>
    </row>
    <row r="124" spans="1:15" x14ac:dyDescent="0.2">
      <c r="A124" s="3" t="s">
        <v>189</v>
      </c>
      <c r="B124" t="s">
        <v>190</v>
      </c>
      <c r="C124" s="4" t="s">
        <v>356</v>
      </c>
      <c r="D124" s="3" t="s">
        <v>6</v>
      </c>
      <c r="E124" t="s">
        <v>7</v>
      </c>
      <c r="F124" s="1">
        <v>-710643.88000000024</v>
      </c>
      <c r="G124" s="1">
        <v>-57277.9</v>
      </c>
      <c r="H124" s="1">
        <v>-48394.85</v>
      </c>
      <c r="I124" s="1">
        <v>-66160.939999999988</v>
      </c>
      <c r="J124" s="1">
        <v>-72769.920000000013</v>
      </c>
      <c r="K124" s="1">
        <v>-22243.170000000002</v>
      </c>
      <c r="L124" s="1">
        <v>-281557.11000000004</v>
      </c>
      <c r="M124" s="1">
        <v>-49531.87</v>
      </c>
      <c r="N124" s="1">
        <v>-112708.12</v>
      </c>
      <c r="O124" s="1">
        <f t="shared" ref="O124" si="12">SUM(G124:N124)</f>
        <v>-710643.88000000012</v>
      </c>
    </row>
    <row r="125" spans="1:15" x14ac:dyDescent="0.2">
      <c r="A125" s="3" t="s">
        <v>189</v>
      </c>
      <c r="B125" t="s">
        <v>190</v>
      </c>
      <c r="D125" s="3" t="s">
        <v>121</v>
      </c>
      <c r="E125" t="s">
        <v>122</v>
      </c>
      <c r="F125" s="1">
        <v>441383.77</v>
      </c>
    </row>
    <row r="126" spans="1:15" x14ac:dyDescent="0.2">
      <c r="A126" s="3" t="s">
        <v>189</v>
      </c>
      <c r="B126" t="s">
        <v>190</v>
      </c>
      <c r="D126" s="3" t="s">
        <v>171</v>
      </c>
      <c r="E126" t="s">
        <v>172</v>
      </c>
      <c r="F126" s="1">
        <v>18394.03</v>
      </c>
    </row>
    <row r="127" spans="1:15" x14ac:dyDescent="0.2">
      <c r="A127" s="3" t="s">
        <v>189</v>
      </c>
      <c r="B127" t="s">
        <v>190</v>
      </c>
      <c r="D127" s="3" t="s">
        <v>133</v>
      </c>
      <c r="E127" t="s">
        <v>134</v>
      </c>
      <c r="F127" s="1">
        <v>152718.76999999999</v>
      </c>
    </row>
    <row r="128" spans="1:15" x14ac:dyDescent="0.2">
      <c r="A128" s="3" t="s">
        <v>189</v>
      </c>
      <c r="B128" t="s">
        <v>190</v>
      </c>
      <c r="D128" s="3" t="s">
        <v>175</v>
      </c>
      <c r="E128" t="s">
        <v>176</v>
      </c>
      <c r="F128" s="1">
        <v>98040</v>
      </c>
    </row>
    <row r="129" spans="1:15" x14ac:dyDescent="0.2">
      <c r="A129" s="3" t="s">
        <v>189</v>
      </c>
      <c r="B129" t="s">
        <v>190</v>
      </c>
      <c r="D129" s="3" t="s">
        <v>185</v>
      </c>
      <c r="E129" t="s">
        <v>186</v>
      </c>
      <c r="F129" s="1">
        <v>107.34</v>
      </c>
    </row>
    <row r="130" spans="1:15" ht="13.5" thickBot="1" x14ac:dyDescent="0.25">
      <c r="A130" s="3" t="s">
        <v>252</v>
      </c>
      <c r="F130" s="8">
        <f>SUM(F124:F129)</f>
        <v>2.9999999769501073E-2</v>
      </c>
    </row>
    <row r="131" spans="1:15" ht="13.5" thickTop="1" x14ac:dyDescent="0.2">
      <c r="F131" s="1"/>
    </row>
    <row r="132" spans="1:15" s="5" customFormat="1" ht="13.5" thickBot="1" x14ac:dyDescent="0.25">
      <c r="A132" s="6" t="s">
        <v>0</v>
      </c>
      <c r="B132" s="7" t="s">
        <v>1</v>
      </c>
      <c r="C132" s="6" t="s">
        <v>336</v>
      </c>
      <c r="D132" s="6" t="s">
        <v>2</v>
      </c>
      <c r="E132" s="7" t="s">
        <v>3</v>
      </c>
      <c r="F132" s="6" t="s">
        <v>238</v>
      </c>
      <c r="G132" s="13" t="s">
        <v>26</v>
      </c>
      <c r="H132" s="13" t="s">
        <v>15</v>
      </c>
      <c r="I132" s="13" t="s">
        <v>8</v>
      </c>
      <c r="J132" s="13" t="s">
        <v>348</v>
      </c>
      <c r="K132" s="13" t="s">
        <v>44</v>
      </c>
      <c r="L132" s="13" t="s">
        <v>39</v>
      </c>
      <c r="M132" s="13" t="s">
        <v>20</v>
      </c>
      <c r="N132" s="13" t="s">
        <v>349</v>
      </c>
      <c r="O132" s="14" t="s">
        <v>351</v>
      </c>
    </row>
    <row r="133" spans="1:15" x14ac:dyDescent="0.2">
      <c r="A133" s="3" t="s">
        <v>47</v>
      </c>
      <c r="B133" t="s">
        <v>48</v>
      </c>
      <c r="C133" s="4" t="s">
        <v>356</v>
      </c>
      <c r="D133" s="3" t="s">
        <v>6</v>
      </c>
      <c r="E133" t="s">
        <v>7</v>
      </c>
      <c r="F133" s="1">
        <v>-773096.76000000024</v>
      </c>
      <c r="G133" s="1">
        <v>-62311.590000000004</v>
      </c>
      <c r="H133" s="1">
        <v>-52647.880000000005</v>
      </c>
      <c r="I133" s="1">
        <v>-71975.31</v>
      </c>
      <c r="J133" s="1">
        <v>-79165.110000000015</v>
      </c>
      <c r="K133" s="1">
        <v>-24197.919999999998</v>
      </c>
      <c r="L133" s="1">
        <v>-306300.95</v>
      </c>
      <c r="M133" s="1">
        <v>-53884.849999999991</v>
      </c>
      <c r="N133" s="1">
        <v>-122613.14999999997</v>
      </c>
      <c r="O133" s="1">
        <f t="shared" ref="O133" si="13">SUM(G133:N133)</f>
        <v>-773096.76</v>
      </c>
    </row>
    <row r="134" spans="1:15" x14ac:dyDescent="0.2">
      <c r="A134" s="3" t="s">
        <v>47</v>
      </c>
      <c r="B134" t="s">
        <v>48</v>
      </c>
      <c r="D134" s="3" t="s">
        <v>121</v>
      </c>
      <c r="E134" t="s">
        <v>122</v>
      </c>
      <c r="F134" s="1">
        <v>473004.17</v>
      </c>
    </row>
    <row r="135" spans="1:15" x14ac:dyDescent="0.2">
      <c r="A135" s="3" t="s">
        <v>47</v>
      </c>
      <c r="B135" t="s">
        <v>48</v>
      </c>
      <c r="D135" s="3" t="s">
        <v>171</v>
      </c>
      <c r="E135" t="s">
        <v>172</v>
      </c>
      <c r="F135" s="1">
        <v>14213.18</v>
      </c>
    </row>
    <row r="136" spans="1:15" x14ac:dyDescent="0.2">
      <c r="A136" s="3" t="s">
        <v>47</v>
      </c>
      <c r="B136" t="s">
        <v>48</v>
      </c>
      <c r="D136" s="3" t="s">
        <v>133</v>
      </c>
      <c r="E136" t="s">
        <v>134</v>
      </c>
      <c r="F136" s="1">
        <v>163659.43</v>
      </c>
    </row>
    <row r="137" spans="1:15" x14ac:dyDescent="0.2">
      <c r="A137" s="3" t="s">
        <v>47</v>
      </c>
      <c r="B137" t="s">
        <v>48</v>
      </c>
      <c r="D137" s="3" t="s">
        <v>175</v>
      </c>
      <c r="E137" t="s">
        <v>176</v>
      </c>
      <c r="F137" s="1">
        <v>122220</v>
      </c>
    </row>
    <row r="138" spans="1:15" ht="13.5" thickBot="1" x14ac:dyDescent="0.25">
      <c r="A138" s="3" t="s">
        <v>253</v>
      </c>
      <c r="F138" s="8">
        <f>SUM(F133:F137)</f>
        <v>1.9999999727588147E-2</v>
      </c>
    </row>
    <row r="139" spans="1:15" ht="13.5" thickTop="1" x14ac:dyDescent="0.2">
      <c r="F139" s="1"/>
    </row>
    <row r="140" spans="1:15" s="5" customFormat="1" ht="13.5" thickBot="1" x14ac:dyDescent="0.25">
      <c r="A140" s="6" t="s">
        <v>0</v>
      </c>
      <c r="B140" s="7" t="s">
        <v>1</v>
      </c>
      <c r="C140" s="6" t="s">
        <v>336</v>
      </c>
      <c r="D140" s="6" t="s">
        <v>2</v>
      </c>
      <c r="E140" s="7" t="s">
        <v>3</v>
      </c>
      <c r="F140" s="6" t="s">
        <v>238</v>
      </c>
      <c r="G140" s="13" t="s">
        <v>26</v>
      </c>
      <c r="H140" s="13" t="s">
        <v>15</v>
      </c>
      <c r="I140" s="13" t="s">
        <v>8</v>
      </c>
      <c r="J140" s="13" t="s">
        <v>348</v>
      </c>
      <c r="K140" s="13" t="s">
        <v>44</v>
      </c>
      <c r="L140" s="13" t="s">
        <v>39</v>
      </c>
      <c r="M140" s="13" t="s">
        <v>20</v>
      </c>
      <c r="N140" s="13" t="s">
        <v>349</v>
      </c>
      <c r="O140" s="14" t="s">
        <v>351</v>
      </c>
    </row>
    <row r="141" spans="1:15" x14ac:dyDescent="0.2">
      <c r="A141" s="3" t="s">
        <v>53</v>
      </c>
      <c r="B141" t="s">
        <v>54</v>
      </c>
      <c r="C141" s="4" t="s">
        <v>356</v>
      </c>
      <c r="D141" s="3" t="s">
        <v>6</v>
      </c>
      <c r="E141" t="s">
        <v>7</v>
      </c>
      <c r="F141" s="1">
        <v>-961870.79999999993</v>
      </c>
      <c r="G141" s="1">
        <v>-77526.78</v>
      </c>
      <c r="H141" s="1">
        <v>-65503.380000000012</v>
      </c>
      <c r="I141" s="1">
        <v>-89550.18</v>
      </c>
      <c r="J141" s="1">
        <v>-98495.57</v>
      </c>
      <c r="K141" s="1">
        <v>-30106.53</v>
      </c>
      <c r="L141" s="1">
        <v>-381093.23000000004</v>
      </c>
      <c r="M141" s="1">
        <v>-67042.41</v>
      </c>
      <c r="N141" s="1">
        <v>-152552.72</v>
      </c>
      <c r="O141" s="1">
        <f t="shared" ref="O141" si="14">SUM(G141:N141)</f>
        <v>-961870.80000000016</v>
      </c>
    </row>
    <row r="142" spans="1:15" x14ac:dyDescent="0.2">
      <c r="A142" s="3" t="s">
        <v>53</v>
      </c>
      <c r="B142" t="s">
        <v>54</v>
      </c>
      <c r="D142" s="3" t="s">
        <v>121</v>
      </c>
      <c r="E142" t="s">
        <v>122</v>
      </c>
      <c r="F142" s="1">
        <v>605281.20000000007</v>
      </c>
    </row>
    <row r="143" spans="1:15" x14ac:dyDescent="0.2">
      <c r="A143" s="3" t="s">
        <v>53</v>
      </c>
      <c r="B143" t="s">
        <v>54</v>
      </c>
      <c r="D143" s="3" t="s">
        <v>171</v>
      </c>
      <c r="E143" t="s">
        <v>172</v>
      </c>
      <c r="F143" s="1">
        <v>92219.820000000036</v>
      </c>
    </row>
    <row r="144" spans="1:15" x14ac:dyDescent="0.2">
      <c r="A144" s="3" t="s">
        <v>53</v>
      </c>
      <c r="B144" t="s">
        <v>54</v>
      </c>
      <c r="D144" s="3" t="s">
        <v>173</v>
      </c>
      <c r="E144" t="s">
        <v>174</v>
      </c>
      <c r="F144" s="1">
        <v>4422.5</v>
      </c>
    </row>
    <row r="145" spans="1:15" x14ac:dyDescent="0.2">
      <c r="A145" s="3" t="s">
        <v>53</v>
      </c>
      <c r="B145" t="s">
        <v>54</v>
      </c>
      <c r="D145" s="3" t="s">
        <v>133</v>
      </c>
      <c r="E145" t="s">
        <v>134</v>
      </c>
      <c r="F145" s="1">
        <v>209427.28999999986</v>
      </c>
    </row>
    <row r="146" spans="1:15" x14ac:dyDescent="0.2">
      <c r="A146" s="3" t="s">
        <v>53</v>
      </c>
      <c r="B146" t="s">
        <v>54</v>
      </c>
      <c r="D146" s="3" t="s">
        <v>175</v>
      </c>
      <c r="E146" t="s">
        <v>176</v>
      </c>
      <c r="F146" s="1">
        <v>50520</v>
      </c>
    </row>
    <row r="147" spans="1:15" ht="13.5" thickBot="1" x14ac:dyDescent="0.25">
      <c r="A147" s="3" t="s">
        <v>254</v>
      </c>
      <c r="F147" s="8">
        <f>SUM(F141:F146)</f>
        <v>1.0000000067520887E-2</v>
      </c>
    </row>
    <row r="148" spans="1:15" ht="13.5" thickTop="1" x14ac:dyDescent="0.2">
      <c r="F148" s="1"/>
    </row>
    <row r="149" spans="1:15" s="5" customFormat="1" ht="13.5" thickBot="1" x14ac:dyDescent="0.25">
      <c r="A149" s="6" t="s">
        <v>0</v>
      </c>
      <c r="B149" s="7" t="s">
        <v>1</v>
      </c>
      <c r="C149" s="6" t="s">
        <v>336</v>
      </c>
      <c r="D149" s="6" t="s">
        <v>2</v>
      </c>
      <c r="E149" s="7" t="s">
        <v>3</v>
      </c>
      <c r="F149" s="6" t="s">
        <v>238</v>
      </c>
      <c r="G149" s="13" t="s">
        <v>26</v>
      </c>
      <c r="H149" s="13" t="s">
        <v>15</v>
      </c>
      <c r="I149" s="13" t="s">
        <v>8</v>
      </c>
      <c r="J149" s="13" t="s">
        <v>348</v>
      </c>
      <c r="K149" s="13" t="s">
        <v>44</v>
      </c>
      <c r="L149" s="13" t="s">
        <v>39</v>
      </c>
      <c r="M149" s="13" t="s">
        <v>20</v>
      </c>
      <c r="N149" s="13" t="s">
        <v>349</v>
      </c>
      <c r="O149" s="14" t="s">
        <v>351</v>
      </c>
    </row>
    <row r="150" spans="1:15" x14ac:dyDescent="0.2">
      <c r="A150" s="3" t="s">
        <v>57</v>
      </c>
      <c r="B150" t="s">
        <v>58</v>
      </c>
      <c r="C150" s="4" t="s">
        <v>364</v>
      </c>
      <c r="D150" s="3" t="s">
        <v>6</v>
      </c>
      <c r="E150" t="s">
        <v>7</v>
      </c>
      <c r="F150" s="1">
        <v>-464353.08999999985</v>
      </c>
      <c r="G150" s="1">
        <v>-38494.880000000005</v>
      </c>
      <c r="H150" s="1">
        <v>-32597.590000000004</v>
      </c>
      <c r="I150" s="1">
        <v>-44438.6</v>
      </c>
      <c r="J150" s="1">
        <v>-48896.369999999995</v>
      </c>
      <c r="K150" s="1">
        <v>-835.83</v>
      </c>
      <c r="L150" s="1">
        <v>-188202.30000000002</v>
      </c>
      <c r="M150" s="1">
        <v>-33386.990000000005</v>
      </c>
      <c r="N150" s="1">
        <v>-77500.53</v>
      </c>
      <c r="O150" s="1">
        <f t="shared" ref="O150" si="15">SUM(G150:N150)</f>
        <v>-464353.08999999997</v>
      </c>
    </row>
    <row r="151" spans="1:15" x14ac:dyDescent="0.2">
      <c r="A151" s="3" t="s">
        <v>57</v>
      </c>
      <c r="B151" t="s">
        <v>58</v>
      </c>
      <c r="D151" s="3" t="s">
        <v>121</v>
      </c>
      <c r="E151" t="s">
        <v>122</v>
      </c>
      <c r="F151" s="1">
        <v>247138.54</v>
      </c>
    </row>
    <row r="152" spans="1:15" x14ac:dyDescent="0.2">
      <c r="A152" s="3" t="s">
        <v>57</v>
      </c>
      <c r="B152" t="s">
        <v>58</v>
      </c>
      <c r="D152" s="3" t="s">
        <v>171</v>
      </c>
      <c r="E152" t="s">
        <v>172</v>
      </c>
      <c r="F152" s="1">
        <v>19228.370000000003</v>
      </c>
    </row>
    <row r="153" spans="1:15" x14ac:dyDescent="0.2">
      <c r="A153" s="3" t="s">
        <v>57</v>
      </c>
      <c r="B153" t="s">
        <v>58</v>
      </c>
      <c r="D153" s="3" t="s">
        <v>133</v>
      </c>
      <c r="E153" t="s">
        <v>134</v>
      </c>
      <c r="F153" s="1">
        <v>123046.21000000005</v>
      </c>
    </row>
    <row r="154" spans="1:15" x14ac:dyDescent="0.2">
      <c r="A154" s="3" t="s">
        <v>57</v>
      </c>
      <c r="B154" t="s">
        <v>58</v>
      </c>
      <c r="D154" s="3" t="s">
        <v>175</v>
      </c>
      <c r="E154" t="s">
        <v>176</v>
      </c>
      <c r="F154" s="1">
        <v>74940</v>
      </c>
    </row>
    <row r="155" spans="1:15" ht="13.5" thickBot="1" x14ac:dyDescent="0.25">
      <c r="A155" s="3" t="s">
        <v>255</v>
      </c>
      <c r="F155" s="8">
        <f>SUM(F150:F154)</f>
        <v>3.000000020256266E-2</v>
      </c>
    </row>
    <row r="156" spans="1:15" ht="13.5" thickTop="1" x14ac:dyDescent="0.2">
      <c r="F156" s="1"/>
    </row>
    <row r="157" spans="1:15" s="5" customFormat="1" ht="13.5" thickBot="1" x14ac:dyDescent="0.25">
      <c r="A157" s="6" t="s">
        <v>0</v>
      </c>
      <c r="B157" s="7" t="s">
        <v>1</v>
      </c>
      <c r="C157" s="6" t="s">
        <v>336</v>
      </c>
      <c r="D157" s="6" t="s">
        <v>2</v>
      </c>
      <c r="E157" s="7" t="s">
        <v>3</v>
      </c>
      <c r="F157" s="6" t="s">
        <v>238</v>
      </c>
      <c r="G157" s="13" t="s">
        <v>26</v>
      </c>
      <c r="H157" s="13" t="s">
        <v>15</v>
      </c>
      <c r="I157" s="13" t="s">
        <v>8</v>
      </c>
      <c r="J157" s="13" t="s">
        <v>348</v>
      </c>
      <c r="K157" s="13" t="s">
        <v>44</v>
      </c>
      <c r="L157" s="13" t="s">
        <v>39</v>
      </c>
      <c r="M157" s="13" t="s">
        <v>20</v>
      </c>
      <c r="N157" s="13" t="s">
        <v>349</v>
      </c>
      <c r="O157" s="14" t="s">
        <v>351</v>
      </c>
    </row>
    <row r="158" spans="1:15" x14ac:dyDescent="0.2">
      <c r="A158" s="3" t="s">
        <v>59</v>
      </c>
      <c r="B158" t="s">
        <v>60</v>
      </c>
      <c r="C158" s="4" t="s">
        <v>356</v>
      </c>
      <c r="D158" s="3" t="s">
        <v>6</v>
      </c>
      <c r="E158" t="s">
        <v>7</v>
      </c>
      <c r="F158" s="1">
        <v>-1564311.48</v>
      </c>
      <c r="G158" s="1">
        <v>-126083.50000000001</v>
      </c>
      <c r="H158" s="1">
        <v>-106529.60000000001</v>
      </c>
      <c r="I158" s="1">
        <v>-145637.41</v>
      </c>
      <c r="J158" s="1">
        <v>-160185.49</v>
      </c>
      <c r="K158" s="1">
        <v>-48962.98</v>
      </c>
      <c r="L158" s="1">
        <v>-619780.19999999995</v>
      </c>
      <c r="M158" s="1">
        <v>-109032.50000000001</v>
      </c>
      <c r="N158" s="1">
        <v>-248099.8</v>
      </c>
      <c r="O158" s="1">
        <f t="shared" ref="O158" si="16">SUM(G158:N158)</f>
        <v>-1564311.48</v>
      </c>
    </row>
    <row r="159" spans="1:15" x14ac:dyDescent="0.2">
      <c r="A159" s="3" t="s">
        <v>59</v>
      </c>
      <c r="B159" t="s">
        <v>60</v>
      </c>
      <c r="D159" s="3" t="s">
        <v>121</v>
      </c>
      <c r="E159" t="s">
        <v>122</v>
      </c>
      <c r="F159" s="1">
        <v>809034.88000000024</v>
      </c>
    </row>
    <row r="160" spans="1:15" x14ac:dyDescent="0.2">
      <c r="A160" s="3" t="s">
        <v>59</v>
      </c>
      <c r="B160" t="s">
        <v>60</v>
      </c>
      <c r="D160" s="3" t="s">
        <v>171</v>
      </c>
      <c r="E160" t="s">
        <v>172</v>
      </c>
      <c r="F160" s="1">
        <v>53400.590000000004</v>
      </c>
    </row>
    <row r="161" spans="1:15" x14ac:dyDescent="0.2">
      <c r="A161" s="3" t="s">
        <v>59</v>
      </c>
      <c r="B161" t="s">
        <v>60</v>
      </c>
      <c r="D161" s="3" t="s">
        <v>173</v>
      </c>
      <c r="E161" t="s">
        <v>174</v>
      </c>
      <c r="F161" s="1">
        <v>58118.93</v>
      </c>
    </row>
    <row r="162" spans="1:15" x14ac:dyDescent="0.2">
      <c r="A162" s="3" t="s">
        <v>59</v>
      </c>
      <c r="B162" t="s">
        <v>60</v>
      </c>
      <c r="D162" s="3" t="s">
        <v>133</v>
      </c>
      <c r="E162" t="s">
        <v>134</v>
      </c>
      <c r="F162" s="1">
        <v>387256.27999999985</v>
      </c>
    </row>
    <row r="163" spans="1:15" x14ac:dyDescent="0.2">
      <c r="A163" s="3" t="s">
        <v>59</v>
      </c>
      <c r="B163" t="s">
        <v>60</v>
      </c>
      <c r="D163" s="3" t="s">
        <v>169</v>
      </c>
      <c r="E163" t="s">
        <v>170</v>
      </c>
      <c r="F163" s="1">
        <v>129291.01000000001</v>
      </c>
    </row>
    <row r="164" spans="1:15" x14ac:dyDescent="0.2">
      <c r="A164" s="3" t="s">
        <v>59</v>
      </c>
      <c r="B164" t="s">
        <v>60</v>
      </c>
      <c r="D164" s="3" t="s">
        <v>175</v>
      </c>
      <c r="E164" t="s">
        <v>176</v>
      </c>
      <c r="F164" s="1">
        <v>126749.09000000001</v>
      </c>
    </row>
    <row r="165" spans="1:15" x14ac:dyDescent="0.2">
      <c r="A165" s="3" t="s">
        <v>59</v>
      </c>
      <c r="B165" t="s">
        <v>60</v>
      </c>
      <c r="D165" s="3" t="s">
        <v>185</v>
      </c>
      <c r="E165" t="s">
        <v>186</v>
      </c>
      <c r="F165" s="1">
        <v>460.69</v>
      </c>
    </row>
    <row r="166" spans="1:15" ht="13.5" thickBot="1" x14ac:dyDescent="0.25">
      <c r="A166" s="3" t="s">
        <v>256</v>
      </c>
      <c r="F166" s="8">
        <f>SUM(F158:F165)</f>
        <v>-9.9999998515727384E-3</v>
      </c>
    </row>
    <row r="167" spans="1:15" ht="13.5" thickTop="1" x14ac:dyDescent="0.2">
      <c r="F167" s="1"/>
    </row>
    <row r="168" spans="1:15" s="5" customFormat="1" ht="13.5" thickBot="1" x14ac:dyDescent="0.25">
      <c r="A168" s="6" t="s">
        <v>0</v>
      </c>
      <c r="B168" s="7" t="s">
        <v>1</v>
      </c>
      <c r="C168" s="6" t="s">
        <v>336</v>
      </c>
      <c r="D168" s="6" t="s">
        <v>2</v>
      </c>
      <c r="E168" s="7" t="s">
        <v>3</v>
      </c>
      <c r="F168" s="6" t="s">
        <v>238</v>
      </c>
      <c r="G168" s="13" t="s">
        <v>26</v>
      </c>
      <c r="H168" s="13" t="s">
        <v>15</v>
      </c>
      <c r="I168" s="13" t="s">
        <v>8</v>
      </c>
      <c r="J168" s="13" t="s">
        <v>348</v>
      </c>
      <c r="K168" s="13" t="s">
        <v>44</v>
      </c>
      <c r="L168" s="13" t="s">
        <v>39</v>
      </c>
      <c r="M168" s="13" t="s">
        <v>20</v>
      </c>
      <c r="N168" s="13" t="s">
        <v>349</v>
      </c>
      <c r="O168" s="14" t="s">
        <v>351</v>
      </c>
    </row>
    <row r="169" spans="1:15" x14ac:dyDescent="0.2">
      <c r="A169" s="3" t="s">
        <v>67</v>
      </c>
      <c r="B169" t="s">
        <v>68</v>
      </c>
      <c r="C169" s="4" t="s">
        <v>356</v>
      </c>
      <c r="D169" s="3" t="s">
        <v>6</v>
      </c>
      <c r="E169" t="s">
        <v>7</v>
      </c>
      <c r="F169" s="1">
        <v>-772309.75999999978</v>
      </c>
      <c r="G169" s="1">
        <v>-62248.18</v>
      </c>
      <c r="H169" s="1">
        <v>-52594.299999999996</v>
      </c>
      <c r="I169" s="1">
        <v>-71902.02</v>
      </c>
      <c r="J169" s="1">
        <v>-79084.51999999999</v>
      </c>
      <c r="K169" s="1">
        <v>-24173.290000000005</v>
      </c>
      <c r="L169" s="1">
        <v>-305989.12</v>
      </c>
      <c r="M169" s="1">
        <v>-53830.01</v>
      </c>
      <c r="N169" s="1">
        <v>-122488.32000000001</v>
      </c>
      <c r="O169" s="1">
        <f t="shared" ref="O169" si="17">SUM(G169:N169)</f>
        <v>-772309.76</v>
      </c>
    </row>
    <row r="170" spans="1:15" x14ac:dyDescent="0.2">
      <c r="A170" s="3" t="s">
        <v>67</v>
      </c>
      <c r="B170" t="s">
        <v>68</v>
      </c>
      <c r="D170" s="3" t="s">
        <v>121</v>
      </c>
      <c r="E170" t="s">
        <v>122</v>
      </c>
      <c r="F170" s="1">
        <v>357500.94000000006</v>
      </c>
    </row>
    <row r="171" spans="1:15" x14ac:dyDescent="0.2">
      <c r="A171" s="3" t="s">
        <v>67</v>
      </c>
      <c r="B171" t="s">
        <v>68</v>
      </c>
      <c r="D171" s="3" t="s">
        <v>171</v>
      </c>
      <c r="E171" t="s">
        <v>172</v>
      </c>
      <c r="F171" s="1">
        <v>69074.259999999995</v>
      </c>
    </row>
    <row r="172" spans="1:15" x14ac:dyDescent="0.2">
      <c r="A172" s="3" t="s">
        <v>67</v>
      </c>
      <c r="B172" t="s">
        <v>68</v>
      </c>
      <c r="D172" s="3" t="s">
        <v>173</v>
      </c>
      <c r="E172" t="s">
        <v>174</v>
      </c>
      <c r="F172" s="1">
        <v>110187.20999999999</v>
      </c>
    </row>
    <row r="173" spans="1:15" x14ac:dyDescent="0.2">
      <c r="A173" s="3" t="s">
        <v>67</v>
      </c>
      <c r="B173" t="s">
        <v>68</v>
      </c>
      <c r="D173" s="3" t="s">
        <v>133</v>
      </c>
      <c r="E173" t="s">
        <v>134</v>
      </c>
      <c r="F173" s="1">
        <v>123695.31</v>
      </c>
    </row>
    <row r="174" spans="1:15" x14ac:dyDescent="0.2">
      <c r="A174" s="3" t="s">
        <v>67</v>
      </c>
      <c r="B174" t="s">
        <v>68</v>
      </c>
      <c r="D174" s="3" t="s">
        <v>175</v>
      </c>
      <c r="E174" t="s">
        <v>176</v>
      </c>
      <c r="F174" s="1">
        <v>111852</v>
      </c>
    </row>
    <row r="175" spans="1:15" ht="13.5" thickBot="1" x14ac:dyDescent="0.25">
      <c r="A175" s="3" t="s">
        <v>257</v>
      </c>
      <c r="F175" s="8">
        <f>SUM(F169:F174)</f>
        <v>-3.9999999717110768E-2</v>
      </c>
    </row>
    <row r="176" spans="1:15" ht="13.5" thickTop="1" x14ac:dyDescent="0.2">
      <c r="F176" s="1"/>
    </row>
    <row r="177" spans="1:15" s="5" customFormat="1" ht="13.5" thickBot="1" x14ac:dyDescent="0.25">
      <c r="A177" s="6" t="s">
        <v>0</v>
      </c>
      <c r="B177" s="7" t="s">
        <v>1</v>
      </c>
      <c r="C177" s="6" t="s">
        <v>336</v>
      </c>
      <c r="D177" s="6" t="s">
        <v>2</v>
      </c>
      <c r="E177" s="7" t="s">
        <v>3</v>
      </c>
      <c r="F177" s="6" t="s">
        <v>238</v>
      </c>
      <c r="G177" s="13" t="s">
        <v>26</v>
      </c>
      <c r="H177" s="13" t="s">
        <v>15</v>
      </c>
      <c r="I177" s="13" t="s">
        <v>8</v>
      </c>
      <c r="J177" s="13" t="s">
        <v>348</v>
      </c>
      <c r="K177" s="13" t="s">
        <v>44</v>
      </c>
      <c r="L177" s="13" t="s">
        <v>39</v>
      </c>
      <c r="M177" s="13" t="s">
        <v>20</v>
      </c>
      <c r="N177" s="13" t="s">
        <v>349</v>
      </c>
      <c r="O177" s="14" t="s">
        <v>351</v>
      </c>
    </row>
    <row r="178" spans="1:15" x14ac:dyDescent="0.2">
      <c r="A178" s="3" t="s">
        <v>148</v>
      </c>
      <c r="B178" t="s">
        <v>149</v>
      </c>
      <c r="C178" s="4" t="s">
        <v>356</v>
      </c>
      <c r="D178" s="3" t="s">
        <v>6</v>
      </c>
      <c r="E178" t="s">
        <v>7</v>
      </c>
      <c r="F178" s="1">
        <v>-2624037.8200000017</v>
      </c>
      <c r="G178" s="1">
        <v>-211497.44999999998</v>
      </c>
      <c r="H178" s="1">
        <v>-178697</v>
      </c>
      <c r="I178" s="1">
        <v>-244297.90999999997</v>
      </c>
      <c r="J178" s="1">
        <v>-268701.48</v>
      </c>
      <c r="K178" s="1">
        <v>-82132.369999999981</v>
      </c>
      <c r="L178" s="1">
        <v>-1039643.8000000002</v>
      </c>
      <c r="M178" s="1">
        <v>-182895.43000000002</v>
      </c>
      <c r="N178" s="1">
        <v>-416172.38</v>
      </c>
      <c r="O178" s="1">
        <f t="shared" ref="O178" si="18">SUM(G178:N178)</f>
        <v>-2624037.8199999998</v>
      </c>
    </row>
    <row r="179" spans="1:15" x14ac:dyDescent="0.2">
      <c r="A179" s="3" t="s">
        <v>148</v>
      </c>
      <c r="B179" t="s">
        <v>149</v>
      </c>
      <c r="D179" s="3" t="s">
        <v>209</v>
      </c>
      <c r="E179" t="s">
        <v>210</v>
      </c>
      <c r="F179" s="1">
        <v>49789.180000000008</v>
      </c>
    </row>
    <row r="180" spans="1:15" x14ac:dyDescent="0.2">
      <c r="A180" s="3" t="s">
        <v>148</v>
      </c>
      <c r="B180" t="s">
        <v>149</v>
      </c>
      <c r="D180" s="3" t="s">
        <v>121</v>
      </c>
      <c r="E180" t="s">
        <v>122</v>
      </c>
      <c r="F180" s="1">
        <v>1173354.5199999998</v>
      </c>
    </row>
    <row r="181" spans="1:15" x14ac:dyDescent="0.2">
      <c r="A181" s="3" t="s">
        <v>148</v>
      </c>
      <c r="B181" t="s">
        <v>149</v>
      </c>
      <c r="D181" s="3" t="s">
        <v>171</v>
      </c>
      <c r="E181" t="s">
        <v>172</v>
      </c>
      <c r="F181" s="1">
        <v>372627.56999999983</v>
      </c>
    </row>
    <row r="182" spans="1:15" x14ac:dyDescent="0.2">
      <c r="A182" s="3" t="s">
        <v>148</v>
      </c>
      <c r="B182" t="s">
        <v>149</v>
      </c>
      <c r="D182" s="3" t="s">
        <v>173</v>
      </c>
      <c r="E182" t="s">
        <v>174</v>
      </c>
      <c r="F182" s="1">
        <v>451094.65999999992</v>
      </c>
    </row>
    <row r="183" spans="1:15" x14ac:dyDescent="0.2">
      <c r="A183" s="3" t="s">
        <v>148</v>
      </c>
      <c r="B183" t="s">
        <v>149</v>
      </c>
      <c r="D183" s="3" t="s">
        <v>133</v>
      </c>
      <c r="E183" t="s">
        <v>134</v>
      </c>
      <c r="F183" s="1">
        <v>453155.00000000006</v>
      </c>
    </row>
    <row r="184" spans="1:15" x14ac:dyDescent="0.2">
      <c r="A184" s="3" t="s">
        <v>148</v>
      </c>
      <c r="B184" t="s">
        <v>149</v>
      </c>
      <c r="D184" s="3" t="s">
        <v>175</v>
      </c>
      <c r="E184" t="s">
        <v>176</v>
      </c>
      <c r="F184" s="1">
        <v>121776</v>
      </c>
    </row>
    <row r="185" spans="1:15" x14ac:dyDescent="0.2">
      <c r="A185" s="3" t="s">
        <v>148</v>
      </c>
      <c r="B185" t="s">
        <v>149</v>
      </c>
      <c r="D185" s="3" t="s">
        <v>185</v>
      </c>
      <c r="E185" t="s">
        <v>186</v>
      </c>
      <c r="F185" s="1">
        <v>2240.89</v>
      </c>
    </row>
    <row r="186" spans="1:15" ht="13.5" thickBot="1" x14ac:dyDescent="0.25">
      <c r="A186" s="3" t="s">
        <v>258</v>
      </c>
      <c r="F186" s="8">
        <f>SUM(F178:F185)</f>
        <v>-1.9349499780219048E-9</v>
      </c>
    </row>
    <row r="187" spans="1:15" ht="13.5" thickTop="1" x14ac:dyDescent="0.2">
      <c r="F187" s="1"/>
    </row>
    <row r="188" spans="1:15" s="5" customFormat="1" ht="13.5" thickBot="1" x14ac:dyDescent="0.25">
      <c r="A188" s="6" t="s">
        <v>0</v>
      </c>
      <c r="B188" s="7" t="s">
        <v>1</v>
      </c>
      <c r="C188" s="6" t="s">
        <v>336</v>
      </c>
      <c r="D188" s="6" t="s">
        <v>2</v>
      </c>
      <c r="E188" s="7" t="s">
        <v>3</v>
      </c>
      <c r="F188" s="6" t="s">
        <v>238</v>
      </c>
      <c r="G188" s="13" t="s">
        <v>26</v>
      </c>
      <c r="H188" s="13" t="s">
        <v>15</v>
      </c>
      <c r="I188" s="13" t="s">
        <v>8</v>
      </c>
      <c r="J188" s="13" t="s">
        <v>348</v>
      </c>
      <c r="K188" s="13" t="s">
        <v>44</v>
      </c>
      <c r="L188" s="13" t="s">
        <v>39</v>
      </c>
      <c r="M188" s="13" t="s">
        <v>20</v>
      </c>
      <c r="N188" s="13" t="s">
        <v>349</v>
      </c>
      <c r="O188" s="14" t="s">
        <v>351</v>
      </c>
    </row>
    <row r="189" spans="1:15" x14ac:dyDescent="0.2">
      <c r="A189" s="3" t="s">
        <v>71</v>
      </c>
      <c r="B189" t="s">
        <v>72</v>
      </c>
      <c r="C189" s="4" t="s">
        <v>356</v>
      </c>
      <c r="D189" s="3" t="s">
        <v>6</v>
      </c>
      <c r="E189" t="s">
        <v>7</v>
      </c>
      <c r="F189" s="1">
        <v>-907959.50000000012</v>
      </c>
      <c r="G189" s="1">
        <v>-73181.539999999994</v>
      </c>
      <c r="H189" s="1">
        <v>-61832.02</v>
      </c>
      <c r="I189" s="1">
        <v>-84531.040000000008</v>
      </c>
      <c r="J189" s="1">
        <v>-92975.049999999988</v>
      </c>
      <c r="K189" s="1">
        <v>-28419.109999999997</v>
      </c>
      <c r="L189" s="1">
        <v>-359733.56</v>
      </c>
      <c r="M189" s="1">
        <v>-63284.789999999994</v>
      </c>
      <c r="N189" s="1">
        <v>-144002.39000000001</v>
      </c>
      <c r="O189" s="1">
        <f t="shared" ref="O189" si="19">SUM(G189:N189)</f>
        <v>-907959.50000000012</v>
      </c>
    </row>
    <row r="190" spans="1:15" x14ac:dyDescent="0.2">
      <c r="A190" s="3" t="s">
        <v>71</v>
      </c>
      <c r="B190" t="s">
        <v>72</v>
      </c>
      <c r="D190" s="3" t="s">
        <v>121</v>
      </c>
      <c r="E190" t="s">
        <v>122</v>
      </c>
      <c r="F190" s="1">
        <v>438723.26000000007</v>
      </c>
    </row>
    <row r="191" spans="1:15" x14ac:dyDescent="0.2">
      <c r="A191" s="3" t="s">
        <v>71</v>
      </c>
      <c r="B191" t="s">
        <v>72</v>
      </c>
      <c r="D191" s="3" t="s">
        <v>171</v>
      </c>
      <c r="E191" t="s">
        <v>172</v>
      </c>
      <c r="F191" s="1">
        <v>48891.549999999996</v>
      </c>
    </row>
    <row r="192" spans="1:15" x14ac:dyDescent="0.2">
      <c r="A192" s="3" t="s">
        <v>71</v>
      </c>
      <c r="B192" t="s">
        <v>72</v>
      </c>
      <c r="D192" s="3" t="s">
        <v>173</v>
      </c>
      <c r="E192" t="s">
        <v>174</v>
      </c>
      <c r="F192" s="1">
        <v>220855.1</v>
      </c>
    </row>
    <row r="193" spans="1:15" x14ac:dyDescent="0.2">
      <c r="A193" s="3" t="s">
        <v>71</v>
      </c>
      <c r="B193" t="s">
        <v>72</v>
      </c>
      <c r="D193" s="3" t="s">
        <v>133</v>
      </c>
      <c r="E193" t="s">
        <v>134</v>
      </c>
      <c r="F193" s="1">
        <v>181043.06</v>
      </c>
    </row>
    <row r="194" spans="1:15" x14ac:dyDescent="0.2">
      <c r="A194" s="3" t="s">
        <v>71</v>
      </c>
      <c r="B194" t="s">
        <v>72</v>
      </c>
      <c r="D194" s="3" t="s">
        <v>175</v>
      </c>
      <c r="E194" t="s">
        <v>176</v>
      </c>
      <c r="F194" s="1">
        <v>15367.5</v>
      </c>
    </row>
    <row r="195" spans="1:15" x14ac:dyDescent="0.2">
      <c r="A195" s="3" t="s">
        <v>71</v>
      </c>
      <c r="B195" t="s">
        <v>72</v>
      </c>
      <c r="D195" s="3" t="s">
        <v>185</v>
      </c>
      <c r="E195" t="s">
        <v>186</v>
      </c>
      <c r="F195" s="1">
        <v>3079.03</v>
      </c>
    </row>
    <row r="196" spans="1:15" ht="13.5" thickBot="1" x14ac:dyDescent="0.25">
      <c r="A196" s="3" t="s">
        <v>259</v>
      </c>
      <c r="F196" s="8">
        <f>SUM(F189:F195)</f>
        <v>-5.6843418860808015E-11</v>
      </c>
    </row>
    <row r="197" spans="1:15" ht="13.5" thickTop="1" x14ac:dyDescent="0.2">
      <c r="F197" s="1"/>
    </row>
    <row r="198" spans="1:15" s="5" customFormat="1" ht="13.5" thickBot="1" x14ac:dyDescent="0.25">
      <c r="A198" s="6" t="s">
        <v>0</v>
      </c>
      <c r="B198" s="7" t="s">
        <v>1</v>
      </c>
      <c r="C198" s="6" t="s">
        <v>336</v>
      </c>
      <c r="D198" s="6" t="s">
        <v>2</v>
      </c>
      <c r="E198" s="7" t="s">
        <v>3</v>
      </c>
      <c r="F198" s="6" t="s">
        <v>238</v>
      </c>
      <c r="G198" s="13" t="s">
        <v>26</v>
      </c>
      <c r="H198" s="13" t="s">
        <v>15</v>
      </c>
      <c r="I198" s="13" t="s">
        <v>8</v>
      </c>
      <c r="J198" s="13" t="s">
        <v>348</v>
      </c>
      <c r="K198" s="13" t="s">
        <v>44</v>
      </c>
      <c r="L198" s="13" t="s">
        <v>39</v>
      </c>
      <c r="M198" s="13" t="s">
        <v>20</v>
      </c>
      <c r="N198" s="13" t="s">
        <v>349</v>
      </c>
      <c r="O198" s="14" t="s">
        <v>351</v>
      </c>
    </row>
    <row r="199" spans="1:15" x14ac:dyDescent="0.2">
      <c r="A199" s="3" t="s">
        <v>177</v>
      </c>
      <c r="B199" t="s">
        <v>178</v>
      </c>
      <c r="C199" s="4" t="s">
        <v>356</v>
      </c>
      <c r="D199" s="3" t="s">
        <v>6</v>
      </c>
      <c r="E199" t="s">
        <v>7</v>
      </c>
      <c r="F199" s="1">
        <v>-1176186.9900000002</v>
      </c>
      <c r="G199" s="1">
        <v>-94800.69</v>
      </c>
      <c r="H199" s="1">
        <v>-80098.34</v>
      </c>
      <c r="I199" s="1">
        <v>-109503.01000000002</v>
      </c>
      <c r="J199" s="1">
        <v>-120441.55000000002</v>
      </c>
      <c r="K199" s="1">
        <v>-36814.620000000003</v>
      </c>
      <c r="L199" s="1">
        <v>-466005.3</v>
      </c>
      <c r="M199" s="1">
        <v>-81980.240000000005</v>
      </c>
      <c r="N199" s="1">
        <v>-186543.24000000002</v>
      </c>
      <c r="O199" s="1">
        <f t="shared" ref="O199" si="20">SUM(G199:N199)</f>
        <v>-1176186.99</v>
      </c>
    </row>
    <row r="200" spans="1:15" x14ac:dyDescent="0.2">
      <c r="A200" s="3" t="s">
        <v>177</v>
      </c>
      <c r="B200" t="s">
        <v>178</v>
      </c>
      <c r="D200" s="3" t="s">
        <v>121</v>
      </c>
      <c r="E200" t="s">
        <v>122</v>
      </c>
      <c r="F200" s="1">
        <v>727863.82</v>
      </c>
    </row>
    <row r="201" spans="1:15" x14ac:dyDescent="0.2">
      <c r="A201" s="3" t="s">
        <v>177</v>
      </c>
      <c r="B201" t="s">
        <v>178</v>
      </c>
      <c r="D201" s="3" t="s">
        <v>171</v>
      </c>
      <c r="E201" t="s">
        <v>172</v>
      </c>
      <c r="F201" s="1">
        <v>60770.62</v>
      </c>
    </row>
    <row r="202" spans="1:15" x14ac:dyDescent="0.2">
      <c r="A202" s="3" t="s">
        <v>177</v>
      </c>
      <c r="B202" t="s">
        <v>178</v>
      </c>
      <c r="D202" s="3" t="s">
        <v>133</v>
      </c>
      <c r="E202" t="s">
        <v>134</v>
      </c>
      <c r="F202" s="1">
        <v>330238.87999999995</v>
      </c>
    </row>
    <row r="203" spans="1:15" x14ac:dyDescent="0.2">
      <c r="A203" s="3" t="s">
        <v>177</v>
      </c>
      <c r="B203" t="s">
        <v>178</v>
      </c>
      <c r="D203" s="3" t="s">
        <v>169</v>
      </c>
      <c r="E203" t="s">
        <v>170</v>
      </c>
      <c r="F203" s="1">
        <v>16309.71</v>
      </c>
    </row>
    <row r="204" spans="1:15" x14ac:dyDescent="0.2">
      <c r="A204" s="3" t="s">
        <v>177</v>
      </c>
      <c r="B204" t="s">
        <v>178</v>
      </c>
      <c r="D204" s="3" t="s">
        <v>175</v>
      </c>
      <c r="E204" t="s">
        <v>176</v>
      </c>
      <c r="F204" s="1">
        <v>41004</v>
      </c>
    </row>
    <row r="205" spans="1:15" ht="13.5" thickBot="1" x14ac:dyDescent="0.25">
      <c r="A205" s="3" t="s">
        <v>260</v>
      </c>
      <c r="F205" s="8">
        <f>SUM(F199:F204)</f>
        <v>3.9999999666179065E-2</v>
      </c>
    </row>
    <row r="206" spans="1:15" ht="13.5" thickTop="1" x14ac:dyDescent="0.2">
      <c r="F206" s="1"/>
    </row>
    <row r="207" spans="1:15" s="5" customFormat="1" ht="13.5" thickBot="1" x14ac:dyDescent="0.25">
      <c r="A207" s="6" t="s">
        <v>0</v>
      </c>
      <c r="B207" s="7" t="s">
        <v>1</v>
      </c>
      <c r="C207" s="6" t="s">
        <v>336</v>
      </c>
      <c r="D207" s="6" t="s">
        <v>2</v>
      </c>
      <c r="E207" s="7" t="s">
        <v>3</v>
      </c>
      <c r="F207" s="6" t="s">
        <v>238</v>
      </c>
      <c r="G207" s="13" t="s">
        <v>26</v>
      </c>
      <c r="H207" s="13" t="s">
        <v>15</v>
      </c>
      <c r="I207" s="13" t="s">
        <v>8</v>
      </c>
      <c r="J207" s="13" t="s">
        <v>348</v>
      </c>
      <c r="K207" s="13" t="s">
        <v>44</v>
      </c>
      <c r="L207" s="13" t="s">
        <v>39</v>
      </c>
      <c r="M207" s="13" t="s">
        <v>20</v>
      </c>
      <c r="N207" s="13" t="s">
        <v>349</v>
      </c>
      <c r="O207" s="14" t="s">
        <v>351</v>
      </c>
    </row>
    <row r="208" spans="1:15" x14ac:dyDescent="0.2">
      <c r="A208" s="3" t="s">
        <v>79</v>
      </c>
      <c r="B208" t="s">
        <v>80</v>
      </c>
      <c r="C208" s="4" t="s">
        <v>357</v>
      </c>
      <c r="D208" s="3" t="s">
        <v>6</v>
      </c>
      <c r="E208" t="s">
        <v>7</v>
      </c>
      <c r="F208" s="1">
        <v>-225950.2</v>
      </c>
      <c r="G208" s="1">
        <v>-18776.460000000003</v>
      </c>
      <c r="H208" s="1">
        <v>-15884.310000000001</v>
      </c>
      <c r="I208" s="1">
        <v>-21646.039999999997</v>
      </c>
      <c r="J208" s="1">
        <v>-23837.75</v>
      </c>
      <c r="K208" s="1">
        <v>0</v>
      </c>
      <c r="L208" s="1">
        <v>-91713.18</v>
      </c>
      <c r="M208" s="1">
        <v>-16268.4</v>
      </c>
      <c r="N208" s="1">
        <v>-37824.06</v>
      </c>
      <c r="O208" s="1">
        <f t="shared" ref="O208" si="21">SUM(G208:N208)</f>
        <v>-225950.19999999998</v>
      </c>
    </row>
    <row r="209" spans="1:15" x14ac:dyDescent="0.2">
      <c r="A209" s="3" t="s">
        <v>79</v>
      </c>
      <c r="B209" t="s">
        <v>80</v>
      </c>
      <c r="D209" s="3" t="s">
        <v>231</v>
      </c>
      <c r="E209" t="s">
        <v>232</v>
      </c>
      <c r="F209" s="1">
        <v>1500</v>
      </c>
    </row>
    <row r="210" spans="1:15" x14ac:dyDescent="0.2">
      <c r="A210" s="3" t="s">
        <v>79</v>
      </c>
      <c r="B210" t="s">
        <v>80</v>
      </c>
      <c r="D210" s="3" t="s">
        <v>121</v>
      </c>
      <c r="E210" t="s">
        <v>122</v>
      </c>
      <c r="F210" s="1">
        <v>130425.18999999997</v>
      </c>
    </row>
    <row r="211" spans="1:15" x14ac:dyDescent="0.2">
      <c r="A211" s="3" t="s">
        <v>79</v>
      </c>
      <c r="B211" t="s">
        <v>80</v>
      </c>
      <c r="D211" s="3" t="s">
        <v>171</v>
      </c>
      <c r="E211" t="s">
        <v>172</v>
      </c>
      <c r="F211" s="1">
        <v>20428.71000000001</v>
      </c>
    </row>
    <row r="212" spans="1:15" x14ac:dyDescent="0.2">
      <c r="A212" s="3" t="s">
        <v>79</v>
      </c>
      <c r="B212" t="s">
        <v>80</v>
      </c>
      <c r="D212" s="3" t="s">
        <v>133</v>
      </c>
      <c r="E212" t="s">
        <v>134</v>
      </c>
      <c r="F212" s="1">
        <v>72970.03</v>
      </c>
    </row>
    <row r="213" spans="1:15" x14ac:dyDescent="0.2">
      <c r="A213" s="3" t="s">
        <v>79</v>
      </c>
      <c r="B213" t="s">
        <v>80</v>
      </c>
      <c r="D213" s="3" t="s">
        <v>185</v>
      </c>
      <c r="E213" t="s">
        <v>186</v>
      </c>
      <c r="F213" s="1">
        <v>626.26</v>
      </c>
    </row>
    <row r="214" spans="1:15" ht="13.5" thickBot="1" x14ac:dyDescent="0.25">
      <c r="A214" s="3" t="s">
        <v>261</v>
      </c>
      <c r="F214" s="8">
        <f>SUM(F208:F213)</f>
        <v>-1.0000000033187462E-2</v>
      </c>
    </row>
    <row r="215" spans="1:15" ht="13.5" thickTop="1" x14ac:dyDescent="0.2">
      <c r="F215" s="1"/>
    </row>
    <row r="216" spans="1:15" s="5" customFormat="1" ht="13.5" thickBot="1" x14ac:dyDescent="0.25">
      <c r="A216" s="6" t="s">
        <v>0</v>
      </c>
      <c r="B216" s="7" t="s">
        <v>1</v>
      </c>
      <c r="C216" s="6" t="s">
        <v>336</v>
      </c>
      <c r="D216" s="6" t="s">
        <v>2</v>
      </c>
      <c r="E216" s="7" t="s">
        <v>3</v>
      </c>
      <c r="F216" s="6" t="s">
        <v>238</v>
      </c>
      <c r="G216" s="13" t="s">
        <v>26</v>
      </c>
      <c r="H216" s="13" t="s">
        <v>15</v>
      </c>
      <c r="I216" s="13" t="s">
        <v>8</v>
      </c>
      <c r="J216" s="13" t="s">
        <v>348</v>
      </c>
      <c r="K216" s="13" t="s">
        <v>44</v>
      </c>
      <c r="L216" s="13" t="s">
        <v>39</v>
      </c>
      <c r="M216" s="13" t="s">
        <v>20</v>
      </c>
      <c r="N216" s="13" t="s">
        <v>349</v>
      </c>
      <c r="O216" s="14" t="s">
        <v>351</v>
      </c>
    </row>
    <row r="217" spans="1:15" x14ac:dyDescent="0.2">
      <c r="A217" s="3" t="s">
        <v>81</v>
      </c>
      <c r="B217" t="s">
        <v>82</v>
      </c>
      <c r="C217" s="4" t="s">
        <v>356</v>
      </c>
      <c r="D217" s="3" t="s">
        <v>6</v>
      </c>
      <c r="E217" t="s">
        <v>7</v>
      </c>
      <c r="F217" s="1">
        <v>-1020930.7599999998</v>
      </c>
      <c r="G217" s="1">
        <v>-82287.02</v>
      </c>
      <c r="H217" s="1">
        <v>-69525.37</v>
      </c>
      <c r="I217" s="1">
        <v>-95048.660000000018</v>
      </c>
      <c r="J217" s="1">
        <v>-104543.32</v>
      </c>
      <c r="K217" s="1">
        <v>-31955.120000000003</v>
      </c>
      <c r="L217" s="1">
        <v>-404492.75</v>
      </c>
      <c r="M217" s="1">
        <v>-71158.87999999999</v>
      </c>
      <c r="N217" s="1">
        <v>-161919.64000000001</v>
      </c>
      <c r="O217" s="1">
        <f t="shared" ref="O217" si="22">SUM(G217:N217)</f>
        <v>-1020930.76</v>
      </c>
    </row>
    <row r="218" spans="1:15" x14ac:dyDescent="0.2">
      <c r="A218" s="3" t="s">
        <v>81</v>
      </c>
      <c r="B218" t="s">
        <v>82</v>
      </c>
      <c r="D218" s="3" t="s">
        <v>121</v>
      </c>
      <c r="E218" t="s">
        <v>122</v>
      </c>
      <c r="F218" s="1">
        <v>332649.07</v>
      </c>
    </row>
    <row r="219" spans="1:15" x14ac:dyDescent="0.2">
      <c r="A219" s="3" t="s">
        <v>81</v>
      </c>
      <c r="B219" t="s">
        <v>82</v>
      </c>
      <c r="D219" s="3" t="s">
        <v>171</v>
      </c>
      <c r="E219" t="s">
        <v>172</v>
      </c>
      <c r="F219" s="1">
        <v>67097.8</v>
      </c>
    </row>
    <row r="220" spans="1:15" x14ac:dyDescent="0.2">
      <c r="A220" s="3" t="s">
        <v>81</v>
      </c>
      <c r="B220" t="s">
        <v>82</v>
      </c>
      <c r="D220" s="3" t="s">
        <v>133</v>
      </c>
      <c r="E220" t="s">
        <v>134</v>
      </c>
      <c r="F220" s="1">
        <v>291155.07000000007</v>
      </c>
    </row>
    <row r="221" spans="1:15" x14ac:dyDescent="0.2">
      <c r="A221" s="3" t="s">
        <v>81</v>
      </c>
      <c r="B221" t="s">
        <v>82</v>
      </c>
      <c r="D221" s="3" t="s">
        <v>169</v>
      </c>
      <c r="E221" t="s">
        <v>170</v>
      </c>
      <c r="F221" s="1">
        <v>197593.83</v>
      </c>
    </row>
    <row r="222" spans="1:15" x14ac:dyDescent="0.2">
      <c r="A222" s="3" t="s">
        <v>81</v>
      </c>
      <c r="B222" t="s">
        <v>82</v>
      </c>
      <c r="D222" s="3" t="s">
        <v>175</v>
      </c>
      <c r="E222" t="s">
        <v>176</v>
      </c>
      <c r="F222" s="1">
        <v>132435</v>
      </c>
    </row>
    <row r="223" spans="1:15" ht="13.5" thickBot="1" x14ac:dyDescent="0.25">
      <c r="A223" s="3" t="s">
        <v>262</v>
      </c>
      <c r="F223" s="8">
        <f>SUM(F217:F222)</f>
        <v>1.0000000387663022E-2</v>
      </c>
    </row>
    <row r="224" spans="1:15" ht="13.5" thickTop="1" x14ac:dyDescent="0.2">
      <c r="F224" s="1"/>
    </row>
    <row r="225" spans="1:15" s="5" customFormat="1" ht="13.5" thickBot="1" x14ac:dyDescent="0.25">
      <c r="A225" s="6" t="s">
        <v>0</v>
      </c>
      <c r="B225" s="7" t="s">
        <v>1</v>
      </c>
      <c r="C225" s="6" t="s">
        <v>336</v>
      </c>
      <c r="D225" s="6" t="s">
        <v>2</v>
      </c>
      <c r="E225" s="7" t="s">
        <v>3</v>
      </c>
      <c r="F225" s="6" t="s">
        <v>238</v>
      </c>
      <c r="G225" s="13" t="s">
        <v>26</v>
      </c>
      <c r="H225" s="13" t="s">
        <v>15</v>
      </c>
      <c r="I225" s="13" t="s">
        <v>8</v>
      </c>
      <c r="J225" s="13" t="s">
        <v>348</v>
      </c>
      <c r="K225" s="13" t="s">
        <v>44</v>
      </c>
      <c r="L225" s="13" t="s">
        <v>39</v>
      </c>
      <c r="M225" s="13" t="s">
        <v>20</v>
      </c>
      <c r="N225" s="13" t="s">
        <v>349</v>
      </c>
      <c r="O225" s="14" t="s">
        <v>351</v>
      </c>
    </row>
    <row r="226" spans="1:15" x14ac:dyDescent="0.2">
      <c r="A226" s="3" t="s">
        <v>93</v>
      </c>
      <c r="B226" t="s">
        <v>94</v>
      </c>
      <c r="C226" s="4" t="s">
        <v>356</v>
      </c>
      <c r="D226" s="3" t="s">
        <v>6</v>
      </c>
      <c r="E226" t="s">
        <v>7</v>
      </c>
      <c r="F226" s="1">
        <v>-2228857.7999999993</v>
      </c>
      <c r="G226" s="1">
        <v>-179645.93999999997</v>
      </c>
      <c r="H226" s="1">
        <v>-151785.22000000003</v>
      </c>
      <c r="I226" s="1">
        <v>-207506.66000000003</v>
      </c>
      <c r="J226" s="1">
        <v>-228235.03999999998</v>
      </c>
      <c r="K226" s="1">
        <v>-69763.240000000005</v>
      </c>
      <c r="L226" s="1">
        <v>-883073.46</v>
      </c>
      <c r="M226" s="1">
        <v>-155351.38999999998</v>
      </c>
      <c r="N226" s="1">
        <v>-353496.85000000003</v>
      </c>
      <c r="O226" s="1">
        <f t="shared" ref="O226" si="23">SUM(G226:N226)</f>
        <v>-2228857.7999999998</v>
      </c>
    </row>
    <row r="227" spans="1:15" x14ac:dyDescent="0.2">
      <c r="A227" s="3" t="s">
        <v>93</v>
      </c>
      <c r="B227" t="s">
        <v>94</v>
      </c>
      <c r="D227" s="3" t="s">
        <v>231</v>
      </c>
      <c r="E227" t="s">
        <v>232</v>
      </c>
      <c r="F227" s="1">
        <v>3033.6499999999996</v>
      </c>
    </row>
    <row r="228" spans="1:15" x14ac:dyDescent="0.2">
      <c r="A228" s="3" t="s">
        <v>93</v>
      </c>
      <c r="B228" t="s">
        <v>94</v>
      </c>
      <c r="D228" s="3" t="s">
        <v>121</v>
      </c>
      <c r="E228" t="s">
        <v>122</v>
      </c>
      <c r="F228" s="1">
        <v>745721.06</v>
      </c>
    </row>
    <row r="229" spans="1:15" x14ac:dyDescent="0.2">
      <c r="A229" s="3" t="s">
        <v>93</v>
      </c>
      <c r="B229" t="s">
        <v>94</v>
      </c>
      <c r="D229" s="3" t="s">
        <v>171</v>
      </c>
      <c r="E229" t="s">
        <v>172</v>
      </c>
      <c r="F229" s="1">
        <v>999525.69999999972</v>
      </c>
    </row>
    <row r="230" spans="1:15" x14ac:dyDescent="0.2">
      <c r="A230" s="3" t="s">
        <v>93</v>
      </c>
      <c r="B230" t="s">
        <v>94</v>
      </c>
      <c r="D230" s="3" t="s">
        <v>133</v>
      </c>
      <c r="E230" t="s">
        <v>134</v>
      </c>
      <c r="F230" s="1">
        <v>315978.42000000016</v>
      </c>
    </row>
    <row r="231" spans="1:15" x14ac:dyDescent="0.2">
      <c r="A231" s="3" t="s">
        <v>93</v>
      </c>
      <c r="B231" t="s">
        <v>94</v>
      </c>
      <c r="D231" s="3" t="s">
        <v>175</v>
      </c>
      <c r="E231" t="s">
        <v>176</v>
      </c>
      <c r="F231" s="1">
        <v>159564</v>
      </c>
    </row>
    <row r="232" spans="1:15" x14ac:dyDescent="0.2">
      <c r="A232" s="3" t="s">
        <v>93</v>
      </c>
      <c r="B232" t="s">
        <v>94</v>
      </c>
      <c r="D232" s="3" t="s">
        <v>185</v>
      </c>
      <c r="E232" t="s">
        <v>186</v>
      </c>
      <c r="F232" s="1">
        <v>5034.95</v>
      </c>
    </row>
    <row r="233" spans="1:15" ht="13.5" thickBot="1" x14ac:dyDescent="0.25">
      <c r="A233" s="3" t="s">
        <v>263</v>
      </c>
      <c r="F233" s="8">
        <f>SUM(F226:F232)</f>
        <v>-1.9999999506580934E-2</v>
      </c>
    </row>
    <row r="234" spans="1:15" ht="13.5" thickTop="1" x14ac:dyDescent="0.2">
      <c r="F234" s="1"/>
    </row>
    <row r="235" spans="1:15" s="5" customFormat="1" ht="13.5" thickBot="1" x14ac:dyDescent="0.25">
      <c r="A235" s="6" t="s">
        <v>0</v>
      </c>
      <c r="B235" s="7" t="s">
        <v>1</v>
      </c>
      <c r="C235" s="6" t="s">
        <v>336</v>
      </c>
      <c r="D235" s="6" t="s">
        <v>2</v>
      </c>
      <c r="E235" s="7" t="s">
        <v>3</v>
      </c>
      <c r="F235" s="6" t="s">
        <v>238</v>
      </c>
      <c r="G235" s="13" t="s">
        <v>26</v>
      </c>
      <c r="H235" s="13" t="s">
        <v>15</v>
      </c>
      <c r="I235" s="13" t="s">
        <v>8</v>
      </c>
      <c r="J235" s="13" t="s">
        <v>348</v>
      </c>
      <c r="K235" s="13" t="s">
        <v>44</v>
      </c>
      <c r="L235" s="13" t="s">
        <v>39</v>
      </c>
      <c r="M235" s="13" t="s">
        <v>20</v>
      </c>
      <c r="N235" s="13" t="s">
        <v>349</v>
      </c>
      <c r="O235" s="14" t="s">
        <v>351</v>
      </c>
    </row>
    <row r="236" spans="1:15" x14ac:dyDescent="0.2">
      <c r="A236" s="3" t="s">
        <v>142</v>
      </c>
      <c r="B236" t="s">
        <v>143</v>
      </c>
      <c r="C236" s="4" t="s">
        <v>356</v>
      </c>
      <c r="D236" s="3" t="s">
        <v>6</v>
      </c>
      <c r="E236" t="s">
        <v>7</v>
      </c>
      <c r="F236" s="1">
        <v>-2774171.66</v>
      </c>
      <c r="G236" s="1">
        <v>-223598.22999999998</v>
      </c>
      <c r="H236" s="1">
        <v>-188921.09</v>
      </c>
      <c r="I236" s="1">
        <v>-258275.37000000002</v>
      </c>
      <c r="J236" s="1">
        <v>-284075.18</v>
      </c>
      <c r="K236" s="1">
        <v>-86831.58</v>
      </c>
      <c r="L236" s="1">
        <v>-1099126.82</v>
      </c>
      <c r="M236" s="1">
        <v>-193359.77</v>
      </c>
      <c r="N236" s="1">
        <v>-439983.61999999994</v>
      </c>
      <c r="O236" s="1">
        <f t="shared" ref="O236" si="24">SUM(G236:N236)</f>
        <v>-2774171.66</v>
      </c>
    </row>
    <row r="237" spans="1:15" x14ac:dyDescent="0.2">
      <c r="A237" s="3" t="s">
        <v>142</v>
      </c>
      <c r="B237" t="s">
        <v>143</v>
      </c>
      <c r="D237" s="3" t="s">
        <v>121</v>
      </c>
      <c r="E237" t="s">
        <v>122</v>
      </c>
      <c r="F237" s="1">
        <v>1345597.2100000002</v>
      </c>
    </row>
    <row r="238" spans="1:15" x14ac:dyDescent="0.2">
      <c r="A238" s="3" t="s">
        <v>142</v>
      </c>
      <c r="B238" t="s">
        <v>143</v>
      </c>
      <c r="D238" s="3" t="s">
        <v>171</v>
      </c>
      <c r="E238" t="s">
        <v>172</v>
      </c>
      <c r="F238" s="1">
        <v>213195.83999999994</v>
      </c>
    </row>
    <row r="239" spans="1:15" x14ac:dyDescent="0.2">
      <c r="A239" s="3" t="s">
        <v>142</v>
      </c>
      <c r="B239" t="s">
        <v>143</v>
      </c>
      <c r="D239" s="3" t="s">
        <v>133</v>
      </c>
      <c r="E239" t="s">
        <v>134</v>
      </c>
      <c r="F239" s="1">
        <v>1057789.4699999997</v>
      </c>
    </row>
    <row r="240" spans="1:15" x14ac:dyDescent="0.2">
      <c r="A240" s="3" t="s">
        <v>142</v>
      </c>
      <c r="B240" t="s">
        <v>143</v>
      </c>
      <c r="D240" s="3" t="s">
        <v>175</v>
      </c>
      <c r="E240" t="s">
        <v>176</v>
      </c>
      <c r="F240" s="1">
        <v>156302.81000000003</v>
      </c>
    </row>
    <row r="241" spans="1:15" x14ac:dyDescent="0.2">
      <c r="A241" s="3" t="s">
        <v>142</v>
      </c>
      <c r="B241" t="s">
        <v>143</v>
      </c>
      <c r="D241" s="3" t="s">
        <v>185</v>
      </c>
      <c r="E241" t="s">
        <v>186</v>
      </c>
      <c r="F241" s="1">
        <v>1286.3499999999999</v>
      </c>
    </row>
    <row r="242" spans="1:15" ht="13.5" thickBot="1" x14ac:dyDescent="0.25">
      <c r="A242" s="3" t="s">
        <v>264</v>
      </c>
      <c r="F242" s="8">
        <f>SUM(F236:F241)</f>
        <v>1.999999966346877E-2</v>
      </c>
    </row>
    <row r="243" spans="1:15" ht="13.5" thickTop="1" x14ac:dyDescent="0.2">
      <c r="F243" s="1"/>
    </row>
    <row r="244" spans="1:15" s="5" customFormat="1" ht="13.5" thickBot="1" x14ac:dyDescent="0.25">
      <c r="A244" s="6" t="s">
        <v>0</v>
      </c>
      <c r="B244" s="7" t="s">
        <v>1</v>
      </c>
      <c r="C244" s="6" t="s">
        <v>336</v>
      </c>
      <c r="D244" s="6" t="s">
        <v>2</v>
      </c>
      <c r="E244" s="7" t="s">
        <v>3</v>
      </c>
      <c r="F244" s="6" t="s">
        <v>238</v>
      </c>
      <c r="G244" s="13" t="s">
        <v>26</v>
      </c>
      <c r="H244" s="13" t="s">
        <v>15</v>
      </c>
      <c r="I244" s="13" t="s">
        <v>8</v>
      </c>
      <c r="J244" s="13" t="s">
        <v>348</v>
      </c>
      <c r="K244" s="13" t="s">
        <v>44</v>
      </c>
      <c r="L244" s="13" t="s">
        <v>39</v>
      </c>
      <c r="M244" s="13" t="s">
        <v>20</v>
      </c>
      <c r="N244" s="13" t="s">
        <v>349</v>
      </c>
      <c r="O244" s="14" t="s">
        <v>351</v>
      </c>
    </row>
    <row r="245" spans="1:15" x14ac:dyDescent="0.2">
      <c r="A245" s="3" t="s">
        <v>103</v>
      </c>
      <c r="B245" t="s">
        <v>104</v>
      </c>
      <c r="C245" s="4" t="s">
        <v>356</v>
      </c>
      <c r="D245" s="3" t="s">
        <v>6</v>
      </c>
      <c r="E245" t="s">
        <v>7</v>
      </c>
      <c r="F245" s="1">
        <v>-7148087.0000000019</v>
      </c>
      <c r="G245" s="1">
        <v>-576135.80999999994</v>
      </c>
      <c r="H245" s="1">
        <v>-486784.72000000009</v>
      </c>
      <c r="I245" s="1">
        <v>-665486.89999999991</v>
      </c>
      <c r="J245" s="1">
        <v>-731964.13</v>
      </c>
      <c r="K245" s="1">
        <v>-223735.09999999998</v>
      </c>
      <c r="L245" s="1">
        <v>-2832072.0900000003</v>
      </c>
      <c r="M245" s="1">
        <v>-498221.64999999991</v>
      </c>
      <c r="N245" s="1">
        <v>-1133686.5999999999</v>
      </c>
      <c r="O245" s="1">
        <f t="shared" ref="O245" si="25">SUM(G245:N245)</f>
        <v>-7148087</v>
      </c>
    </row>
    <row r="246" spans="1:15" x14ac:dyDescent="0.2">
      <c r="A246" s="3" t="s">
        <v>103</v>
      </c>
      <c r="B246" t="s">
        <v>104</v>
      </c>
      <c r="D246" s="3" t="s">
        <v>121</v>
      </c>
      <c r="E246" t="s">
        <v>122</v>
      </c>
      <c r="F246" s="1">
        <v>1855427.4700000002</v>
      </c>
    </row>
    <row r="247" spans="1:15" x14ac:dyDescent="0.2">
      <c r="A247" s="3" t="s">
        <v>103</v>
      </c>
      <c r="B247" t="s">
        <v>104</v>
      </c>
      <c r="D247" s="3" t="s">
        <v>171</v>
      </c>
      <c r="E247" t="s">
        <v>172</v>
      </c>
      <c r="F247" s="1">
        <v>4334161.2399999993</v>
      </c>
    </row>
    <row r="248" spans="1:15" x14ac:dyDescent="0.2">
      <c r="A248" s="3" t="s">
        <v>103</v>
      </c>
      <c r="B248" t="s">
        <v>104</v>
      </c>
      <c r="D248" s="3" t="s">
        <v>173</v>
      </c>
      <c r="E248" t="s">
        <v>174</v>
      </c>
      <c r="F248" s="1">
        <v>129448.79</v>
      </c>
    </row>
    <row r="249" spans="1:15" x14ac:dyDescent="0.2">
      <c r="A249" s="3" t="s">
        <v>103</v>
      </c>
      <c r="B249" t="s">
        <v>104</v>
      </c>
      <c r="D249" s="3" t="s">
        <v>133</v>
      </c>
      <c r="E249" t="s">
        <v>134</v>
      </c>
      <c r="F249" s="1">
        <v>738643.77000000014</v>
      </c>
    </row>
    <row r="250" spans="1:15" x14ac:dyDescent="0.2">
      <c r="A250" s="3" t="s">
        <v>103</v>
      </c>
      <c r="B250" t="s">
        <v>104</v>
      </c>
      <c r="D250" s="3" t="s">
        <v>169</v>
      </c>
      <c r="E250" t="s">
        <v>170</v>
      </c>
      <c r="F250" s="1">
        <v>2475</v>
      </c>
    </row>
    <row r="251" spans="1:15" x14ac:dyDescent="0.2">
      <c r="A251" s="3" t="s">
        <v>103</v>
      </c>
      <c r="B251" t="s">
        <v>104</v>
      </c>
      <c r="D251" s="3" t="s">
        <v>175</v>
      </c>
      <c r="E251" t="s">
        <v>176</v>
      </c>
      <c r="F251" s="1">
        <v>79620</v>
      </c>
    </row>
    <row r="252" spans="1:15" x14ac:dyDescent="0.2">
      <c r="A252" s="3" t="s">
        <v>103</v>
      </c>
      <c r="B252" t="s">
        <v>104</v>
      </c>
      <c r="D252" s="3" t="s">
        <v>185</v>
      </c>
      <c r="E252" t="s">
        <v>186</v>
      </c>
      <c r="F252" s="1">
        <v>8310.7599999999984</v>
      </c>
    </row>
    <row r="253" spans="1:15" ht="13.5" thickBot="1" x14ac:dyDescent="0.25">
      <c r="A253" s="3" t="s">
        <v>265</v>
      </c>
      <c r="F253" s="8">
        <f>SUM(F245:F252)</f>
        <v>2.9999998270795913E-2</v>
      </c>
    </row>
    <row r="254" spans="1:15" ht="13.5" thickTop="1" x14ac:dyDescent="0.2">
      <c r="F254" s="1"/>
    </row>
    <row r="255" spans="1:15" s="5" customFormat="1" ht="13.5" thickBot="1" x14ac:dyDescent="0.25">
      <c r="A255" s="6" t="s">
        <v>0</v>
      </c>
      <c r="B255" s="7" t="s">
        <v>1</v>
      </c>
      <c r="C255" s="6" t="s">
        <v>336</v>
      </c>
      <c r="D255" s="6" t="s">
        <v>2</v>
      </c>
      <c r="E255" s="7" t="s">
        <v>3</v>
      </c>
      <c r="F255" s="6" t="s">
        <v>238</v>
      </c>
      <c r="G255" s="13" t="s">
        <v>26</v>
      </c>
      <c r="H255" s="13" t="s">
        <v>15</v>
      </c>
      <c r="I255" s="13" t="s">
        <v>8</v>
      </c>
      <c r="J255" s="13" t="s">
        <v>348</v>
      </c>
      <c r="K255" s="13" t="s">
        <v>44</v>
      </c>
      <c r="L255" s="13" t="s">
        <v>39</v>
      </c>
      <c r="M255" s="13" t="s">
        <v>20</v>
      </c>
      <c r="N255" s="13" t="s">
        <v>349</v>
      </c>
      <c r="O255" s="14" t="s">
        <v>351</v>
      </c>
    </row>
    <row r="256" spans="1:15" x14ac:dyDescent="0.2">
      <c r="A256" s="3" t="s">
        <v>105</v>
      </c>
      <c r="B256" t="s">
        <v>106</v>
      </c>
      <c r="C256" s="4" t="s">
        <v>356</v>
      </c>
      <c r="D256" s="3" t="s">
        <v>6</v>
      </c>
      <c r="E256" t="s">
        <v>7</v>
      </c>
      <c r="F256" s="1">
        <v>-14286096.920000007</v>
      </c>
      <c r="G256" s="1">
        <v>-1151459.4099999999</v>
      </c>
      <c r="H256" s="1">
        <v>-972883.21</v>
      </c>
      <c r="I256" s="1">
        <v>-1330035.6199999999</v>
      </c>
      <c r="J256" s="1">
        <v>-1462896.33</v>
      </c>
      <c r="K256" s="1">
        <v>-447154.83999999997</v>
      </c>
      <c r="L256" s="1">
        <v>-5660151.5899999999</v>
      </c>
      <c r="M256" s="1">
        <v>-995740.95000000019</v>
      </c>
      <c r="N256" s="1">
        <v>-2265774.9700000002</v>
      </c>
      <c r="O256" s="1">
        <f t="shared" ref="O256" si="26">SUM(G256:N256)</f>
        <v>-14286096.92</v>
      </c>
    </row>
    <row r="257" spans="1:15" x14ac:dyDescent="0.2">
      <c r="A257" s="3" t="s">
        <v>105</v>
      </c>
      <c r="B257" t="s">
        <v>106</v>
      </c>
      <c r="D257" s="3" t="s">
        <v>121</v>
      </c>
      <c r="E257" t="s">
        <v>122</v>
      </c>
      <c r="F257" s="1">
        <v>3392840.8399999994</v>
      </c>
    </row>
    <row r="258" spans="1:15" x14ac:dyDescent="0.2">
      <c r="A258" s="3" t="s">
        <v>105</v>
      </c>
      <c r="B258" t="s">
        <v>106</v>
      </c>
      <c r="D258" s="3" t="s">
        <v>171</v>
      </c>
      <c r="E258" t="s">
        <v>172</v>
      </c>
      <c r="F258" s="1">
        <v>7564821.3600000041</v>
      </c>
    </row>
    <row r="259" spans="1:15" x14ac:dyDescent="0.2">
      <c r="A259" s="3" t="s">
        <v>105</v>
      </c>
      <c r="B259" t="s">
        <v>106</v>
      </c>
      <c r="D259" s="3" t="s">
        <v>173</v>
      </c>
      <c r="E259" t="s">
        <v>174</v>
      </c>
      <c r="F259" s="1">
        <v>1716668.1900000002</v>
      </c>
    </row>
    <row r="260" spans="1:15" x14ac:dyDescent="0.2">
      <c r="A260" s="3" t="s">
        <v>105</v>
      </c>
      <c r="B260" t="s">
        <v>106</v>
      </c>
      <c r="D260" s="3" t="s">
        <v>133</v>
      </c>
      <c r="E260" t="s">
        <v>134</v>
      </c>
      <c r="F260" s="1">
        <v>1173922.9199999997</v>
      </c>
    </row>
    <row r="261" spans="1:15" x14ac:dyDescent="0.2">
      <c r="A261" s="3" t="s">
        <v>105</v>
      </c>
      <c r="B261" t="s">
        <v>106</v>
      </c>
      <c r="D261" s="3" t="s">
        <v>175</v>
      </c>
      <c r="E261" t="s">
        <v>176</v>
      </c>
      <c r="F261" s="1">
        <v>427399.4</v>
      </c>
    </row>
    <row r="262" spans="1:15" x14ac:dyDescent="0.2">
      <c r="A262" s="3" t="s">
        <v>105</v>
      </c>
      <c r="B262" t="s">
        <v>106</v>
      </c>
      <c r="D262" s="3" t="s">
        <v>185</v>
      </c>
      <c r="E262" t="s">
        <v>186</v>
      </c>
      <c r="F262" s="1">
        <v>10444.209999999999</v>
      </c>
    </row>
    <row r="263" spans="1:15" ht="13.5" thickBot="1" x14ac:dyDescent="0.25">
      <c r="A263" s="3" t="s">
        <v>266</v>
      </c>
      <c r="F263" s="8">
        <f>SUM(F256:F262)</f>
        <v>-3.5724951885640621E-9</v>
      </c>
    </row>
    <row r="264" spans="1:15" ht="13.5" thickTop="1" x14ac:dyDescent="0.2">
      <c r="F264" s="1"/>
    </row>
    <row r="265" spans="1:15" s="5" customFormat="1" ht="13.5" thickBot="1" x14ac:dyDescent="0.25">
      <c r="A265" s="6" t="s">
        <v>0</v>
      </c>
      <c r="B265" s="7" t="s">
        <v>1</v>
      </c>
      <c r="C265" s="6" t="s">
        <v>336</v>
      </c>
      <c r="D265" s="6" t="s">
        <v>2</v>
      </c>
      <c r="E265" s="7" t="s">
        <v>3</v>
      </c>
      <c r="F265" s="6" t="s">
        <v>238</v>
      </c>
      <c r="G265" s="13" t="s">
        <v>26</v>
      </c>
      <c r="H265" s="13" t="s">
        <v>15</v>
      </c>
      <c r="I265" s="13" t="s">
        <v>8</v>
      </c>
      <c r="J265" s="13" t="s">
        <v>348</v>
      </c>
      <c r="K265" s="13" t="s">
        <v>44</v>
      </c>
      <c r="L265" s="13" t="s">
        <v>39</v>
      </c>
      <c r="M265" s="13" t="s">
        <v>20</v>
      </c>
      <c r="N265" s="13" t="s">
        <v>349</v>
      </c>
      <c r="O265" s="14" t="s">
        <v>351</v>
      </c>
    </row>
    <row r="266" spans="1:15" x14ac:dyDescent="0.2">
      <c r="A266" s="3" t="s">
        <v>146</v>
      </c>
      <c r="B266" t="s">
        <v>147</v>
      </c>
      <c r="C266" s="4" t="s">
        <v>358</v>
      </c>
      <c r="D266" s="3" t="s">
        <v>6</v>
      </c>
      <c r="E266" t="s">
        <v>7</v>
      </c>
      <c r="F266" s="1">
        <v>-702878.10999999975</v>
      </c>
      <c r="G266" s="1">
        <v>-70358.100000000006</v>
      </c>
      <c r="H266" s="1">
        <v>-59885.219999999994</v>
      </c>
      <c r="I266" s="1">
        <v>-81323</v>
      </c>
      <c r="J266" s="1">
        <v>-90390.13</v>
      </c>
      <c r="K266" s="1">
        <v>0</v>
      </c>
      <c r="L266" s="1">
        <v>-339208.96000000002</v>
      </c>
      <c r="M266" s="1">
        <v>-61712.7</v>
      </c>
      <c r="N266" s="1">
        <v>0</v>
      </c>
      <c r="O266" s="1">
        <f t="shared" ref="O266" si="27">SUM(G266:N266)</f>
        <v>-702878.11</v>
      </c>
    </row>
    <row r="267" spans="1:15" x14ac:dyDescent="0.2">
      <c r="A267" s="3" t="s">
        <v>146</v>
      </c>
      <c r="B267" t="s">
        <v>147</v>
      </c>
      <c r="D267" s="3" t="s">
        <v>121</v>
      </c>
      <c r="E267" t="s">
        <v>122</v>
      </c>
      <c r="F267" s="1">
        <v>492741.18</v>
      </c>
    </row>
    <row r="268" spans="1:15" x14ac:dyDescent="0.2">
      <c r="A268" s="3" t="s">
        <v>146</v>
      </c>
      <c r="B268" t="s">
        <v>147</v>
      </c>
      <c r="D268" s="3" t="s">
        <v>171</v>
      </c>
      <c r="E268" t="s">
        <v>172</v>
      </c>
      <c r="F268" s="1">
        <v>3408.45</v>
      </c>
    </row>
    <row r="269" spans="1:15" x14ac:dyDescent="0.2">
      <c r="A269" s="3" t="s">
        <v>146</v>
      </c>
      <c r="B269" t="s">
        <v>147</v>
      </c>
      <c r="D269" s="3" t="s">
        <v>133</v>
      </c>
      <c r="E269" t="s">
        <v>134</v>
      </c>
      <c r="F269" s="1">
        <v>170488.41999999998</v>
      </c>
    </row>
    <row r="270" spans="1:15" x14ac:dyDescent="0.2">
      <c r="A270" s="3" t="s">
        <v>146</v>
      </c>
      <c r="B270" t="s">
        <v>147</v>
      </c>
      <c r="D270" s="3" t="s">
        <v>175</v>
      </c>
      <c r="E270" t="s">
        <v>176</v>
      </c>
      <c r="F270" s="1">
        <v>36240</v>
      </c>
    </row>
    <row r="271" spans="1:15" ht="13.5" thickBot="1" x14ac:dyDescent="0.25">
      <c r="A271" s="3" t="s">
        <v>267</v>
      </c>
      <c r="F271" s="8">
        <v>-5.999999976484105E-2</v>
      </c>
    </row>
    <row r="272" spans="1:15" ht="13.5" thickTop="1" x14ac:dyDescent="0.2">
      <c r="F272" s="1"/>
    </row>
    <row r="273" spans="1:15" s="5" customFormat="1" ht="13.5" thickBot="1" x14ac:dyDescent="0.25">
      <c r="A273" s="6" t="s">
        <v>0</v>
      </c>
      <c r="B273" s="7" t="s">
        <v>1</v>
      </c>
      <c r="C273" s="6" t="s">
        <v>336</v>
      </c>
      <c r="D273" s="6" t="s">
        <v>2</v>
      </c>
      <c r="E273" s="7" t="s">
        <v>3</v>
      </c>
      <c r="F273" s="6" t="s">
        <v>238</v>
      </c>
      <c r="G273" s="13" t="s">
        <v>26</v>
      </c>
      <c r="H273" s="13" t="s">
        <v>15</v>
      </c>
      <c r="I273" s="13" t="s">
        <v>8</v>
      </c>
      <c r="J273" s="13" t="s">
        <v>348</v>
      </c>
      <c r="K273" s="13" t="s">
        <v>44</v>
      </c>
      <c r="L273" s="13" t="s">
        <v>39</v>
      </c>
      <c r="M273" s="13" t="s">
        <v>20</v>
      </c>
      <c r="N273" s="13" t="s">
        <v>349</v>
      </c>
      <c r="O273" s="14" t="s">
        <v>351</v>
      </c>
    </row>
    <row r="274" spans="1:15" x14ac:dyDescent="0.2">
      <c r="A274" s="3" t="s">
        <v>150</v>
      </c>
      <c r="B274" t="s">
        <v>151</v>
      </c>
      <c r="C274" s="4" t="s">
        <v>358</v>
      </c>
      <c r="D274" s="3" t="s">
        <v>6</v>
      </c>
      <c r="E274" t="s">
        <v>7</v>
      </c>
      <c r="F274" s="1">
        <v>-1004195.6400000001</v>
      </c>
      <c r="G274" s="1">
        <v>-100519.98999999999</v>
      </c>
      <c r="H274" s="1">
        <v>-85557.47</v>
      </c>
      <c r="I274" s="1">
        <v>-116185.43</v>
      </c>
      <c r="J274" s="1">
        <v>-129139.57</v>
      </c>
      <c r="K274" s="1">
        <v>0</v>
      </c>
      <c r="L274" s="1">
        <v>-484624.81000000006</v>
      </c>
      <c r="M274" s="1">
        <v>-88168.37</v>
      </c>
      <c r="N274" s="1">
        <v>0</v>
      </c>
      <c r="O274" s="1">
        <f t="shared" ref="O274" si="28">SUM(G274:N274)</f>
        <v>-1004195.64</v>
      </c>
    </row>
    <row r="275" spans="1:15" x14ac:dyDescent="0.2">
      <c r="A275" s="3" t="s">
        <v>150</v>
      </c>
      <c r="B275" t="s">
        <v>151</v>
      </c>
      <c r="D275" s="3" t="s">
        <v>121</v>
      </c>
      <c r="E275" t="s">
        <v>122</v>
      </c>
      <c r="F275" s="1">
        <v>693862.82999999984</v>
      </c>
    </row>
    <row r="276" spans="1:15" x14ac:dyDescent="0.2">
      <c r="A276" s="3" t="s">
        <v>150</v>
      </c>
      <c r="B276" t="s">
        <v>151</v>
      </c>
      <c r="D276" s="3" t="s">
        <v>171</v>
      </c>
      <c r="E276" t="s">
        <v>172</v>
      </c>
      <c r="F276" s="1">
        <v>11298.970000000001</v>
      </c>
    </row>
    <row r="277" spans="1:15" x14ac:dyDescent="0.2">
      <c r="A277" s="3" t="s">
        <v>150</v>
      </c>
      <c r="B277" t="s">
        <v>151</v>
      </c>
      <c r="D277" s="3" t="s">
        <v>133</v>
      </c>
      <c r="E277" t="s">
        <v>134</v>
      </c>
      <c r="F277" s="1">
        <v>240076.5</v>
      </c>
    </row>
    <row r="278" spans="1:15" x14ac:dyDescent="0.2">
      <c r="A278" s="3" t="s">
        <v>150</v>
      </c>
      <c r="B278" t="s">
        <v>151</v>
      </c>
      <c r="D278" s="3" t="s">
        <v>175</v>
      </c>
      <c r="E278" t="s">
        <v>176</v>
      </c>
      <c r="F278" s="1">
        <v>58608</v>
      </c>
    </row>
    <row r="279" spans="1:15" x14ac:dyDescent="0.2">
      <c r="A279" s="3" t="s">
        <v>150</v>
      </c>
      <c r="B279" t="s">
        <v>151</v>
      </c>
      <c r="D279" s="3" t="s">
        <v>185</v>
      </c>
      <c r="E279" t="s">
        <v>186</v>
      </c>
      <c r="F279" s="1">
        <v>349.3</v>
      </c>
    </row>
    <row r="280" spans="1:15" ht="13.5" thickBot="1" x14ac:dyDescent="0.25">
      <c r="A280" s="3" t="s">
        <v>268</v>
      </c>
      <c r="F280" s="8">
        <f>SUM(F274:F279)</f>
        <v>-4.0000000316638307E-2</v>
      </c>
    </row>
    <row r="281" spans="1:15" ht="13.5" thickTop="1" x14ac:dyDescent="0.2">
      <c r="F281" s="1"/>
    </row>
    <row r="282" spans="1:15" s="5" customFormat="1" ht="13.5" thickBot="1" x14ac:dyDescent="0.25">
      <c r="A282" s="6" t="s">
        <v>0</v>
      </c>
      <c r="B282" s="7" t="s">
        <v>1</v>
      </c>
      <c r="C282" s="6" t="s">
        <v>336</v>
      </c>
      <c r="D282" s="6" t="s">
        <v>2</v>
      </c>
      <c r="E282" s="7" t="s">
        <v>3</v>
      </c>
      <c r="F282" s="6" t="s">
        <v>238</v>
      </c>
      <c r="G282" s="13" t="s">
        <v>26</v>
      </c>
      <c r="H282" s="13" t="s">
        <v>15</v>
      </c>
      <c r="I282" s="13" t="s">
        <v>8</v>
      </c>
      <c r="J282" s="13" t="s">
        <v>348</v>
      </c>
      <c r="K282" s="13" t="s">
        <v>44</v>
      </c>
      <c r="L282" s="13" t="s">
        <v>39</v>
      </c>
      <c r="M282" s="13" t="s">
        <v>20</v>
      </c>
      <c r="N282" s="13" t="s">
        <v>349</v>
      </c>
      <c r="O282" s="14" t="s">
        <v>351</v>
      </c>
    </row>
    <row r="283" spans="1:15" x14ac:dyDescent="0.2">
      <c r="A283" s="3" t="s">
        <v>179</v>
      </c>
      <c r="B283" t="s">
        <v>180</v>
      </c>
      <c r="C283" s="4" t="s">
        <v>358</v>
      </c>
      <c r="D283" s="3" t="s">
        <v>6</v>
      </c>
      <c r="E283" t="s">
        <v>7</v>
      </c>
      <c r="F283" s="1">
        <v>-427886.22999999986</v>
      </c>
      <c r="G283" s="1">
        <v>-42831.420000000006</v>
      </c>
      <c r="H283" s="1">
        <v>-36455.9</v>
      </c>
      <c r="I283" s="1">
        <v>-49506.42</v>
      </c>
      <c r="J283" s="1">
        <v>-55026.19</v>
      </c>
      <c r="K283" s="1">
        <v>0</v>
      </c>
      <c r="L283" s="1">
        <v>-206497.89999999997</v>
      </c>
      <c r="M283" s="1">
        <v>-37568.400000000001</v>
      </c>
      <c r="N283" s="1">
        <v>0</v>
      </c>
      <c r="O283" s="1">
        <f t="shared" ref="O283" si="29">SUM(G283:N283)</f>
        <v>-427886.23</v>
      </c>
    </row>
    <row r="284" spans="1:15" x14ac:dyDescent="0.2">
      <c r="A284" s="3" t="s">
        <v>179</v>
      </c>
      <c r="B284" t="s">
        <v>180</v>
      </c>
      <c r="D284" s="3" t="s">
        <v>121</v>
      </c>
      <c r="E284" t="s">
        <v>122</v>
      </c>
      <c r="F284" s="1">
        <v>266034.28999999992</v>
      </c>
    </row>
    <row r="285" spans="1:15" x14ac:dyDescent="0.2">
      <c r="A285" s="3" t="s">
        <v>179</v>
      </c>
      <c r="B285" t="s">
        <v>180</v>
      </c>
      <c r="D285" s="3" t="s">
        <v>171</v>
      </c>
      <c r="E285" t="s">
        <v>172</v>
      </c>
      <c r="F285" s="1">
        <v>4296.55</v>
      </c>
    </row>
    <row r="286" spans="1:15" x14ac:dyDescent="0.2">
      <c r="A286" s="3" t="s">
        <v>179</v>
      </c>
      <c r="B286" t="s">
        <v>180</v>
      </c>
      <c r="D286" s="3" t="s">
        <v>133</v>
      </c>
      <c r="E286" t="s">
        <v>134</v>
      </c>
      <c r="F286" s="1">
        <v>106207.39</v>
      </c>
    </row>
    <row r="287" spans="1:15" x14ac:dyDescent="0.2">
      <c r="A287" s="3" t="s">
        <v>179</v>
      </c>
      <c r="B287" t="s">
        <v>180</v>
      </c>
      <c r="D287" s="3" t="s">
        <v>175</v>
      </c>
      <c r="E287" t="s">
        <v>176</v>
      </c>
      <c r="F287" s="1">
        <v>51348</v>
      </c>
    </row>
    <row r="288" spans="1:15" ht="13.5" thickBot="1" x14ac:dyDescent="0.25">
      <c r="A288" s="3" t="s">
        <v>269</v>
      </c>
      <c r="F288" s="8">
        <f>SUM(F283:F287)</f>
        <v>0</v>
      </c>
    </row>
    <row r="289" spans="1:15" ht="13.5" thickTop="1" x14ac:dyDescent="0.2">
      <c r="F289" s="1"/>
    </row>
    <row r="290" spans="1:15" s="5" customFormat="1" ht="13.5" thickBot="1" x14ac:dyDescent="0.25">
      <c r="A290" s="6" t="s">
        <v>0</v>
      </c>
      <c r="B290" s="7" t="s">
        <v>1</v>
      </c>
      <c r="C290" s="6" t="s">
        <v>336</v>
      </c>
      <c r="D290" s="6" t="s">
        <v>2</v>
      </c>
      <c r="E290" s="7" t="s">
        <v>3</v>
      </c>
      <c r="F290" s="6" t="s">
        <v>238</v>
      </c>
      <c r="G290" s="13" t="s">
        <v>26</v>
      </c>
      <c r="H290" s="13" t="s">
        <v>15</v>
      </c>
      <c r="I290" s="13" t="s">
        <v>8</v>
      </c>
      <c r="J290" s="13" t="s">
        <v>348</v>
      </c>
      <c r="K290" s="13" t="s">
        <v>44</v>
      </c>
      <c r="L290" s="13" t="s">
        <v>39</v>
      </c>
      <c r="M290" s="13" t="s">
        <v>20</v>
      </c>
      <c r="N290" s="13" t="s">
        <v>349</v>
      </c>
      <c r="O290" s="14" t="s">
        <v>351</v>
      </c>
    </row>
    <row r="291" spans="1:15" x14ac:dyDescent="0.2">
      <c r="A291" s="3" t="s">
        <v>69</v>
      </c>
      <c r="B291" t="s">
        <v>70</v>
      </c>
      <c r="C291" s="4" t="s">
        <v>356</v>
      </c>
      <c r="D291" s="3" t="s">
        <v>6</v>
      </c>
      <c r="E291" t="s">
        <v>7</v>
      </c>
      <c r="F291" s="1">
        <v>-1002613.8800000001</v>
      </c>
      <c r="G291" s="1">
        <v>-80810.69</v>
      </c>
      <c r="H291" s="1">
        <v>-68277.990000000005</v>
      </c>
      <c r="I291" s="1">
        <v>-93343.349999999991</v>
      </c>
      <c r="J291" s="1">
        <v>-102667.68</v>
      </c>
      <c r="K291" s="1">
        <v>-31381.81</v>
      </c>
      <c r="L291" s="1">
        <v>-397235.6</v>
      </c>
      <c r="M291" s="1">
        <v>-69882.209999999992</v>
      </c>
      <c r="N291" s="1">
        <v>-159014.54999999999</v>
      </c>
      <c r="O291" s="1">
        <f t="shared" ref="O291" si="30">SUM(G291:N291)</f>
        <v>-1002613.8799999999</v>
      </c>
    </row>
    <row r="292" spans="1:15" x14ac:dyDescent="0.2">
      <c r="A292" s="3" t="s">
        <v>69</v>
      </c>
      <c r="B292" t="s">
        <v>70</v>
      </c>
      <c r="D292" s="3" t="s">
        <v>121</v>
      </c>
      <c r="E292" t="s">
        <v>122</v>
      </c>
      <c r="F292" s="1">
        <v>400733.74</v>
      </c>
    </row>
    <row r="293" spans="1:15" x14ac:dyDescent="0.2">
      <c r="A293" s="3" t="s">
        <v>69</v>
      </c>
      <c r="B293" t="s">
        <v>70</v>
      </c>
      <c r="D293" s="3" t="s">
        <v>171</v>
      </c>
      <c r="E293" t="s">
        <v>172</v>
      </c>
      <c r="F293" s="1">
        <v>53970.250000000007</v>
      </c>
    </row>
    <row r="294" spans="1:15" x14ac:dyDescent="0.2">
      <c r="A294" s="3" t="s">
        <v>69</v>
      </c>
      <c r="B294" t="s">
        <v>70</v>
      </c>
      <c r="D294" s="3" t="s">
        <v>133</v>
      </c>
      <c r="E294" t="s">
        <v>134</v>
      </c>
      <c r="F294" s="1">
        <v>507335.02000000008</v>
      </c>
    </row>
    <row r="295" spans="1:15" x14ac:dyDescent="0.2">
      <c r="A295" s="3" t="s">
        <v>69</v>
      </c>
      <c r="B295" t="s">
        <v>70</v>
      </c>
      <c r="D295" s="3" t="s">
        <v>175</v>
      </c>
      <c r="E295" t="s">
        <v>176</v>
      </c>
      <c r="F295" s="1">
        <v>40455.25</v>
      </c>
    </row>
    <row r="296" spans="1:15" x14ac:dyDescent="0.2">
      <c r="A296" s="3" t="s">
        <v>69</v>
      </c>
      <c r="B296" t="s">
        <v>70</v>
      </c>
      <c r="D296" s="3" t="s">
        <v>185</v>
      </c>
      <c r="E296" t="s">
        <v>186</v>
      </c>
      <c r="F296" s="1">
        <v>119.6</v>
      </c>
    </row>
    <row r="297" spans="1:15" ht="13.5" thickBot="1" x14ac:dyDescent="0.25">
      <c r="A297" s="3" t="s">
        <v>270</v>
      </c>
      <c r="F297" s="8">
        <f>SUM(F291:F296)</f>
        <v>-2.0000000053556732E-2</v>
      </c>
    </row>
    <row r="298" spans="1:15" ht="13.5" thickTop="1" x14ac:dyDescent="0.2">
      <c r="F298" s="1"/>
    </row>
    <row r="299" spans="1:15" s="5" customFormat="1" ht="13.5" thickBot="1" x14ac:dyDescent="0.25">
      <c r="A299" s="6" t="s">
        <v>0</v>
      </c>
      <c r="B299" s="7" t="s">
        <v>1</v>
      </c>
      <c r="C299" s="6" t="s">
        <v>336</v>
      </c>
      <c r="D299" s="6" t="s">
        <v>2</v>
      </c>
      <c r="E299" s="7" t="s">
        <v>3</v>
      </c>
      <c r="F299" s="6" t="s">
        <v>238</v>
      </c>
      <c r="G299" s="13" t="s">
        <v>26</v>
      </c>
      <c r="H299" s="13" t="s">
        <v>15</v>
      </c>
      <c r="I299" s="13" t="s">
        <v>8</v>
      </c>
      <c r="J299" s="13" t="s">
        <v>348</v>
      </c>
      <c r="K299" s="13" t="s">
        <v>44</v>
      </c>
      <c r="L299" s="13" t="s">
        <v>39</v>
      </c>
      <c r="M299" s="13" t="s">
        <v>20</v>
      </c>
      <c r="N299" s="13" t="s">
        <v>349</v>
      </c>
      <c r="O299" s="14" t="s">
        <v>351</v>
      </c>
    </row>
    <row r="300" spans="1:15" x14ac:dyDescent="0.2">
      <c r="A300" s="3" t="s">
        <v>195</v>
      </c>
      <c r="B300" t="s">
        <v>196</v>
      </c>
      <c r="C300" s="4" t="s">
        <v>358</v>
      </c>
      <c r="D300" s="3" t="s">
        <v>6</v>
      </c>
      <c r="E300" t="s">
        <v>7</v>
      </c>
      <c r="F300" s="1">
        <v>-898501.12</v>
      </c>
      <c r="G300" s="1">
        <v>-89939.959999999992</v>
      </c>
      <c r="H300" s="1">
        <v>-76552.299999999988</v>
      </c>
      <c r="I300" s="1">
        <v>-103956.58000000002</v>
      </c>
      <c r="J300" s="1">
        <v>-115547.23</v>
      </c>
      <c r="K300" s="1">
        <v>0</v>
      </c>
      <c r="L300" s="1">
        <v>-433616.66</v>
      </c>
      <c r="M300" s="1">
        <v>-78888.39</v>
      </c>
      <c r="N300" s="1">
        <v>0</v>
      </c>
      <c r="O300" s="1">
        <f t="shared" ref="O300" si="31">SUM(G300:N300)</f>
        <v>-898501.12</v>
      </c>
    </row>
    <row r="301" spans="1:15" x14ac:dyDescent="0.2">
      <c r="A301" s="3" t="s">
        <v>195</v>
      </c>
      <c r="B301" t="s">
        <v>196</v>
      </c>
      <c r="D301" s="3" t="s">
        <v>121</v>
      </c>
      <c r="E301" t="s">
        <v>122</v>
      </c>
      <c r="F301" s="1">
        <v>613641.51</v>
      </c>
    </row>
    <row r="302" spans="1:15" x14ac:dyDescent="0.2">
      <c r="A302" s="3" t="s">
        <v>195</v>
      </c>
      <c r="B302" t="s">
        <v>196</v>
      </c>
      <c r="D302" s="3" t="s">
        <v>171</v>
      </c>
      <c r="E302" t="s">
        <v>172</v>
      </c>
      <c r="F302" s="1">
        <v>2879.7899999999995</v>
      </c>
    </row>
    <row r="303" spans="1:15" x14ac:dyDescent="0.2">
      <c r="A303" s="3" t="s">
        <v>195</v>
      </c>
      <c r="B303" t="s">
        <v>196</v>
      </c>
      <c r="D303" s="3" t="s">
        <v>133</v>
      </c>
      <c r="E303" t="s">
        <v>134</v>
      </c>
      <c r="F303" s="1">
        <v>212319.90000000002</v>
      </c>
    </row>
    <row r="304" spans="1:15" x14ac:dyDescent="0.2">
      <c r="A304" s="3" t="s">
        <v>195</v>
      </c>
      <c r="B304" t="s">
        <v>196</v>
      </c>
      <c r="D304" s="3" t="s">
        <v>175</v>
      </c>
      <c r="E304" t="s">
        <v>176</v>
      </c>
      <c r="F304" s="1">
        <v>69660</v>
      </c>
    </row>
    <row r="305" spans="1:15" ht="13.5" thickBot="1" x14ac:dyDescent="0.25">
      <c r="A305" s="3" t="s">
        <v>271</v>
      </c>
      <c r="F305" s="8">
        <f>SUM(F300:F304)</f>
        <v>8.0000000016298145E-2</v>
      </c>
    </row>
    <row r="306" spans="1:15" ht="13.5" thickTop="1" x14ac:dyDescent="0.2">
      <c r="F306" s="1"/>
    </row>
    <row r="307" spans="1:15" s="5" customFormat="1" ht="13.5" thickBot="1" x14ac:dyDescent="0.25">
      <c r="A307" s="6" t="s">
        <v>0</v>
      </c>
      <c r="B307" s="7" t="s">
        <v>1</v>
      </c>
      <c r="C307" s="6" t="s">
        <v>336</v>
      </c>
      <c r="D307" s="6" t="s">
        <v>2</v>
      </c>
      <c r="E307" s="7" t="s">
        <v>3</v>
      </c>
      <c r="F307" s="6" t="s">
        <v>238</v>
      </c>
      <c r="G307" s="13" t="s">
        <v>26</v>
      </c>
      <c r="H307" s="13" t="s">
        <v>15</v>
      </c>
      <c r="I307" s="13" t="s">
        <v>8</v>
      </c>
      <c r="J307" s="13" t="s">
        <v>348</v>
      </c>
      <c r="K307" s="13" t="s">
        <v>44</v>
      </c>
      <c r="L307" s="13" t="s">
        <v>39</v>
      </c>
      <c r="M307" s="13" t="s">
        <v>20</v>
      </c>
      <c r="N307" s="13" t="s">
        <v>349</v>
      </c>
      <c r="O307" s="14" t="s">
        <v>351</v>
      </c>
    </row>
    <row r="308" spans="1:15" x14ac:dyDescent="0.2">
      <c r="A308" s="3" t="s">
        <v>73</v>
      </c>
      <c r="B308" t="s">
        <v>74</v>
      </c>
      <c r="C308" s="4" t="s">
        <v>357</v>
      </c>
      <c r="D308" s="3" t="s">
        <v>6</v>
      </c>
      <c r="E308" t="s">
        <v>7</v>
      </c>
      <c r="F308" s="1">
        <v>-2737279.419999999</v>
      </c>
      <c r="G308" s="1">
        <v>-227467.90999999997</v>
      </c>
      <c r="H308" s="1">
        <v>-192430.75000000003</v>
      </c>
      <c r="I308" s="1">
        <v>-262231.38000000006</v>
      </c>
      <c r="J308" s="1">
        <v>-288782.98</v>
      </c>
      <c r="K308" s="1">
        <v>0</v>
      </c>
      <c r="L308" s="1">
        <v>-1111061.73</v>
      </c>
      <c r="M308" s="1">
        <v>-197084.11000000002</v>
      </c>
      <c r="N308" s="1">
        <v>-458220.55999999994</v>
      </c>
      <c r="O308" s="1">
        <f t="shared" ref="O308" si="32">SUM(G308:N308)</f>
        <v>-2737279.42</v>
      </c>
    </row>
    <row r="309" spans="1:15" x14ac:dyDescent="0.2">
      <c r="A309" s="3" t="s">
        <v>73</v>
      </c>
      <c r="B309" t="s">
        <v>74</v>
      </c>
      <c r="D309" s="3" t="s">
        <v>121</v>
      </c>
      <c r="E309" t="s">
        <v>122</v>
      </c>
      <c r="F309" s="1">
        <v>1499241.4100000001</v>
      </c>
    </row>
    <row r="310" spans="1:15" x14ac:dyDescent="0.2">
      <c r="A310" s="3" t="s">
        <v>73</v>
      </c>
      <c r="B310" t="s">
        <v>74</v>
      </c>
      <c r="D310" s="3" t="s">
        <v>171</v>
      </c>
      <c r="E310" t="s">
        <v>172</v>
      </c>
      <c r="F310" s="1">
        <v>276723.84000000008</v>
      </c>
    </row>
    <row r="311" spans="1:15" x14ac:dyDescent="0.2">
      <c r="A311" s="3" t="s">
        <v>73</v>
      </c>
      <c r="B311" t="s">
        <v>74</v>
      </c>
      <c r="D311" s="3" t="s">
        <v>173</v>
      </c>
      <c r="E311" t="s">
        <v>174</v>
      </c>
      <c r="F311" s="1">
        <v>9175</v>
      </c>
    </row>
    <row r="312" spans="1:15" x14ac:dyDescent="0.2">
      <c r="A312" s="3" t="s">
        <v>73</v>
      </c>
      <c r="B312" t="s">
        <v>74</v>
      </c>
      <c r="D312" s="3" t="s">
        <v>133</v>
      </c>
      <c r="E312" t="s">
        <v>134</v>
      </c>
      <c r="F312" s="1">
        <v>752764.59</v>
      </c>
    </row>
    <row r="313" spans="1:15" x14ac:dyDescent="0.2">
      <c r="A313" s="3" t="s">
        <v>73</v>
      </c>
      <c r="B313" t="s">
        <v>74</v>
      </c>
      <c r="D313" s="3" t="s">
        <v>169</v>
      </c>
      <c r="E313" t="s">
        <v>170</v>
      </c>
      <c r="F313" s="1">
        <v>64835.93</v>
      </c>
    </row>
    <row r="314" spans="1:15" x14ac:dyDescent="0.2">
      <c r="A314" s="3" t="s">
        <v>73</v>
      </c>
      <c r="B314" t="s">
        <v>74</v>
      </c>
      <c r="D314" s="3" t="s">
        <v>175</v>
      </c>
      <c r="E314" t="s">
        <v>176</v>
      </c>
      <c r="F314" s="1">
        <v>133889.18</v>
      </c>
    </row>
    <row r="315" spans="1:15" x14ac:dyDescent="0.2">
      <c r="A315" s="3" t="s">
        <v>73</v>
      </c>
      <c r="B315" t="s">
        <v>74</v>
      </c>
      <c r="D315" s="3" t="s">
        <v>185</v>
      </c>
      <c r="E315" t="s">
        <v>186</v>
      </c>
      <c r="F315" s="1">
        <v>649.49</v>
      </c>
    </row>
    <row r="316" spans="1:15" ht="13.5" thickBot="1" x14ac:dyDescent="0.25">
      <c r="A316" s="3" t="s">
        <v>272</v>
      </c>
      <c r="F316" s="8">
        <f>SUM(F308:F315)</f>
        <v>2.000000119210199E-2</v>
      </c>
    </row>
    <row r="317" spans="1:15" ht="13.5" thickTop="1" x14ac:dyDescent="0.2">
      <c r="F317" s="1"/>
    </row>
    <row r="318" spans="1:15" s="5" customFormat="1" ht="13.5" thickBot="1" x14ac:dyDescent="0.25">
      <c r="A318" s="6" t="s">
        <v>0</v>
      </c>
      <c r="B318" s="7" t="s">
        <v>1</v>
      </c>
      <c r="C318" s="6" t="s">
        <v>336</v>
      </c>
      <c r="D318" s="6" t="s">
        <v>2</v>
      </c>
      <c r="E318" s="7" t="s">
        <v>3</v>
      </c>
      <c r="F318" s="6" t="s">
        <v>238</v>
      </c>
      <c r="G318" s="13" t="s">
        <v>26</v>
      </c>
      <c r="H318" s="13" t="s">
        <v>15</v>
      </c>
      <c r="I318" s="13" t="s">
        <v>8</v>
      </c>
      <c r="J318" s="13" t="s">
        <v>348</v>
      </c>
      <c r="K318" s="13" t="s">
        <v>44</v>
      </c>
      <c r="L318" s="13" t="s">
        <v>39</v>
      </c>
      <c r="M318" s="13" t="s">
        <v>20</v>
      </c>
      <c r="N318" s="13" t="s">
        <v>349</v>
      </c>
      <c r="O318" s="14" t="s">
        <v>351</v>
      </c>
    </row>
    <row r="319" spans="1:15" x14ac:dyDescent="0.2">
      <c r="A319" s="3" t="s">
        <v>163</v>
      </c>
      <c r="B319" t="s">
        <v>164</v>
      </c>
      <c r="C319" s="4" t="s">
        <v>359</v>
      </c>
      <c r="D319" s="3" t="s">
        <v>6</v>
      </c>
      <c r="E319" t="s">
        <v>7</v>
      </c>
      <c r="F319" s="1">
        <v>-124259.15000000001</v>
      </c>
      <c r="G319" s="1">
        <v>0</v>
      </c>
      <c r="H319" s="1">
        <v>0</v>
      </c>
      <c r="I319" s="1">
        <v>0</v>
      </c>
      <c r="J319" s="1">
        <v>0</v>
      </c>
      <c r="K319" s="1">
        <v>-2857.9700000000003</v>
      </c>
      <c r="L319" s="1">
        <v>0</v>
      </c>
      <c r="M319" s="1">
        <v>0</v>
      </c>
      <c r="N319" s="1">
        <v>-121401.18</v>
      </c>
      <c r="O319" s="1">
        <f t="shared" ref="O319" si="33">SUM(G319:N319)</f>
        <v>-124259.15</v>
      </c>
    </row>
    <row r="320" spans="1:15" x14ac:dyDescent="0.2">
      <c r="A320" s="3" t="s">
        <v>163</v>
      </c>
      <c r="B320" t="s">
        <v>164</v>
      </c>
      <c r="D320" s="3" t="s">
        <v>121</v>
      </c>
      <c r="E320" t="s">
        <v>122</v>
      </c>
      <c r="F320" s="1">
        <v>84871.859999999986</v>
      </c>
    </row>
    <row r="321" spans="1:15" x14ac:dyDescent="0.2">
      <c r="A321" s="3" t="s">
        <v>163</v>
      </c>
      <c r="B321" t="s">
        <v>164</v>
      </c>
      <c r="D321" s="3" t="s">
        <v>171</v>
      </c>
      <c r="E321" t="s">
        <v>172</v>
      </c>
      <c r="F321" s="1">
        <v>9959.5999999999985</v>
      </c>
    </row>
    <row r="322" spans="1:15" x14ac:dyDescent="0.2">
      <c r="A322" s="3" t="s">
        <v>163</v>
      </c>
      <c r="B322" t="s">
        <v>164</v>
      </c>
      <c r="D322" s="3" t="s">
        <v>133</v>
      </c>
      <c r="E322" t="s">
        <v>134</v>
      </c>
      <c r="F322" s="1">
        <v>29365.690000000002</v>
      </c>
    </row>
    <row r="323" spans="1:15" x14ac:dyDescent="0.2">
      <c r="A323" s="3" t="s">
        <v>163</v>
      </c>
      <c r="B323" t="s">
        <v>164</v>
      </c>
      <c r="D323" s="3" t="s">
        <v>185</v>
      </c>
      <c r="E323" t="s">
        <v>186</v>
      </c>
      <c r="F323" s="1">
        <v>62</v>
      </c>
    </row>
    <row r="324" spans="1:15" ht="13.5" thickBot="1" x14ac:dyDescent="0.25">
      <c r="A324" s="3" t="s">
        <v>273</v>
      </c>
      <c r="F324" s="8">
        <f>SUM(F319:F323)</f>
        <v>-2.1827872842550278E-11</v>
      </c>
    </row>
    <row r="325" spans="1:15" ht="13.5" thickTop="1" x14ac:dyDescent="0.2">
      <c r="F325" s="1"/>
    </row>
    <row r="326" spans="1:15" s="5" customFormat="1" ht="13.5" thickBot="1" x14ac:dyDescent="0.25">
      <c r="A326" s="6" t="s">
        <v>0</v>
      </c>
      <c r="B326" s="7" t="s">
        <v>1</v>
      </c>
      <c r="C326" s="6" t="s">
        <v>336</v>
      </c>
      <c r="D326" s="6" t="s">
        <v>2</v>
      </c>
      <c r="E326" s="7" t="s">
        <v>3</v>
      </c>
      <c r="F326" s="6" t="s">
        <v>238</v>
      </c>
      <c r="G326" s="13" t="s">
        <v>26</v>
      </c>
      <c r="H326" s="13" t="s">
        <v>15</v>
      </c>
      <c r="I326" s="13" t="s">
        <v>8</v>
      </c>
      <c r="J326" s="13" t="s">
        <v>348</v>
      </c>
      <c r="K326" s="13" t="s">
        <v>44</v>
      </c>
      <c r="L326" s="13" t="s">
        <v>39</v>
      </c>
      <c r="M326" s="13" t="s">
        <v>20</v>
      </c>
      <c r="N326" s="13" t="s">
        <v>349</v>
      </c>
      <c r="O326" s="14" t="s">
        <v>351</v>
      </c>
    </row>
    <row r="327" spans="1:15" x14ac:dyDescent="0.2">
      <c r="A327" s="3" t="s">
        <v>75</v>
      </c>
      <c r="B327" t="s">
        <v>76</v>
      </c>
      <c r="C327" s="4" t="s">
        <v>360</v>
      </c>
      <c r="D327" s="3" t="s">
        <v>6</v>
      </c>
      <c r="E327" t="s">
        <v>7</v>
      </c>
      <c r="F327" s="1">
        <v>-6678369.919999999</v>
      </c>
      <c r="G327" s="1">
        <v>-652476.73</v>
      </c>
      <c r="H327" s="1">
        <v>-536273.11</v>
      </c>
      <c r="I327" s="1">
        <v>-754655.81</v>
      </c>
      <c r="J327" s="1">
        <v>-727942.30999999994</v>
      </c>
      <c r="K327" s="1">
        <v>0</v>
      </c>
      <c r="L327" s="1">
        <v>-3468077.51</v>
      </c>
      <c r="M327" s="1">
        <v>-538944.44999999995</v>
      </c>
      <c r="N327" s="1">
        <v>0</v>
      </c>
      <c r="O327" s="1">
        <f t="shared" ref="O327" si="34">SUM(G327:N327)</f>
        <v>-6678369.9199999999</v>
      </c>
    </row>
    <row r="328" spans="1:15" x14ac:dyDescent="0.2">
      <c r="A328" s="3" t="s">
        <v>75</v>
      </c>
      <c r="B328" t="s">
        <v>76</v>
      </c>
      <c r="D328" s="3" t="s">
        <v>121</v>
      </c>
      <c r="E328" t="s">
        <v>122</v>
      </c>
      <c r="F328" s="1">
        <v>2175341.12</v>
      </c>
    </row>
    <row r="329" spans="1:15" x14ac:dyDescent="0.2">
      <c r="A329" s="3" t="s">
        <v>75</v>
      </c>
      <c r="B329" t="s">
        <v>76</v>
      </c>
      <c r="D329" s="3" t="s">
        <v>171</v>
      </c>
      <c r="E329" t="s">
        <v>172</v>
      </c>
      <c r="F329" s="1">
        <v>3068946.5999999996</v>
      </c>
    </row>
    <row r="330" spans="1:15" x14ac:dyDescent="0.2">
      <c r="A330" s="3" t="s">
        <v>75</v>
      </c>
      <c r="B330" t="s">
        <v>76</v>
      </c>
      <c r="D330" s="3" t="s">
        <v>173</v>
      </c>
      <c r="E330" t="s">
        <v>174</v>
      </c>
      <c r="F330" s="1">
        <v>422811.97000000003</v>
      </c>
    </row>
    <row r="331" spans="1:15" x14ac:dyDescent="0.2">
      <c r="A331" s="3" t="s">
        <v>75</v>
      </c>
      <c r="B331" t="s">
        <v>76</v>
      </c>
      <c r="D331" s="3" t="s">
        <v>133</v>
      </c>
      <c r="E331" t="s">
        <v>134</v>
      </c>
      <c r="F331" s="1">
        <v>780511.01999999967</v>
      </c>
    </row>
    <row r="332" spans="1:15" x14ac:dyDescent="0.2">
      <c r="A332" s="3" t="s">
        <v>75</v>
      </c>
      <c r="B332" t="s">
        <v>76</v>
      </c>
      <c r="D332" s="3" t="s">
        <v>175</v>
      </c>
      <c r="E332" t="s">
        <v>176</v>
      </c>
      <c r="F332" s="1">
        <v>228138.23999999996</v>
      </c>
    </row>
    <row r="333" spans="1:15" x14ac:dyDescent="0.2">
      <c r="A333" s="3" t="s">
        <v>75</v>
      </c>
      <c r="B333" t="s">
        <v>76</v>
      </c>
      <c r="D333" s="3" t="s">
        <v>185</v>
      </c>
      <c r="E333" t="s">
        <v>186</v>
      </c>
      <c r="F333" s="1">
        <v>2621</v>
      </c>
    </row>
    <row r="334" spans="1:15" ht="13.5" thickBot="1" x14ac:dyDescent="0.25">
      <c r="A334" s="3" t="s">
        <v>274</v>
      </c>
      <c r="F334" s="8">
        <f>SUM(F327:F333)</f>
        <v>3.0000000348081812E-2</v>
      </c>
    </row>
    <row r="335" spans="1:15" ht="13.5" thickTop="1" x14ac:dyDescent="0.2">
      <c r="F335" s="1"/>
    </row>
    <row r="336" spans="1:15" s="5" customFormat="1" ht="13.5" thickBot="1" x14ac:dyDescent="0.25">
      <c r="A336" s="6" t="s">
        <v>0</v>
      </c>
      <c r="B336" s="7" t="s">
        <v>1</v>
      </c>
      <c r="C336" s="6" t="s">
        <v>336</v>
      </c>
      <c r="D336" s="6" t="s">
        <v>2</v>
      </c>
      <c r="E336" s="7" t="s">
        <v>3</v>
      </c>
      <c r="F336" s="6" t="s">
        <v>238</v>
      </c>
      <c r="G336" s="13" t="s">
        <v>26</v>
      </c>
      <c r="H336" s="13" t="s">
        <v>15</v>
      </c>
      <c r="I336" s="13" t="s">
        <v>8</v>
      </c>
      <c r="J336" s="13" t="s">
        <v>348</v>
      </c>
      <c r="K336" s="13" t="s">
        <v>44</v>
      </c>
      <c r="L336" s="13" t="s">
        <v>39</v>
      </c>
      <c r="M336" s="13" t="s">
        <v>20</v>
      </c>
      <c r="N336" s="13" t="s">
        <v>349</v>
      </c>
      <c r="O336" s="14" t="s">
        <v>351</v>
      </c>
    </row>
    <row r="337" spans="1:15" x14ac:dyDescent="0.2">
      <c r="A337" s="3" t="s">
        <v>197</v>
      </c>
      <c r="B337" t="s">
        <v>198</v>
      </c>
      <c r="C337" s="4" t="s">
        <v>360</v>
      </c>
      <c r="D337" s="3" t="s">
        <v>6</v>
      </c>
      <c r="E337" t="s">
        <v>7</v>
      </c>
      <c r="F337" s="1">
        <v>-2220283.4800000004</v>
      </c>
      <c r="G337" s="1">
        <v>-216921.69</v>
      </c>
      <c r="H337" s="1">
        <v>-178288.77</v>
      </c>
      <c r="I337" s="1">
        <v>-250892.03000000003</v>
      </c>
      <c r="J337" s="1">
        <v>-242010.89999999997</v>
      </c>
      <c r="K337" s="1">
        <v>0</v>
      </c>
      <c r="L337" s="1">
        <v>-1152993.2300000002</v>
      </c>
      <c r="M337" s="1">
        <v>-179176.86000000002</v>
      </c>
      <c r="N337" s="1">
        <v>0</v>
      </c>
      <c r="O337" s="1">
        <f t="shared" ref="O337" si="35">SUM(G337:N337)</f>
        <v>-2220283.48</v>
      </c>
    </row>
    <row r="338" spans="1:15" x14ac:dyDescent="0.2">
      <c r="A338" s="3" t="s">
        <v>197</v>
      </c>
      <c r="B338" t="s">
        <v>198</v>
      </c>
      <c r="D338" s="3" t="s">
        <v>171</v>
      </c>
      <c r="E338" t="s">
        <v>172</v>
      </c>
      <c r="F338" s="1">
        <v>2123580.2000000007</v>
      </c>
    </row>
    <row r="339" spans="1:15" x14ac:dyDescent="0.2">
      <c r="A339" s="3" t="s">
        <v>197</v>
      </c>
      <c r="B339" t="s">
        <v>198</v>
      </c>
      <c r="D339" s="3" t="s">
        <v>173</v>
      </c>
      <c r="E339" t="s">
        <v>174</v>
      </c>
      <c r="F339" s="1">
        <v>96703.31</v>
      </c>
    </row>
    <row r="340" spans="1:15" ht="13.5" thickBot="1" x14ac:dyDescent="0.25">
      <c r="A340" s="3" t="s">
        <v>275</v>
      </c>
      <c r="F340" s="8">
        <f>SUM(F337:F339)</f>
        <v>3.000000020256266E-2</v>
      </c>
    </row>
    <row r="341" spans="1:15" ht="13.5" thickTop="1" x14ac:dyDescent="0.2">
      <c r="F341" s="1"/>
    </row>
    <row r="342" spans="1:15" s="5" customFormat="1" ht="13.5" thickBot="1" x14ac:dyDescent="0.25">
      <c r="A342" s="6" t="s">
        <v>0</v>
      </c>
      <c r="B342" s="7" t="s">
        <v>1</v>
      </c>
      <c r="C342" s="6" t="s">
        <v>336</v>
      </c>
      <c r="D342" s="6" t="s">
        <v>2</v>
      </c>
      <c r="E342" s="7" t="s">
        <v>3</v>
      </c>
      <c r="F342" s="6" t="s">
        <v>238</v>
      </c>
      <c r="G342" s="13" t="s">
        <v>26</v>
      </c>
      <c r="H342" s="13" t="s">
        <v>15</v>
      </c>
      <c r="I342" s="13" t="s">
        <v>8</v>
      </c>
      <c r="J342" s="13" t="s">
        <v>348</v>
      </c>
      <c r="K342" s="13" t="s">
        <v>44</v>
      </c>
      <c r="L342" s="13" t="s">
        <v>39</v>
      </c>
      <c r="M342" s="13" t="s">
        <v>20</v>
      </c>
      <c r="N342" s="13" t="s">
        <v>349</v>
      </c>
      <c r="O342" s="14" t="s">
        <v>351</v>
      </c>
    </row>
    <row r="343" spans="1:15" x14ac:dyDescent="0.2">
      <c r="A343" s="3" t="s">
        <v>83</v>
      </c>
      <c r="B343" t="s">
        <v>84</v>
      </c>
      <c r="C343" s="4" t="s">
        <v>356</v>
      </c>
      <c r="D343" s="3" t="s">
        <v>6</v>
      </c>
      <c r="E343" t="s">
        <v>7</v>
      </c>
      <c r="F343" s="1">
        <v>-2175139.8899999997</v>
      </c>
      <c r="G343" s="1">
        <v>-175316.26</v>
      </c>
      <c r="H343" s="1">
        <v>-148127.03999999998</v>
      </c>
      <c r="I343" s="1">
        <v>-202505.52</v>
      </c>
      <c r="J343" s="1">
        <v>-222734.31999999998</v>
      </c>
      <c r="K343" s="1">
        <v>-68081.89</v>
      </c>
      <c r="L343" s="1">
        <v>-861790.41999999993</v>
      </c>
      <c r="M343" s="1">
        <v>-151607.26</v>
      </c>
      <c r="N343" s="1">
        <v>-344977.18</v>
      </c>
      <c r="O343" s="1">
        <f t="shared" ref="O343" si="36">SUM(G343:N343)</f>
        <v>-2175139.8899999997</v>
      </c>
    </row>
    <row r="344" spans="1:15" x14ac:dyDescent="0.2">
      <c r="A344" s="3" t="s">
        <v>83</v>
      </c>
      <c r="B344" t="s">
        <v>84</v>
      </c>
      <c r="D344" s="3" t="s">
        <v>121</v>
      </c>
      <c r="E344" t="s">
        <v>122</v>
      </c>
      <c r="F344" s="1">
        <v>343645.91999999993</v>
      </c>
    </row>
    <row r="345" spans="1:15" x14ac:dyDescent="0.2">
      <c r="A345" s="3" t="s">
        <v>83</v>
      </c>
      <c r="B345" t="s">
        <v>84</v>
      </c>
      <c r="D345" s="3" t="s">
        <v>171</v>
      </c>
      <c r="E345" t="s">
        <v>172</v>
      </c>
      <c r="F345" s="1">
        <v>1648171.2099999995</v>
      </c>
    </row>
    <row r="346" spans="1:15" x14ac:dyDescent="0.2">
      <c r="A346" s="3" t="s">
        <v>83</v>
      </c>
      <c r="B346" t="s">
        <v>84</v>
      </c>
      <c r="D346" s="3" t="s">
        <v>133</v>
      </c>
      <c r="E346" t="s">
        <v>134</v>
      </c>
      <c r="F346" s="1">
        <v>182645.61999999991</v>
      </c>
    </row>
    <row r="347" spans="1:15" x14ac:dyDescent="0.2">
      <c r="A347" s="3" t="s">
        <v>83</v>
      </c>
      <c r="B347" t="s">
        <v>84</v>
      </c>
      <c r="D347" s="3" t="s">
        <v>185</v>
      </c>
      <c r="E347" t="s">
        <v>186</v>
      </c>
      <c r="F347" s="1">
        <v>677.12</v>
      </c>
    </row>
    <row r="348" spans="1:15" ht="13.5" thickBot="1" x14ac:dyDescent="0.25">
      <c r="A348" s="3" t="s">
        <v>276</v>
      </c>
      <c r="F348" s="8">
        <f>SUM(F343:F347)</f>
        <v>-2.0000000334107426E-2</v>
      </c>
    </row>
    <row r="349" spans="1:15" ht="13.5" thickTop="1" x14ac:dyDescent="0.2">
      <c r="F349" s="1"/>
    </row>
    <row r="350" spans="1:15" s="5" customFormat="1" ht="13.5" thickBot="1" x14ac:dyDescent="0.25">
      <c r="A350" s="6" t="s">
        <v>0</v>
      </c>
      <c r="B350" s="7" t="s">
        <v>1</v>
      </c>
      <c r="C350" s="6" t="s">
        <v>336</v>
      </c>
      <c r="D350" s="6" t="s">
        <v>2</v>
      </c>
      <c r="E350" s="7" t="s">
        <v>3</v>
      </c>
      <c r="F350" s="6" t="s">
        <v>238</v>
      </c>
      <c r="G350" s="13" t="s">
        <v>26</v>
      </c>
      <c r="H350" s="13" t="s">
        <v>15</v>
      </c>
      <c r="I350" s="13" t="s">
        <v>8</v>
      </c>
      <c r="J350" s="13" t="s">
        <v>348</v>
      </c>
      <c r="K350" s="13" t="s">
        <v>44</v>
      </c>
      <c r="L350" s="13" t="s">
        <v>39</v>
      </c>
      <c r="M350" s="13" t="s">
        <v>20</v>
      </c>
      <c r="N350" s="13" t="s">
        <v>349</v>
      </c>
      <c r="O350" s="14" t="s">
        <v>351</v>
      </c>
    </row>
    <row r="351" spans="1:15" x14ac:dyDescent="0.2">
      <c r="A351" s="3" t="s">
        <v>85</v>
      </c>
      <c r="B351" t="s">
        <v>86</v>
      </c>
      <c r="C351" s="4" t="s">
        <v>356</v>
      </c>
      <c r="D351" s="3" t="s">
        <v>6</v>
      </c>
      <c r="E351" t="s">
        <v>7</v>
      </c>
      <c r="F351" s="1">
        <v>-502765.01999999984</v>
      </c>
      <c r="G351" s="1">
        <v>-40522.840000000004</v>
      </c>
      <c r="H351" s="1">
        <v>-34238.29</v>
      </c>
      <c r="I351" s="1">
        <v>-46807.419999999991</v>
      </c>
      <c r="J351" s="1">
        <v>-51483.14</v>
      </c>
      <c r="K351" s="1">
        <v>-15736.529999999999</v>
      </c>
      <c r="L351" s="1">
        <v>-199195.52000000002</v>
      </c>
      <c r="M351" s="1">
        <v>-35042.740000000005</v>
      </c>
      <c r="N351" s="1">
        <v>-79738.540000000008</v>
      </c>
      <c r="O351" s="1">
        <f t="shared" ref="O351" si="37">SUM(G351:N351)</f>
        <v>-502765.02</v>
      </c>
    </row>
    <row r="352" spans="1:15" x14ac:dyDescent="0.2">
      <c r="A352" s="3" t="s">
        <v>85</v>
      </c>
      <c r="B352" t="s">
        <v>86</v>
      </c>
      <c r="D352" s="3" t="s">
        <v>121</v>
      </c>
      <c r="E352" t="s">
        <v>122</v>
      </c>
      <c r="F352" s="1">
        <v>366804.3</v>
      </c>
    </row>
    <row r="353" spans="1:15" x14ac:dyDescent="0.2">
      <c r="A353" s="3" t="s">
        <v>85</v>
      </c>
      <c r="B353" t="s">
        <v>86</v>
      </c>
      <c r="D353" s="3" t="s">
        <v>171</v>
      </c>
      <c r="E353" t="s">
        <v>172</v>
      </c>
      <c r="F353" s="1">
        <v>8984.4199999999983</v>
      </c>
    </row>
    <row r="354" spans="1:15" x14ac:dyDescent="0.2">
      <c r="A354" s="3" t="s">
        <v>85</v>
      </c>
      <c r="B354" t="s">
        <v>86</v>
      </c>
      <c r="D354" s="3" t="s">
        <v>133</v>
      </c>
      <c r="E354" t="s">
        <v>134</v>
      </c>
      <c r="F354" s="1">
        <v>126914.32000000004</v>
      </c>
    </row>
    <row r="355" spans="1:15" x14ac:dyDescent="0.2">
      <c r="A355" s="3" t="s">
        <v>85</v>
      </c>
      <c r="B355" t="s">
        <v>86</v>
      </c>
      <c r="D355" s="3" t="s">
        <v>185</v>
      </c>
      <c r="E355" t="s">
        <v>186</v>
      </c>
      <c r="F355" s="1">
        <v>62</v>
      </c>
    </row>
    <row r="356" spans="1:15" ht="13.5" thickBot="1" x14ac:dyDescent="0.25">
      <c r="A356" s="3" t="s">
        <v>277</v>
      </c>
      <c r="F356" s="8">
        <f>SUM(F351:F355)</f>
        <v>2.0000000178697519E-2</v>
      </c>
    </row>
    <row r="357" spans="1:15" ht="13.5" thickTop="1" x14ac:dyDescent="0.2">
      <c r="F357" s="1"/>
    </row>
    <row r="358" spans="1:15" s="5" customFormat="1" ht="13.5" thickBot="1" x14ac:dyDescent="0.25">
      <c r="A358" s="6" t="s">
        <v>0</v>
      </c>
      <c r="B358" s="7" t="s">
        <v>1</v>
      </c>
      <c r="C358" s="6" t="s">
        <v>336</v>
      </c>
      <c r="D358" s="6" t="s">
        <v>2</v>
      </c>
      <c r="E358" s="7" t="s">
        <v>3</v>
      </c>
      <c r="F358" s="6" t="s">
        <v>238</v>
      </c>
      <c r="G358" s="13" t="s">
        <v>26</v>
      </c>
      <c r="H358" s="13" t="s">
        <v>15</v>
      </c>
      <c r="I358" s="13" t="s">
        <v>8</v>
      </c>
      <c r="J358" s="13" t="s">
        <v>348</v>
      </c>
      <c r="K358" s="13" t="s">
        <v>44</v>
      </c>
      <c r="L358" s="13" t="s">
        <v>39</v>
      </c>
      <c r="M358" s="13" t="s">
        <v>20</v>
      </c>
      <c r="N358" s="13" t="s">
        <v>349</v>
      </c>
      <c r="O358" s="14" t="s">
        <v>351</v>
      </c>
    </row>
    <row r="359" spans="1:15" x14ac:dyDescent="0.2">
      <c r="A359" s="3" t="s">
        <v>95</v>
      </c>
      <c r="B359" t="s">
        <v>96</v>
      </c>
      <c r="C359" s="4" t="s">
        <v>356</v>
      </c>
      <c r="D359" s="3" t="s">
        <v>6</v>
      </c>
      <c r="E359" t="s">
        <v>7</v>
      </c>
      <c r="F359" s="1">
        <v>-3040177.2299999991</v>
      </c>
      <c r="G359" s="1">
        <v>-245038.28000000003</v>
      </c>
      <c r="H359" s="1">
        <v>-207036.06000000003</v>
      </c>
      <c r="I359" s="1">
        <v>-283040.51</v>
      </c>
      <c r="J359" s="1">
        <v>-311314.15000000002</v>
      </c>
      <c r="K359" s="1">
        <v>-95157.530000000013</v>
      </c>
      <c r="L359" s="1">
        <v>-1204518.23</v>
      </c>
      <c r="M359" s="1">
        <v>-211900.35</v>
      </c>
      <c r="N359" s="1">
        <v>-482172.12</v>
      </c>
      <c r="O359" s="1">
        <f t="shared" ref="O359" si="38">SUM(G359:N359)</f>
        <v>-3040177.23</v>
      </c>
    </row>
    <row r="360" spans="1:15" x14ac:dyDescent="0.2">
      <c r="A360" s="3" t="s">
        <v>95</v>
      </c>
      <c r="B360" t="s">
        <v>96</v>
      </c>
      <c r="D360" s="3" t="s">
        <v>121</v>
      </c>
      <c r="E360" t="s">
        <v>122</v>
      </c>
      <c r="F360" s="1">
        <v>865631.03000000014</v>
      </c>
    </row>
    <row r="361" spans="1:15" x14ac:dyDescent="0.2">
      <c r="A361" s="3" t="s">
        <v>95</v>
      </c>
      <c r="B361" t="s">
        <v>96</v>
      </c>
      <c r="D361" s="3" t="s">
        <v>171</v>
      </c>
      <c r="E361" t="s">
        <v>172</v>
      </c>
      <c r="F361" s="1">
        <v>1246790.4999999998</v>
      </c>
    </row>
    <row r="362" spans="1:15" x14ac:dyDescent="0.2">
      <c r="A362" s="3" t="s">
        <v>95</v>
      </c>
      <c r="B362" t="s">
        <v>96</v>
      </c>
      <c r="D362" s="3" t="s">
        <v>173</v>
      </c>
      <c r="E362" t="s">
        <v>174</v>
      </c>
      <c r="F362" s="1">
        <v>279532.77</v>
      </c>
    </row>
    <row r="363" spans="1:15" x14ac:dyDescent="0.2">
      <c r="A363" s="3" t="s">
        <v>95</v>
      </c>
      <c r="B363" t="s">
        <v>96</v>
      </c>
      <c r="D363" s="3" t="s">
        <v>133</v>
      </c>
      <c r="E363" t="s">
        <v>134</v>
      </c>
      <c r="F363" s="1">
        <v>299508.27999999997</v>
      </c>
    </row>
    <row r="364" spans="1:15" x14ac:dyDescent="0.2">
      <c r="A364" s="3" t="s">
        <v>95</v>
      </c>
      <c r="B364" t="s">
        <v>96</v>
      </c>
      <c r="D364" s="3" t="s">
        <v>169</v>
      </c>
      <c r="E364" t="s">
        <v>170</v>
      </c>
      <c r="F364" s="1">
        <v>1895</v>
      </c>
    </row>
    <row r="365" spans="1:15" x14ac:dyDescent="0.2">
      <c r="A365" s="3" t="s">
        <v>95</v>
      </c>
      <c r="B365" t="s">
        <v>96</v>
      </c>
      <c r="D365" s="3" t="s">
        <v>175</v>
      </c>
      <c r="E365" t="s">
        <v>176</v>
      </c>
      <c r="F365" s="1">
        <v>299937.77000000008</v>
      </c>
    </row>
    <row r="366" spans="1:15" x14ac:dyDescent="0.2">
      <c r="A366" s="3" t="s">
        <v>95</v>
      </c>
      <c r="B366" t="s">
        <v>96</v>
      </c>
      <c r="D366" s="3" t="s">
        <v>185</v>
      </c>
      <c r="E366" t="s">
        <v>186</v>
      </c>
      <c r="F366" s="1">
        <v>46881.95</v>
      </c>
    </row>
    <row r="367" spans="1:15" ht="13.5" thickBot="1" x14ac:dyDescent="0.25">
      <c r="A367" s="3" t="s">
        <v>278</v>
      </c>
      <c r="F367" s="8">
        <f>SUM(F359:F366)</f>
        <v>7.0000001040170901E-2</v>
      </c>
    </row>
    <row r="368" spans="1:15" ht="13.5" thickTop="1" x14ac:dyDescent="0.2">
      <c r="F368" s="1"/>
    </row>
    <row r="369" spans="1:15" s="5" customFormat="1" ht="13.5" thickBot="1" x14ac:dyDescent="0.25">
      <c r="A369" s="6" t="s">
        <v>0</v>
      </c>
      <c r="B369" s="7" t="s">
        <v>1</v>
      </c>
      <c r="C369" s="6" t="s">
        <v>336</v>
      </c>
      <c r="D369" s="6" t="s">
        <v>2</v>
      </c>
      <c r="E369" s="7" t="s">
        <v>3</v>
      </c>
      <c r="F369" s="6" t="s">
        <v>238</v>
      </c>
      <c r="G369" s="13" t="s">
        <v>26</v>
      </c>
      <c r="H369" s="13" t="s">
        <v>15</v>
      </c>
      <c r="I369" s="13" t="s">
        <v>8</v>
      </c>
      <c r="J369" s="13" t="s">
        <v>348</v>
      </c>
      <c r="K369" s="13" t="s">
        <v>44</v>
      </c>
      <c r="L369" s="13" t="s">
        <v>39</v>
      </c>
      <c r="M369" s="13" t="s">
        <v>20</v>
      </c>
      <c r="N369" s="13" t="s">
        <v>349</v>
      </c>
      <c r="O369" s="14" t="s">
        <v>351</v>
      </c>
    </row>
    <row r="370" spans="1:15" x14ac:dyDescent="0.2">
      <c r="A370" s="3" t="s">
        <v>107</v>
      </c>
      <c r="B370" t="s">
        <v>108</v>
      </c>
      <c r="C370" s="4" t="s">
        <v>357</v>
      </c>
      <c r="D370" s="3" t="s">
        <v>6</v>
      </c>
      <c r="E370" t="s">
        <v>7</v>
      </c>
      <c r="F370" s="1">
        <v>-642175.93000000017</v>
      </c>
      <c r="G370" s="1">
        <v>-53364.81</v>
      </c>
      <c r="H370" s="1">
        <v>-45144.97</v>
      </c>
      <c r="I370" s="1">
        <v>-61520.47</v>
      </c>
      <c r="J370" s="1">
        <v>-67749.56</v>
      </c>
      <c r="K370" s="1">
        <v>0</v>
      </c>
      <c r="L370" s="1">
        <v>-260659.21</v>
      </c>
      <c r="M370" s="1">
        <v>-46236.650000000009</v>
      </c>
      <c r="N370" s="1">
        <v>-107500.25999999998</v>
      </c>
      <c r="O370" s="1">
        <f t="shared" ref="O370" si="39">SUM(G370:N370)</f>
        <v>-642175.93000000005</v>
      </c>
    </row>
    <row r="371" spans="1:15" x14ac:dyDescent="0.2">
      <c r="A371" s="3" t="s">
        <v>107</v>
      </c>
      <c r="B371" t="s">
        <v>108</v>
      </c>
      <c r="D371" s="3" t="s">
        <v>121</v>
      </c>
      <c r="E371" t="s">
        <v>122</v>
      </c>
      <c r="F371" s="1">
        <v>448536.86</v>
      </c>
    </row>
    <row r="372" spans="1:15" x14ac:dyDescent="0.2">
      <c r="A372" s="3" t="s">
        <v>107</v>
      </c>
      <c r="B372" t="s">
        <v>108</v>
      </c>
      <c r="D372" s="3" t="s">
        <v>171</v>
      </c>
      <c r="E372" t="s">
        <v>172</v>
      </c>
      <c r="F372" s="1">
        <v>32193.600000000009</v>
      </c>
    </row>
    <row r="373" spans="1:15" x14ac:dyDescent="0.2">
      <c r="A373" s="3" t="s">
        <v>107</v>
      </c>
      <c r="B373" t="s">
        <v>108</v>
      </c>
      <c r="D373" s="3" t="s">
        <v>173</v>
      </c>
      <c r="E373" t="s">
        <v>174</v>
      </c>
      <c r="F373" s="1">
        <v>534.20000000000005</v>
      </c>
    </row>
    <row r="374" spans="1:15" x14ac:dyDescent="0.2">
      <c r="A374" s="3" t="s">
        <v>107</v>
      </c>
      <c r="B374" t="s">
        <v>108</v>
      </c>
      <c r="D374" s="3" t="s">
        <v>133</v>
      </c>
      <c r="E374" t="s">
        <v>134</v>
      </c>
      <c r="F374" s="1">
        <v>155193.71999999997</v>
      </c>
    </row>
    <row r="375" spans="1:15" x14ac:dyDescent="0.2">
      <c r="A375" s="3" t="s">
        <v>107</v>
      </c>
      <c r="B375" t="s">
        <v>108</v>
      </c>
      <c r="D375" s="3" t="s">
        <v>175</v>
      </c>
      <c r="E375" t="s">
        <v>176</v>
      </c>
      <c r="F375" s="1">
        <v>4844.5400000000009</v>
      </c>
    </row>
    <row r="376" spans="1:15" x14ac:dyDescent="0.2">
      <c r="A376" s="3" t="s">
        <v>107</v>
      </c>
      <c r="B376" t="s">
        <v>108</v>
      </c>
      <c r="D376" s="3" t="s">
        <v>185</v>
      </c>
      <c r="E376" t="s">
        <v>186</v>
      </c>
      <c r="F376" s="1">
        <v>872.99</v>
      </c>
    </row>
    <row r="377" spans="1:15" ht="13.5" thickBot="1" x14ac:dyDescent="0.25">
      <c r="A377" s="3" t="s">
        <v>279</v>
      </c>
      <c r="F377" s="8">
        <f>SUM(F370:F376)</f>
        <v>-2.0000000191203071E-2</v>
      </c>
    </row>
    <row r="378" spans="1:15" ht="13.5" thickTop="1" x14ac:dyDescent="0.2">
      <c r="F378" s="1"/>
    </row>
    <row r="379" spans="1:15" s="5" customFormat="1" ht="13.5" thickBot="1" x14ac:dyDescent="0.25">
      <c r="A379" s="6" t="s">
        <v>0</v>
      </c>
      <c r="B379" s="7" t="s">
        <v>1</v>
      </c>
      <c r="C379" s="6" t="s">
        <v>336</v>
      </c>
      <c r="D379" s="6" t="s">
        <v>2</v>
      </c>
      <c r="E379" s="7" t="s">
        <v>3</v>
      </c>
      <c r="F379" s="6" t="s">
        <v>238</v>
      </c>
      <c r="G379" s="13" t="s">
        <v>26</v>
      </c>
      <c r="H379" s="13" t="s">
        <v>15</v>
      </c>
      <c r="I379" s="13" t="s">
        <v>8</v>
      </c>
      <c r="J379" s="13" t="s">
        <v>348</v>
      </c>
      <c r="K379" s="13" t="s">
        <v>44</v>
      </c>
      <c r="L379" s="13" t="s">
        <v>39</v>
      </c>
      <c r="M379" s="13" t="s">
        <v>20</v>
      </c>
      <c r="N379" s="13" t="s">
        <v>349</v>
      </c>
      <c r="O379" s="14" t="s">
        <v>351</v>
      </c>
    </row>
    <row r="380" spans="1:15" x14ac:dyDescent="0.2">
      <c r="A380" s="3" t="s">
        <v>111</v>
      </c>
      <c r="B380" t="s">
        <v>112</v>
      </c>
      <c r="C380" s="4" t="s">
        <v>357</v>
      </c>
      <c r="D380" s="3" t="s">
        <v>6</v>
      </c>
      <c r="E380" t="s">
        <v>7</v>
      </c>
      <c r="F380" s="1">
        <v>-242040.99999999991</v>
      </c>
      <c r="G380" s="1">
        <v>-20113.599999999999</v>
      </c>
      <c r="H380" s="1">
        <v>-17015.480000000003</v>
      </c>
      <c r="I380" s="1">
        <v>-23187.519999999997</v>
      </c>
      <c r="J380" s="1">
        <v>-25535.340000000004</v>
      </c>
      <c r="K380" s="1">
        <v>0</v>
      </c>
      <c r="L380" s="1">
        <v>-98244.450000000012</v>
      </c>
      <c r="M380" s="1">
        <v>-17426.96</v>
      </c>
      <c r="N380" s="1">
        <v>-40517.65</v>
      </c>
      <c r="O380" s="1">
        <f t="shared" ref="O380" si="40">SUM(G380:N380)</f>
        <v>-242041</v>
      </c>
    </row>
    <row r="381" spans="1:15" x14ac:dyDescent="0.2">
      <c r="A381" s="3" t="s">
        <v>111</v>
      </c>
      <c r="B381" t="s">
        <v>112</v>
      </c>
      <c r="D381" s="3" t="s">
        <v>121</v>
      </c>
      <c r="E381" t="s">
        <v>122</v>
      </c>
      <c r="F381" s="1">
        <v>172233.37999999998</v>
      </c>
    </row>
    <row r="382" spans="1:15" x14ac:dyDescent="0.2">
      <c r="A382" s="3" t="s">
        <v>111</v>
      </c>
      <c r="B382" t="s">
        <v>112</v>
      </c>
      <c r="D382" s="3" t="s">
        <v>171</v>
      </c>
      <c r="E382" t="s">
        <v>172</v>
      </c>
      <c r="F382" s="1">
        <v>2942.87</v>
      </c>
    </row>
    <row r="383" spans="1:15" x14ac:dyDescent="0.2">
      <c r="A383" s="3" t="s">
        <v>111</v>
      </c>
      <c r="B383" t="s">
        <v>112</v>
      </c>
      <c r="D383" s="3" t="s">
        <v>133</v>
      </c>
      <c r="E383" t="s">
        <v>134</v>
      </c>
      <c r="F383" s="1">
        <v>59592.740000000013</v>
      </c>
    </row>
    <row r="384" spans="1:15" x14ac:dyDescent="0.2">
      <c r="A384" s="3" t="s">
        <v>111</v>
      </c>
      <c r="B384" t="s">
        <v>112</v>
      </c>
      <c r="D384" s="3" t="s">
        <v>175</v>
      </c>
      <c r="E384" t="s">
        <v>176</v>
      </c>
      <c r="F384" s="1">
        <v>7272</v>
      </c>
    </row>
    <row r="385" spans="1:15" ht="13.5" thickBot="1" x14ac:dyDescent="0.25">
      <c r="A385" s="3" t="s">
        <v>280</v>
      </c>
      <c r="F385" s="8">
        <f>SUM(F380:F384)</f>
        <v>-9.999999929277692E-3</v>
      </c>
    </row>
    <row r="386" spans="1:15" ht="13.5" thickTop="1" x14ac:dyDescent="0.2">
      <c r="F386" s="1"/>
    </row>
    <row r="387" spans="1:15" s="5" customFormat="1" ht="13.5" thickBot="1" x14ac:dyDescent="0.25">
      <c r="A387" s="6" t="s">
        <v>0</v>
      </c>
      <c r="B387" s="7" t="s">
        <v>1</v>
      </c>
      <c r="C387" s="6" t="s">
        <v>336</v>
      </c>
      <c r="D387" s="6" t="s">
        <v>2</v>
      </c>
      <c r="E387" s="7" t="s">
        <v>3</v>
      </c>
      <c r="F387" s="6" t="s">
        <v>238</v>
      </c>
      <c r="G387" s="13" t="s">
        <v>26</v>
      </c>
      <c r="H387" s="13" t="s">
        <v>15</v>
      </c>
      <c r="I387" s="13" t="s">
        <v>8</v>
      </c>
      <c r="J387" s="13" t="s">
        <v>348</v>
      </c>
      <c r="K387" s="13" t="s">
        <v>44</v>
      </c>
      <c r="L387" s="13" t="s">
        <v>39</v>
      </c>
      <c r="M387" s="13" t="s">
        <v>20</v>
      </c>
      <c r="N387" s="13" t="s">
        <v>349</v>
      </c>
      <c r="O387" s="14" t="s">
        <v>351</v>
      </c>
    </row>
    <row r="388" spans="1:15" x14ac:dyDescent="0.2">
      <c r="A388" s="3" t="s">
        <v>115</v>
      </c>
      <c r="B388" t="s">
        <v>116</v>
      </c>
      <c r="C388" s="4" t="s">
        <v>356</v>
      </c>
      <c r="D388" s="3" t="s">
        <v>6</v>
      </c>
      <c r="E388" t="s">
        <v>7</v>
      </c>
      <c r="F388" s="1">
        <v>-4627931.99</v>
      </c>
      <c r="G388" s="1">
        <v>-373011.33999999997</v>
      </c>
      <c r="H388" s="1">
        <v>-315162.16000000003</v>
      </c>
      <c r="I388" s="1">
        <v>-430860.48000000004</v>
      </c>
      <c r="J388" s="1">
        <v>-473900.22</v>
      </c>
      <c r="K388" s="1">
        <v>-144854.27000000002</v>
      </c>
      <c r="L388" s="1">
        <v>-1833586.6600000001</v>
      </c>
      <c r="M388" s="1">
        <v>-322566.84999999992</v>
      </c>
      <c r="N388" s="1">
        <v>-733990.01000000013</v>
      </c>
      <c r="O388" s="1">
        <f t="shared" ref="O388" si="41">SUM(G388:N388)</f>
        <v>-4627931.99</v>
      </c>
    </row>
    <row r="389" spans="1:15" x14ac:dyDescent="0.2">
      <c r="A389" s="3" t="s">
        <v>115</v>
      </c>
      <c r="B389" t="s">
        <v>116</v>
      </c>
      <c r="D389" s="3" t="s">
        <v>121</v>
      </c>
      <c r="E389" t="s">
        <v>122</v>
      </c>
      <c r="F389" s="1">
        <v>1063036.8500000001</v>
      </c>
    </row>
    <row r="390" spans="1:15" x14ac:dyDescent="0.2">
      <c r="A390" s="3" t="s">
        <v>115</v>
      </c>
      <c r="B390" t="s">
        <v>116</v>
      </c>
      <c r="D390" s="3" t="s">
        <v>171</v>
      </c>
      <c r="E390" t="s">
        <v>172</v>
      </c>
      <c r="F390" s="1">
        <v>46388.71</v>
      </c>
    </row>
    <row r="391" spans="1:15" x14ac:dyDescent="0.2">
      <c r="A391" s="3" t="s">
        <v>115</v>
      </c>
      <c r="B391" t="s">
        <v>116</v>
      </c>
      <c r="D391" s="3" t="s">
        <v>133</v>
      </c>
      <c r="E391" t="s">
        <v>134</v>
      </c>
      <c r="F391" s="1">
        <v>3371512.7399999998</v>
      </c>
    </row>
    <row r="392" spans="1:15" x14ac:dyDescent="0.2">
      <c r="A392" s="3" t="s">
        <v>115</v>
      </c>
      <c r="B392" t="s">
        <v>116</v>
      </c>
      <c r="D392" s="3" t="s">
        <v>169</v>
      </c>
      <c r="E392" t="s">
        <v>170</v>
      </c>
      <c r="F392" s="1">
        <v>44850</v>
      </c>
    </row>
    <row r="393" spans="1:15" x14ac:dyDescent="0.2">
      <c r="A393" s="3" t="s">
        <v>115</v>
      </c>
      <c r="B393" t="s">
        <v>116</v>
      </c>
      <c r="D393" s="3" t="s">
        <v>175</v>
      </c>
      <c r="E393" t="s">
        <v>176</v>
      </c>
      <c r="F393" s="1">
        <v>101200.67</v>
      </c>
    </row>
    <row r="394" spans="1:15" x14ac:dyDescent="0.2">
      <c r="A394" s="3" t="s">
        <v>115</v>
      </c>
      <c r="B394" t="s">
        <v>116</v>
      </c>
      <c r="D394" s="3" t="s">
        <v>185</v>
      </c>
      <c r="E394" t="s">
        <v>186</v>
      </c>
      <c r="F394" s="1">
        <v>943.01</v>
      </c>
    </row>
    <row r="395" spans="1:15" ht="13.5" thickBot="1" x14ac:dyDescent="0.25">
      <c r="A395" s="3" t="s">
        <v>281</v>
      </c>
      <c r="F395" s="8">
        <f>SUM(F388:F394)</f>
        <v>-1.0000000411537258E-2</v>
      </c>
    </row>
    <row r="396" spans="1:15" ht="13.5" thickTop="1" x14ac:dyDescent="0.2">
      <c r="F396" s="1"/>
    </row>
    <row r="397" spans="1:15" s="5" customFormat="1" ht="13.5" thickBot="1" x14ac:dyDescent="0.25">
      <c r="A397" s="6" t="s">
        <v>0</v>
      </c>
      <c r="B397" s="7" t="s">
        <v>1</v>
      </c>
      <c r="C397" s="6" t="s">
        <v>336</v>
      </c>
      <c r="D397" s="6" t="s">
        <v>2</v>
      </c>
      <c r="E397" s="7" t="s">
        <v>3</v>
      </c>
      <c r="F397" s="6" t="s">
        <v>238</v>
      </c>
      <c r="G397" s="13" t="s">
        <v>26</v>
      </c>
      <c r="H397" s="13" t="s">
        <v>15</v>
      </c>
      <c r="I397" s="13" t="s">
        <v>8</v>
      </c>
      <c r="J397" s="13" t="s">
        <v>348</v>
      </c>
      <c r="K397" s="13" t="s">
        <v>44</v>
      </c>
      <c r="L397" s="13" t="s">
        <v>39</v>
      </c>
      <c r="M397" s="13" t="s">
        <v>20</v>
      </c>
      <c r="N397" s="13" t="s">
        <v>349</v>
      </c>
      <c r="O397" s="14" t="s">
        <v>351</v>
      </c>
    </row>
    <row r="398" spans="1:15" x14ac:dyDescent="0.2">
      <c r="A398" s="3" t="s">
        <v>167</v>
      </c>
      <c r="B398" t="s">
        <v>168</v>
      </c>
      <c r="C398" s="4" t="s">
        <v>356</v>
      </c>
      <c r="D398" s="3" t="s">
        <v>6</v>
      </c>
      <c r="E398" t="s">
        <v>7</v>
      </c>
      <c r="F398" s="1">
        <v>-1129731.8199999996</v>
      </c>
      <c r="G398" s="1">
        <v>-91056.389999999985</v>
      </c>
      <c r="H398" s="1">
        <v>-76934.73000000001</v>
      </c>
      <c r="I398" s="1">
        <v>-105178.01999999999</v>
      </c>
      <c r="J398" s="1">
        <v>-115684.53</v>
      </c>
      <c r="K398" s="1">
        <v>-35360.61</v>
      </c>
      <c r="L398" s="1">
        <v>-447599.74999999994</v>
      </c>
      <c r="M398" s="1">
        <v>-78742.31</v>
      </c>
      <c r="N398" s="1">
        <v>-179175.47999999998</v>
      </c>
      <c r="O398" s="1">
        <f t="shared" ref="O398" si="42">SUM(G398:N398)</f>
        <v>-1129731.82</v>
      </c>
    </row>
    <row r="399" spans="1:15" x14ac:dyDescent="0.2">
      <c r="A399" s="3" t="s">
        <v>167</v>
      </c>
      <c r="B399" t="s">
        <v>168</v>
      </c>
      <c r="D399" s="3" t="s">
        <v>231</v>
      </c>
      <c r="E399" t="s">
        <v>232</v>
      </c>
      <c r="F399" s="1">
        <v>2500</v>
      </c>
    </row>
    <row r="400" spans="1:15" x14ac:dyDescent="0.2">
      <c r="A400" s="3" t="s">
        <v>167</v>
      </c>
      <c r="B400" t="s">
        <v>168</v>
      </c>
      <c r="D400" s="3" t="s">
        <v>121</v>
      </c>
      <c r="E400" t="s">
        <v>122</v>
      </c>
      <c r="F400" s="1">
        <v>371528.99999999994</v>
      </c>
    </row>
    <row r="401" spans="1:15" x14ac:dyDescent="0.2">
      <c r="A401" s="3" t="s">
        <v>167</v>
      </c>
      <c r="B401" t="s">
        <v>168</v>
      </c>
      <c r="D401" s="3" t="s">
        <v>171</v>
      </c>
      <c r="E401" t="s">
        <v>172</v>
      </c>
      <c r="F401" s="1">
        <v>9137.239999999998</v>
      </c>
    </row>
    <row r="402" spans="1:15" x14ac:dyDescent="0.2">
      <c r="A402" s="3" t="s">
        <v>167</v>
      </c>
      <c r="B402" t="s">
        <v>168</v>
      </c>
      <c r="D402" s="3" t="s">
        <v>133</v>
      </c>
      <c r="E402" t="s">
        <v>134</v>
      </c>
      <c r="F402" s="1">
        <v>681693.62999999977</v>
      </c>
    </row>
    <row r="403" spans="1:15" x14ac:dyDescent="0.2">
      <c r="A403" s="3" t="s">
        <v>167</v>
      </c>
      <c r="B403" t="s">
        <v>168</v>
      </c>
      <c r="D403" s="3" t="s">
        <v>175</v>
      </c>
      <c r="E403" t="s">
        <v>176</v>
      </c>
      <c r="F403" s="1">
        <v>64872</v>
      </c>
    </row>
    <row r="404" spans="1:15" ht="13.5" thickBot="1" x14ac:dyDescent="0.25">
      <c r="A404" s="3" t="s">
        <v>282</v>
      </c>
      <c r="F404" s="8">
        <f>SUM(F398:F403)</f>
        <v>5.0000000162981451E-2</v>
      </c>
    </row>
    <row r="405" spans="1:15" ht="13.5" thickTop="1" x14ac:dyDescent="0.2">
      <c r="F405" s="1"/>
    </row>
    <row r="406" spans="1:15" s="5" customFormat="1" ht="13.5" thickBot="1" x14ac:dyDescent="0.25">
      <c r="A406" s="6" t="s">
        <v>0</v>
      </c>
      <c r="B406" s="7" t="s">
        <v>1</v>
      </c>
      <c r="C406" s="6" t="s">
        <v>336</v>
      </c>
      <c r="D406" s="6" t="s">
        <v>2</v>
      </c>
      <c r="E406" s="7" t="s">
        <v>3</v>
      </c>
      <c r="F406" s="6" t="s">
        <v>238</v>
      </c>
      <c r="G406" s="13" t="s">
        <v>26</v>
      </c>
      <c r="H406" s="13" t="s">
        <v>15</v>
      </c>
      <c r="I406" s="13" t="s">
        <v>8</v>
      </c>
      <c r="J406" s="13" t="s">
        <v>348</v>
      </c>
      <c r="K406" s="13" t="s">
        <v>44</v>
      </c>
      <c r="L406" s="13" t="s">
        <v>39</v>
      </c>
      <c r="M406" s="13" t="s">
        <v>20</v>
      </c>
      <c r="N406" s="13" t="s">
        <v>349</v>
      </c>
      <c r="O406" s="14" t="s">
        <v>351</v>
      </c>
    </row>
    <row r="407" spans="1:15" x14ac:dyDescent="0.2">
      <c r="A407" s="3" t="s">
        <v>9</v>
      </c>
      <c r="B407" t="s">
        <v>10</v>
      </c>
      <c r="C407" s="4" t="s">
        <v>357</v>
      </c>
      <c r="D407" s="3" t="s">
        <v>6</v>
      </c>
      <c r="E407" t="s">
        <v>7</v>
      </c>
      <c r="F407" s="1">
        <v>-1571624.5199999993</v>
      </c>
      <c r="G407" s="1">
        <v>-130601.99999999999</v>
      </c>
      <c r="H407" s="1">
        <v>-110485.22</v>
      </c>
      <c r="I407" s="1">
        <v>-150561.62000000002</v>
      </c>
      <c r="J407" s="1">
        <v>-165806.38000000003</v>
      </c>
      <c r="K407" s="1">
        <v>0</v>
      </c>
      <c r="L407" s="1">
        <v>-637922.3899999999</v>
      </c>
      <c r="M407" s="1">
        <v>-113156.96000000002</v>
      </c>
      <c r="N407" s="1">
        <v>-263089.95</v>
      </c>
      <c r="O407" s="1">
        <f t="shared" ref="O407" si="43">SUM(G407:N407)</f>
        <v>-1571624.5199999998</v>
      </c>
    </row>
    <row r="408" spans="1:15" x14ac:dyDescent="0.2">
      <c r="A408" s="3" t="s">
        <v>9</v>
      </c>
      <c r="B408" t="s">
        <v>10</v>
      </c>
      <c r="D408" s="3" t="s">
        <v>225</v>
      </c>
      <c r="E408" t="s">
        <v>226</v>
      </c>
      <c r="F408" s="1">
        <v>821.9</v>
      </c>
    </row>
    <row r="409" spans="1:15" x14ac:dyDescent="0.2">
      <c r="A409" s="3" t="s">
        <v>9</v>
      </c>
      <c r="B409" t="s">
        <v>10</v>
      </c>
      <c r="D409" s="3" t="s">
        <v>236</v>
      </c>
      <c r="E409" t="s">
        <v>237</v>
      </c>
      <c r="F409" s="1">
        <v>41.14</v>
      </c>
    </row>
    <row r="410" spans="1:15" x14ac:dyDescent="0.2">
      <c r="A410" s="3" t="s">
        <v>9</v>
      </c>
      <c r="B410" t="s">
        <v>10</v>
      </c>
      <c r="D410" s="3" t="s">
        <v>121</v>
      </c>
      <c r="E410" t="s">
        <v>122</v>
      </c>
      <c r="F410" s="1">
        <v>343132.20000000013</v>
      </c>
    </row>
    <row r="411" spans="1:15" x14ac:dyDescent="0.2">
      <c r="A411" s="3" t="s">
        <v>9</v>
      </c>
      <c r="B411" t="s">
        <v>10</v>
      </c>
      <c r="D411" s="3" t="s">
        <v>171</v>
      </c>
      <c r="E411" t="s">
        <v>172</v>
      </c>
      <c r="F411" s="1">
        <v>478580.54999999993</v>
      </c>
    </row>
    <row r="412" spans="1:15" x14ac:dyDescent="0.2">
      <c r="A412" s="3" t="s">
        <v>9</v>
      </c>
      <c r="B412" t="s">
        <v>10</v>
      </c>
      <c r="D412" s="3" t="s">
        <v>173</v>
      </c>
      <c r="E412" t="s">
        <v>174</v>
      </c>
      <c r="F412" s="1">
        <v>6084.3600000000006</v>
      </c>
    </row>
    <row r="413" spans="1:15" x14ac:dyDescent="0.2">
      <c r="A413" s="3" t="s">
        <v>9</v>
      </c>
      <c r="B413" t="s">
        <v>10</v>
      </c>
      <c r="D413" s="3" t="s">
        <v>207</v>
      </c>
      <c r="E413" t="s">
        <v>208</v>
      </c>
      <c r="F413" s="1">
        <v>578397.43999999994</v>
      </c>
    </row>
    <row r="414" spans="1:15" x14ac:dyDescent="0.2">
      <c r="A414" s="3" t="s">
        <v>9</v>
      </c>
      <c r="B414" t="s">
        <v>10</v>
      </c>
      <c r="D414" s="3" t="s">
        <v>133</v>
      </c>
      <c r="E414" t="s">
        <v>134</v>
      </c>
      <c r="F414" s="1">
        <v>162627.61000000004</v>
      </c>
    </row>
    <row r="415" spans="1:15" x14ac:dyDescent="0.2">
      <c r="A415" s="3" t="s">
        <v>9</v>
      </c>
      <c r="B415" t="s">
        <v>10</v>
      </c>
      <c r="D415" s="3" t="s">
        <v>185</v>
      </c>
      <c r="E415" t="s">
        <v>186</v>
      </c>
      <c r="F415" s="1">
        <v>1939.3</v>
      </c>
    </row>
    <row r="416" spans="1:15" ht="13.5" thickBot="1" x14ac:dyDescent="0.25">
      <c r="A416" s="3" t="s">
        <v>283</v>
      </c>
      <c r="F416" s="8">
        <f>SUM(F407:F415)</f>
        <v>-1.9999999424953785E-2</v>
      </c>
    </row>
    <row r="417" spans="1:15" ht="13.5" thickTop="1" x14ac:dyDescent="0.2">
      <c r="F417" s="1"/>
    </row>
    <row r="418" spans="1:15" s="5" customFormat="1" ht="13.5" thickBot="1" x14ac:dyDescent="0.25">
      <c r="A418" s="6" t="s">
        <v>0</v>
      </c>
      <c r="B418" s="7" t="s">
        <v>1</v>
      </c>
      <c r="C418" s="6" t="s">
        <v>336</v>
      </c>
      <c r="D418" s="6" t="s">
        <v>2</v>
      </c>
      <c r="E418" s="7" t="s">
        <v>3</v>
      </c>
      <c r="F418" s="6" t="s">
        <v>238</v>
      </c>
      <c r="G418" s="13" t="s">
        <v>26</v>
      </c>
      <c r="H418" s="13" t="s">
        <v>15</v>
      </c>
      <c r="I418" s="13" t="s">
        <v>8</v>
      </c>
      <c r="J418" s="13" t="s">
        <v>348</v>
      </c>
      <c r="K418" s="13" t="s">
        <v>44</v>
      </c>
      <c r="L418" s="13" t="s">
        <v>39</v>
      </c>
      <c r="M418" s="13" t="s">
        <v>20</v>
      </c>
      <c r="N418" s="13" t="s">
        <v>349</v>
      </c>
      <c r="O418" s="14" t="s">
        <v>351</v>
      </c>
    </row>
    <row r="419" spans="1:15" x14ac:dyDescent="0.2">
      <c r="A419" s="3" t="s">
        <v>16</v>
      </c>
      <c r="B419" t="s">
        <v>17</v>
      </c>
      <c r="C419" s="4" t="s">
        <v>360</v>
      </c>
      <c r="D419" s="3" t="s">
        <v>6</v>
      </c>
      <c r="E419" t="s">
        <v>7</v>
      </c>
      <c r="F419" s="1">
        <v>-21787555.890000004</v>
      </c>
      <c r="G419" s="1">
        <v>-2128644.21</v>
      </c>
      <c r="H419" s="1">
        <v>-1749540.7399999998</v>
      </c>
      <c r="I419" s="1">
        <v>-2461993.8299999996</v>
      </c>
      <c r="J419" s="1">
        <v>-2374843.58</v>
      </c>
      <c r="K419" s="1">
        <v>0</v>
      </c>
      <c r="L419" s="1">
        <v>-11314277.77</v>
      </c>
      <c r="M419" s="1">
        <v>-1758255.76</v>
      </c>
      <c r="N419" s="1">
        <v>0</v>
      </c>
      <c r="O419" s="1">
        <f t="shared" ref="O419" si="44">SUM(G419:N419)</f>
        <v>-21787555.890000001</v>
      </c>
    </row>
    <row r="420" spans="1:15" x14ac:dyDescent="0.2">
      <c r="A420" s="3" t="s">
        <v>16</v>
      </c>
      <c r="B420" t="s">
        <v>17</v>
      </c>
      <c r="D420" s="3" t="s">
        <v>225</v>
      </c>
      <c r="E420" t="s">
        <v>226</v>
      </c>
      <c r="F420" s="1">
        <v>14717.529999999999</v>
      </c>
    </row>
    <row r="421" spans="1:15" x14ac:dyDescent="0.2">
      <c r="A421" s="3" t="s">
        <v>16</v>
      </c>
      <c r="B421" t="s">
        <v>17</v>
      </c>
      <c r="D421" s="3" t="s">
        <v>129</v>
      </c>
      <c r="E421" t="s">
        <v>130</v>
      </c>
      <c r="F421" s="1">
        <v>2883144.3800000004</v>
      </c>
    </row>
    <row r="422" spans="1:15" x14ac:dyDescent="0.2">
      <c r="A422" s="3" t="s">
        <v>16</v>
      </c>
      <c r="B422" t="s">
        <v>17</v>
      </c>
      <c r="D422" s="3" t="s">
        <v>209</v>
      </c>
      <c r="E422" t="s">
        <v>210</v>
      </c>
      <c r="F422" s="1">
        <v>11354498.120000005</v>
      </c>
    </row>
    <row r="423" spans="1:15" x14ac:dyDescent="0.2">
      <c r="A423" s="3" t="s">
        <v>16</v>
      </c>
      <c r="B423" t="s">
        <v>17</v>
      </c>
      <c r="D423" s="3" t="s">
        <v>121</v>
      </c>
      <c r="E423" t="s">
        <v>122</v>
      </c>
      <c r="F423" s="1">
        <v>47011.11</v>
      </c>
    </row>
    <row r="424" spans="1:15" x14ac:dyDescent="0.2">
      <c r="A424" s="3" t="s">
        <v>16</v>
      </c>
      <c r="B424" t="s">
        <v>17</v>
      </c>
      <c r="D424" s="3" t="s">
        <v>171</v>
      </c>
      <c r="E424" t="s">
        <v>172</v>
      </c>
      <c r="F424" s="1">
        <v>1809393.1399999994</v>
      </c>
    </row>
    <row r="425" spans="1:15" x14ac:dyDescent="0.2">
      <c r="A425" s="3" t="s">
        <v>16</v>
      </c>
      <c r="B425" t="s">
        <v>17</v>
      </c>
      <c r="D425" s="3" t="s">
        <v>173</v>
      </c>
      <c r="E425" t="s">
        <v>174</v>
      </c>
      <c r="F425" s="1">
        <v>7001.9800000000005</v>
      </c>
    </row>
    <row r="426" spans="1:15" x14ac:dyDescent="0.2">
      <c r="A426" s="3" t="s">
        <v>16</v>
      </c>
      <c r="B426" t="s">
        <v>17</v>
      </c>
      <c r="D426" s="3" t="s">
        <v>133</v>
      </c>
      <c r="E426" t="s">
        <v>134</v>
      </c>
      <c r="F426" s="1">
        <v>4951020.2800000012</v>
      </c>
    </row>
    <row r="427" spans="1:15" x14ac:dyDescent="0.2">
      <c r="A427" s="3" t="s">
        <v>16</v>
      </c>
      <c r="B427" t="s">
        <v>17</v>
      </c>
      <c r="D427" s="3" t="s">
        <v>169</v>
      </c>
      <c r="E427" t="s">
        <v>170</v>
      </c>
      <c r="F427" s="1">
        <v>88361.85</v>
      </c>
    </row>
    <row r="428" spans="1:15" x14ac:dyDescent="0.2">
      <c r="A428" s="3" t="s">
        <v>16</v>
      </c>
      <c r="B428" t="s">
        <v>17</v>
      </c>
      <c r="D428" s="3" t="s">
        <v>175</v>
      </c>
      <c r="E428" t="s">
        <v>176</v>
      </c>
      <c r="F428" s="1">
        <v>631935.09</v>
      </c>
    </row>
    <row r="429" spans="1:15" x14ac:dyDescent="0.2">
      <c r="A429" s="3" t="s">
        <v>16</v>
      </c>
      <c r="B429" t="s">
        <v>17</v>
      </c>
      <c r="D429" s="3" t="s">
        <v>185</v>
      </c>
      <c r="E429" t="s">
        <v>186</v>
      </c>
      <c r="F429" s="1">
        <v>472.39</v>
      </c>
    </row>
    <row r="430" spans="1:15" ht="13.5" thickBot="1" x14ac:dyDescent="0.25">
      <c r="A430" s="3" t="s">
        <v>284</v>
      </c>
      <c r="F430" s="8">
        <f>SUM(F419:F429)</f>
        <v>-1.9999997820718818E-2</v>
      </c>
    </row>
    <row r="431" spans="1:15" ht="13.5" thickTop="1" x14ac:dyDescent="0.2">
      <c r="F431" s="10"/>
    </row>
    <row r="432" spans="1:15" s="5" customFormat="1" ht="13.5" thickBot="1" x14ac:dyDescent="0.25">
      <c r="A432" s="6" t="s">
        <v>0</v>
      </c>
      <c r="B432" s="7" t="s">
        <v>1</v>
      </c>
      <c r="C432" s="6" t="s">
        <v>336</v>
      </c>
      <c r="D432" s="6" t="s">
        <v>2</v>
      </c>
      <c r="E432" s="7" t="s">
        <v>3</v>
      </c>
      <c r="F432" s="6" t="s">
        <v>238</v>
      </c>
      <c r="G432" s="13" t="s">
        <v>26</v>
      </c>
      <c r="H432" s="13" t="s">
        <v>15</v>
      </c>
      <c r="I432" s="13" t="s">
        <v>8</v>
      </c>
      <c r="J432" s="13" t="s">
        <v>348</v>
      </c>
      <c r="K432" s="13" t="s">
        <v>44</v>
      </c>
      <c r="L432" s="13" t="s">
        <v>39</v>
      </c>
      <c r="M432" s="13" t="s">
        <v>20</v>
      </c>
      <c r="N432" s="13" t="s">
        <v>349</v>
      </c>
      <c r="O432" s="14" t="s">
        <v>351</v>
      </c>
    </row>
    <row r="433" spans="1:15" x14ac:dyDescent="0.2">
      <c r="A433" s="3" t="s">
        <v>156</v>
      </c>
      <c r="B433" t="s">
        <v>353</v>
      </c>
      <c r="C433" s="4" t="s">
        <v>360</v>
      </c>
      <c r="D433" s="3" t="s">
        <v>6</v>
      </c>
      <c r="E433" t="s">
        <v>7</v>
      </c>
      <c r="F433" s="1">
        <v>-698219.04</v>
      </c>
      <c r="G433" s="1">
        <v>-68216</v>
      </c>
      <c r="H433" s="1">
        <v>-56066.990000000005</v>
      </c>
      <c r="I433" s="1">
        <v>-78898.749999999985</v>
      </c>
      <c r="J433" s="1">
        <v>-76105.88</v>
      </c>
      <c r="K433" s="1">
        <v>0</v>
      </c>
      <c r="L433" s="1">
        <v>-362585.14999999997</v>
      </c>
      <c r="M433" s="1">
        <v>-56346.27</v>
      </c>
      <c r="N433" s="1">
        <v>0</v>
      </c>
      <c r="O433" s="1">
        <f t="shared" ref="O433" si="45">SUM(G433:N433)</f>
        <v>-698219.04</v>
      </c>
    </row>
    <row r="434" spans="1:15" x14ac:dyDescent="0.2">
      <c r="A434" s="3" t="s">
        <v>156</v>
      </c>
      <c r="B434" t="s">
        <v>353</v>
      </c>
      <c r="D434" s="3" t="s">
        <v>129</v>
      </c>
      <c r="E434" t="s">
        <v>130</v>
      </c>
      <c r="F434" s="1">
        <v>195334.32000000009</v>
      </c>
    </row>
    <row r="435" spans="1:15" x14ac:dyDescent="0.2">
      <c r="A435" s="3" t="s">
        <v>156</v>
      </c>
      <c r="B435" t="s">
        <v>353</v>
      </c>
      <c r="D435" s="3" t="s">
        <v>209</v>
      </c>
      <c r="E435" t="s">
        <v>210</v>
      </c>
      <c r="F435" s="1">
        <v>340822.03</v>
      </c>
    </row>
    <row r="436" spans="1:15" x14ac:dyDescent="0.2">
      <c r="A436" s="3" t="s">
        <v>156</v>
      </c>
      <c r="B436" t="s">
        <v>353</v>
      </c>
      <c r="D436" s="3" t="s">
        <v>171</v>
      </c>
      <c r="E436" t="s">
        <v>172</v>
      </c>
      <c r="F436" s="1">
        <v>11088.299999999997</v>
      </c>
    </row>
    <row r="437" spans="1:15" x14ac:dyDescent="0.2">
      <c r="A437" s="3" t="s">
        <v>156</v>
      </c>
      <c r="B437" t="s">
        <v>353</v>
      </c>
      <c r="D437" s="3" t="s">
        <v>133</v>
      </c>
      <c r="E437" t="s">
        <v>134</v>
      </c>
      <c r="F437" s="1">
        <v>150631.53000000006</v>
      </c>
    </row>
    <row r="438" spans="1:15" x14ac:dyDescent="0.2">
      <c r="A438" s="3" t="s">
        <v>156</v>
      </c>
      <c r="B438" t="s">
        <v>353</v>
      </c>
      <c r="D438" s="3" t="s">
        <v>185</v>
      </c>
      <c r="E438" t="s">
        <v>186</v>
      </c>
      <c r="F438" s="1">
        <v>342.85</v>
      </c>
    </row>
    <row r="439" spans="1:15" ht="13.5" thickBot="1" x14ac:dyDescent="0.25">
      <c r="A439" s="3" t="s">
        <v>285</v>
      </c>
      <c r="F439" s="8">
        <f>SUM(F433:F438)</f>
        <v>-9.9999998986959326E-3</v>
      </c>
    </row>
    <row r="440" spans="1:15" ht="13.5" thickTop="1" x14ac:dyDescent="0.2">
      <c r="F440" s="1"/>
    </row>
    <row r="441" spans="1:15" s="5" customFormat="1" ht="13.5" thickBot="1" x14ac:dyDescent="0.25">
      <c r="A441" s="6" t="s">
        <v>0</v>
      </c>
      <c r="B441" s="7" t="s">
        <v>1</v>
      </c>
      <c r="C441" s="6" t="s">
        <v>336</v>
      </c>
      <c r="D441" s="6" t="s">
        <v>2</v>
      </c>
      <c r="E441" s="7" t="s">
        <v>3</v>
      </c>
      <c r="F441" s="6" t="s">
        <v>238</v>
      </c>
      <c r="G441" s="13" t="s">
        <v>26</v>
      </c>
      <c r="H441" s="13" t="s">
        <v>15</v>
      </c>
      <c r="I441" s="13" t="s">
        <v>8</v>
      </c>
      <c r="J441" s="13" t="s">
        <v>348</v>
      </c>
      <c r="K441" s="13" t="s">
        <v>44</v>
      </c>
      <c r="L441" s="13" t="s">
        <v>39</v>
      </c>
      <c r="M441" s="13" t="s">
        <v>20</v>
      </c>
      <c r="N441" s="13" t="s">
        <v>349</v>
      </c>
      <c r="O441" s="14" t="s">
        <v>351</v>
      </c>
    </row>
    <row r="442" spans="1:15" x14ac:dyDescent="0.2">
      <c r="A442" s="3" t="s">
        <v>25</v>
      </c>
      <c r="B442" t="s">
        <v>354</v>
      </c>
      <c r="C442" s="4" t="s">
        <v>360</v>
      </c>
      <c r="D442" s="3" t="s">
        <v>6</v>
      </c>
      <c r="E442" t="s">
        <v>7</v>
      </c>
      <c r="F442" s="1">
        <v>-776168.14</v>
      </c>
      <c r="G442" s="1">
        <v>-75831.62</v>
      </c>
      <c r="H442" s="1">
        <v>-62326.30999999999</v>
      </c>
      <c r="I442" s="1">
        <v>-87706.99</v>
      </c>
      <c r="J442" s="1">
        <v>-84602.32</v>
      </c>
      <c r="K442" s="1">
        <v>0</v>
      </c>
      <c r="L442" s="1">
        <v>-403064.13000000006</v>
      </c>
      <c r="M442" s="1">
        <v>-62636.770000000004</v>
      </c>
      <c r="N442" s="1">
        <v>0</v>
      </c>
      <c r="O442" s="1">
        <f t="shared" ref="O442" si="46">SUM(G442:N442)</f>
        <v>-776168.14000000013</v>
      </c>
    </row>
    <row r="443" spans="1:15" x14ac:dyDescent="0.2">
      <c r="A443" s="3" t="s">
        <v>25</v>
      </c>
      <c r="B443" t="s">
        <v>354</v>
      </c>
      <c r="D443" s="3" t="s">
        <v>129</v>
      </c>
      <c r="E443" t="s">
        <v>130</v>
      </c>
      <c r="F443" s="1">
        <v>141007.91999999998</v>
      </c>
    </row>
    <row r="444" spans="1:15" x14ac:dyDescent="0.2">
      <c r="A444" s="3" t="s">
        <v>25</v>
      </c>
      <c r="B444" t="s">
        <v>354</v>
      </c>
      <c r="D444" s="3" t="s">
        <v>209</v>
      </c>
      <c r="E444" t="s">
        <v>210</v>
      </c>
      <c r="F444" s="1">
        <v>437226.91</v>
      </c>
    </row>
    <row r="445" spans="1:15" x14ac:dyDescent="0.2">
      <c r="A445" s="3" t="s">
        <v>25</v>
      </c>
      <c r="B445" t="s">
        <v>354</v>
      </c>
      <c r="D445" s="3" t="s">
        <v>171</v>
      </c>
      <c r="E445" t="s">
        <v>172</v>
      </c>
      <c r="F445" s="1">
        <v>11126.95</v>
      </c>
    </row>
    <row r="446" spans="1:15" x14ac:dyDescent="0.2">
      <c r="A446" s="3" t="s">
        <v>25</v>
      </c>
      <c r="B446" t="s">
        <v>354</v>
      </c>
      <c r="D446" s="3" t="s">
        <v>133</v>
      </c>
      <c r="E446" t="s">
        <v>134</v>
      </c>
      <c r="F446" s="1">
        <v>186507.78999999998</v>
      </c>
    </row>
    <row r="447" spans="1:15" x14ac:dyDescent="0.2">
      <c r="A447" s="3" t="s">
        <v>25</v>
      </c>
      <c r="B447" t="s">
        <v>354</v>
      </c>
      <c r="D447" s="3" t="s">
        <v>185</v>
      </c>
      <c r="E447" t="s">
        <v>186</v>
      </c>
      <c r="F447" s="1">
        <v>298.58</v>
      </c>
    </row>
    <row r="448" spans="1:15" ht="13.5" thickBot="1" x14ac:dyDescent="0.25">
      <c r="A448" s="3" t="s">
        <v>286</v>
      </c>
      <c r="F448" s="8">
        <f>SUM(F442:F447)</f>
        <v>9.9999999929991645E-3</v>
      </c>
    </row>
    <row r="449" spans="1:15" ht="13.5" thickTop="1" x14ac:dyDescent="0.2">
      <c r="F449" s="1"/>
    </row>
    <row r="450" spans="1:15" s="5" customFormat="1" ht="13.5" thickBot="1" x14ac:dyDescent="0.25">
      <c r="A450" s="6" t="s">
        <v>0</v>
      </c>
      <c r="B450" s="7" t="s">
        <v>1</v>
      </c>
      <c r="C450" s="6" t="s">
        <v>336</v>
      </c>
      <c r="D450" s="6" t="s">
        <v>2</v>
      </c>
      <c r="E450" s="7" t="s">
        <v>3</v>
      </c>
      <c r="F450" s="6" t="s">
        <v>238</v>
      </c>
      <c r="G450" s="13" t="s">
        <v>26</v>
      </c>
      <c r="H450" s="13" t="s">
        <v>15</v>
      </c>
      <c r="I450" s="13" t="s">
        <v>8</v>
      </c>
      <c r="J450" s="13" t="s">
        <v>348</v>
      </c>
      <c r="K450" s="13" t="s">
        <v>44</v>
      </c>
      <c r="L450" s="13" t="s">
        <v>39</v>
      </c>
      <c r="M450" s="13" t="s">
        <v>20</v>
      </c>
      <c r="N450" s="13" t="s">
        <v>349</v>
      </c>
      <c r="O450" s="14" t="s">
        <v>351</v>
      </c>
    </row>
    <row r="451" spans="1:15" x14ac:dyDescent="0.2">
      <c r="A451" s="3" t="s">
        <v>27</v>
      </c>
      <c r="B451" t="s">
        <v>28</v>
      </c>
      <c r="C451" s="4" t="s">
        <v>360</v>
      </c>
      <c r="D451" s="3" t="s">
        <v>6</v>
      </c>
      <c r="E451" t="s">
        <v>7</v>
      </c>
      <c r="F451" s="1">
        <v>-5780313.9400000004</v>
      </c>
      <c r="G451" s="1">
        <v>-564736.67999999993</v>
      </c>
      <c r="H451" s="1">
        <v>-464159.21000000008</v>
      </c>
      <c r="I451" s="1">
        <v>-653175.47</v>
      </c>
      <c r="J451" s="1">
        <v>-630054.22000000009</v>
      </c>
      <c r="K451" s="1">
        <v>0</v>
      </c>
      <c r="L451" s="1">
        <v>-3001717.0300000003</v>
      </c>
      <c r="M451" s="1">
        <v>-466471.32999999996</v>
      </c>
      <c r="N451" s="1">
        <v>0</v>
      </c>
      <c r="O451" s="1">
        <f t="shared" ref="O451" si="47">SUM(G451:N451)</f>
        <v>-5780313.9400000004</v>
      </c>
    </row>
    <row r="452" spans="1:15" x14ac:dyDescent="0.2">
      <c r="A452" s="3" t="s">
        <v>27</v>
      </c>
      <c r="B452" t="s">
        <v>28</v>
      </c>
      <c r="D452" s="3" t="s">
        <v>236</v>
      </c>
      <c r="E452" t="s">
        <v>237</v>
      </c>
      <c r="F452" s="1">
        <v>53.57</v>
      </c>
    </row>
    <row r="453" spans="1:15" x14ac:dyDescent="0.2">
      <c r="A453" s="3" t="s">
        <v>27</v>
      </c>
      <c r="B453" t="s">
        <v>28</v>
      </c>
      <c r="D453" s="3" t="s">
        <v>129</v>
      </c>
      <c r="E453" t="s">
        <v>130</v>
      </c>
      <c r="F453" s="1">
        <v>597671.76000000013</v>
      </c>
    </row>
    <row r="454" spans="1:15" x14ac:dyDescent="0.2">
      <c r="A454" s="3" t="s">
        <v>27</v>
      </c>
      <c r="B454" t="s">
        <v>28</v>
      </c>
      <c r="D454" s="3" t="s">
        <v>209</v>
      </c>
      <c r="E454" t="s">
        <v>210</v>
      </c>
      <c r="F454" s="1">
        <v>3209035.1799999997</v>
      </c>
    </row>
    <row r="455" spans="1:15" x14ac:dyDescent="0.2">
      <c r="A455" s="3" t="s">
        <v>27</v>
      </c>
      <c r="B455" t="s">
        <v>28</v>
      </c>
      <c r="D455" s="3" t="s">
        <v>121</v>
      </c>
      <c r="E455" t="s">
        <v>122</v>
      </c>
      <c r="F455" s="1">
        <v>354476.7</v>
      </c>
    </row>
    <row r="456" spans="1:15" x14ac:dyDescent="0.2">
      <c r="A456" s="3" t="s">
        <v>27</v>
      </c>
      <c r="B456" t="s">
        <v>28</v>
      </c>
      <c r="D456" s="3" t="s">
        <v>171</v>
      </c>
      <c r="E456" t="s">
        <v>172</v>
      </c>
      <c r="F456" s="1">
        <v>131060.28</v>
      </c>
    </row>
    <row r="457" spans="1:15" x14ac:dyDescent="0.2">
      <c r="A457" s="3" t="s">
        <v>27</v>
      </c>
      <c r="B457" t="s">
        <v>28</v>
      </c>
      <c r="D457" s="3" t="s">
        <v>173</v>
      </c>
      <c r="E457" t="s">
        <v>174</v>
      </c>
      <c r="F457" s="1">
        <v>10698.279999999999</v>
      </c>
    </row>
    <row r="458" spans="1:15" x14ac:dyDescent="0.2">
      <c r="A458" s="3" t="s">
        <v>27</v>
      </c>
      <c r="B458" t="s">
        <v>28</v>
      </c>
      <c r="D458" s="3" t="s">
        <v>133</v>
      </c>
      <c r="E458" t="s">
        <v>134</v>
      </c>
      <c r="F458" s="1">
        <v>1464270.4600000004</v>
      </c>
    </row>
    <row r="459" spans="1:15" x14ac:dyDescent="0.2">
      <c r="A459" s="3" t="s">
        <v>27</v>
      </c>
      <c r="B459" t="s">
        <v>28</v>
      </c>
      <c r="D459" s="3" t="s">
        <v>175</v>
      </c>
      <c r="E459" t="s">
        <v>176</v>
      </c>
      <c r="F459" s="1">
        <v>13047.699999999997</v>
      </c>
    </row>
    <row r="460" spans="1:15" ht="13.5" thickBot="1" x14ac:dyDescent="0.25">
      <c r="A460" s="3" t="s">
        <v>287</v>
      </c>
      <c r="F460" s="8">
        <f>SUM(F451:F459)</f>
        <v>-1.0000000198488124E-2</v>
      </c>
    </row>
    <row r="461" spans="1:15" ht="13.5" thickTop="1" x14ac:dyDescent="0.2">
      <c r="F461" s="1"/>
    </row>
    <row r="462" spans="1:15" s="5" customFormat="1" ht="13.5" thickBot="1" x14ac:dyDescent="0.25">
      <c r="A462" s="6" t="s">
        <v>0</v>
      </c>
      <c r="B462" s="7" t="s">
        <v>1</v>
      </c>
      <c r="C462" s="6" t="s">
        <v>336</v>
      </c>
      <c r="D462" s="6" t="s">
        <v>2</v>
      </c>
      <c r="E462" s="7" t="s">
        <v>3</v>
      </c>
      <c r="F462" s="6" t="s">
        <v>238</v>
      </c>
      <c r="G462" s="13" t="s">
        <v>26</v>
      </c>
      <c r="H462" s="13" t="s">
        <v>15</v>
      </c>
      <c r="I462" s="13" t="s">
        <v>8</v>
      </c>
      <c r="J462" s="13" t="s">
        <v>348</v>
      </c>
      <c r="K462" s="13" t="s">
        <v>44</v>
      </c>
      <c r="L462" s="13" t="s">
        <v>39</v>
      </c>
      <c r="M462" s="13" t="s">
        <v>20</v>
      </c>
      <c r="N462" s="13" t="s">
        <v>349</v>
      </c>
      <c r="O462" s="14" t="s">
        <v>351</v>
      </c>
    </row>
    <row r="463" spans="1:15" x14ac:dyDescent="0.2">
      <c r="A463" s="3" t="s">
        <v>29</v>
      </c>
      <c r="B463" t="s">
        <v>30</v>
      </c>
      <c r="C463" s="4" t="s">
        <v>360</v>
      </c>
      <c r="D463" s="3" t="s">
        <v>6</v>
      </c>
      <c r="E463" t="s">
        <v>7</v>
      </c>
      <c r="F463" s="1">
        <v>-1240863.5000000002</v>
      </c>
      <c r="G463" s="1">
        <v>-121232.37999999998</v>
      </c>
      <c r="H463" s="1">
        <v>-99641.33</v>
      </c>
      <c r="I463" s="1">
        <v>-140217.55999999997</v>
      </c>
      <c r="J463" s="1">
        <v>-135254.12</v>
      </c>
      <c r="K463" s="1">
        <v>0</v>
      </c>
      <c r="L463" s="1">
        <v>-644380.42000000004</v>
      </c>
      <c r="M463" s="1">
        <v>-100137.68999999999</v>
      </c>
      <c r="N463" s="1">
        <v>0</v>
      </c>
      <c r="O463" s="1">
        <f t="shared" ref="O463" si="48">SUM(G463:N463)</f>
        <v>-1240863.5</v>
      </c>
    </row>
    <row r="464" spans="1:15" x14ac:dyDescent="0.2">
      <c r="A464" s="3" t="s">
        <v>29</v>
      </c>
      <c r="B464" t="s">
        <v>30</v>
      </c>
      <c r="D464" s="3" t="s">
        <v>121</v>
      </c>
      <c r="E464" t="s">
        <v>122</v>
      </c>
      <c r="F464" s="1">
        <v>830193.29999999981</v>
      </c>
    </row>
    <row r="465" spans="1:15" x14ac:dyDescent="0.2">
      <c r="A465" s="3" t="s">
        <v>29</v>
      </c>
      <c r="B465" t="s">
        <v>30</v>
      </c>
      <c r="D465" s="3" t="s">
        <v>171</v>
      </c>
      <c r="E465" t="s">
        <v>172</v>
      </c>
      <c r="F465" s="1">
        <v>121232.09000000003</v>
      </c>
    </row>
    <row r="466" spans="1:15" x14ac:dyDescent="0.2">
      <c r="A466" s="3" t="s">
        <v>29</v>
      </c>
      <c r="B466" t="s">
        <v>30</v>
      </c>
      <c r="D466" s="3" t="s">
        <v>133</v>
      </c>
      <c r="E466" t="s">
        <v>134</v>
      </c>
      <c r="F466" s="1">
        <v>287246.91000000003</v>
      </c>
    </row>
    <row r="467" spans="1:15" x14ac:dyDescent="0.2">
      <c r="A467" s="3" t="s">
        <v>29</v>
      </c>
      <c r="B467" t="s">
        <v>30</v>
      </c>
      <c r="D467" s="3" t="s">
        <v>185</v>
      </c>
      <c r="E467" t="s">
        <v>186</v>
      </c>
      <c r="F467" s="1">
        <v>2191.2000000000003</v>
      </c>
    </row>
    <row r="468" spans="1:15" ht="13.5" thickBot="1" x14ac:dyDescent="0.25">
      <c r="A468" s="3" t="s">
        <v>288</v>
      </c>
      <c r="F468" s="8">
        <f>SUM(F463:F467)</f>
        <v>-3.6061464925296605E-10</v>
      </c>
    </row>
    <row r="469" spans="1:15" ht="13.5" thickTop="1" x14ac:dyDescent="0.2">
      <c r="F469" s="1"/>
    </row>
    <row r="470" spans="1:15" s="5" customFormat="1" ht="13.5" thickBot="1" x14ac:dyDescent="0.25">
      <c r="A470" s="6" t="s">
        <v>0</v>
      </c>
      <c r="B470" s="7" t="s">
        <v>1</v>
      </c>
      <c r="C470" s="6" t="s">
        <v>336</v>
      </c>
      <c r="D470" s="6" t="s">
        <v>2</v>
      </c>
      <c r="E470" s="7" t="s">
        <v>3</v>
      </c>
      <c r="F470" s="6" t="s">
        <v>238</v>
      </c>
      <c r="G470" s="13" t="s">
        <v>26</v>
      </c>
      <c r="H470" s="13" t="s">
        <v>15</v>
      </c>
      <c r="I470" s="13" t="s">
        <v>8</v>
      </c>
      <c r="J470" s="13" t="s">
        <v>348</v>
      </c>
      <c r="K470" s="13" t="s">
        <v>44</v>
      </c>
      <c r="L470" s="13" t="s">
        <v>39</v>
      </c>
      <c r="M470" s="13" t="s">
        <v>20</v>
      </c>
      <c r="N470" s="13" t="s">
        <v>349</v>
      </c>
      <c r="O470" s="14" t="s">
        <v>351</v>
      </c>
    </row>
    <row r="471" spans="1:15" x14ac:dyDescent="0.2">
      <c r="A471" s="3" t="s">
        <v>154</v>
      </c>
      <c r="B471" t="s">
        <v>155</v>
      </c>
      <c r="C471" s="4" t="s">
        <v>360</v>
      </c>
      <c r="D471" s="3" t="s">
        <v>6</v>
      </c>
      <c r="E471" t="s">
        <v>7</v>
      </c>
      <c r="F471" s="1">
        <v>-1486279.57</v>
      </c>
      <c r="G471" s="1">
        <v>-145209.51</v>
      </c>
      <c r="H471" s="1">
        <v>-119348.24</v>
      </c>
      <c r="I471" s="1">
        <v>-167949.59999999998</v>
      </c>
      <c r="J471" s="1">
        <v>-162004.47999999998</v>
      </c>
      <c r="K471" s="1">
        <v>0</v>
      </c>
      <c r="L471" s="1">
        <v>-771824.98</v>
      </c>
      <c r="M471" s="1">
        <v>-119942.76</v>
      </c>
      <c r="N471" s="1">
        <v>0</v>
      </c>
      <c r="O471" s="1">
        <f t="shared" ref="O471" si="49">SUM(G471:N471)</f>
        <v>-1486279.57</v>
      </c>
    </row>
    <row r="472" spans="1:15" x14ac:dyDescent="0.2">
      <c r="A472" s="3" t="s">
        <v>154</v>
      </c>
      <c r="B472" t="s">
        <v>155</v>
      </c>
      <c r="D472" s="3" t="s">
        <v>129</v>
      </c>
      <c r="E472" t="s">
        <v>130</v>
      </c>
      <c r="F472" s="1">
        <v>961.34</v>
      </c>
    </row>
    <row r="473" spans="1:15" x14ac:dyDescent="0.2">
      <c r="A473" s="3" t="s">
        <v>154</v>
      </c>
      <c r="B473" t="s">
        <v>155</v>
      </c>
      <c r="D473" s="3" t="s">
        <v>209</v>
      </c>
      <c r="E473" t="s">
        <v>210</v>
      </c>
      <c r="F473" s="1">
        <v>45096.18</v>
      </c>
    </row>
    <row r="474" spans="1:15" x14ac:dyDescent="0.2">
      <c r="A474" s="3" t="s">
        <v>154</v>
      </c>
      <c r="B474" t="s">
        <v>155</v>
      </c>
      <c r="D474" s="3" t="s">
        <v>121</v>
      </c>
      <c r="E474" t="s">
        <v>122</v>
      </c>
      <c r="F474" s="1">
        <v>447280.28999999986</v>
      </c>
    </row>
    <row r="475" spans="1:15" x14ac:dyDescent="0.2">
      <c r="A475" s="3" t="s">
        <v>154</v>
      </c>
      <c r="B475" t="s">
        <v>155</v>
      </c>
      <c r="D475" s="3" t="s">
        <v>171</v>
      </c>
      <c r="E475" t="s">
        <v>172</v>
      </c>
      <c r="F475" s="1">
        <v>821533.48000000021</v>
      </c>
    </row>
    <row r="476" spans="1:15" x14ac:dyDescent="0.2">
      <c r="A476" s="3" t="s">
        <v>154</v>
      </c>
      <c r="B476" t="s">
        <v>155</v>
      </c>
      <c r="D476" s="3" t="s">
        <v>133</v>
      </c>
      <c r="E476" t="s">
        <v>134</v>
      </c>
      <c r="F476" s="1">
        <v>170908.11000000002</v>
      </c>
    </row>
    <row r="477" spans="1:15" x14ac:dyDescent="0.2">
      <c r="A477" s="3" t="s">
        <v>154</v>
      </c>
      <c r="B477" t="s">
        <v>155</v>
      </c>
      <c r="D477" s="3" t="s">
        <v>185</v>
      </c>
      <c r="E477" t="s">
        <v>186</v>
      </c>
      <c r="F477" s="1">
        <v>500.18</v>
      </c>
    </row>
    <row r="478" spans="1:15" ht="13.5" thickBot="1" x14ac:dyDescent="0.25">
      <c r="A478" s="3" t="s">
        <v>289</v>
      </c>
      <c r="F478" s="8">
        <f>SUM(F471:F477)</f>
        <v>9.9999999872011358E-3</v>
      </c>
    </row>
    <row r="479" spans="1:15" ht="13.5" thickTop="1" x14ac:dyDescent="0.2">
      <c r="F479" s="1"/>
    </row>
    <row r="480" spans="1:15" s="5" customFormat="1" ht="13.5" thickBot="1" x14ac:dyDescent="0.25">
      <c r="A480" s="6" t="s">
        <v>0</v>
      </c>
      <c r="B480" s="7" t="s">
        <v>1</v>
      </c>
      <c r="C480" s="6" t="s">
        <v>336</v>
      </c>
      <c r="D480" s="6" t="s">
        <v>2</v>
      </c>
      <c r="E480" s="7" t="s">
        <v>3</v>
      </c>
      <c r="F480" s="6" t="s">
        <v>238</v>
      </c>
      <c r="G480" s="13" t="s">
        <v>26</v>
      </c>
      <c r="H480" s="13" t="s">
        <v>15</v>
      </c>
      <c r="I480" s="13" t="s">
        <v>8</v>
      </c>
      <c r="J480" s="13" t="s">
        <v>348</v>
      </c>
      <c r="K480" s="13" t="s">
        <v>44</v>
      </c>
      <c r="L480" s="13" t="s">
        <v>39</v>
      </c>
      <c r="M480" s="13" t="s">
        <v>20</v>
      </c>
      <c r="N480" s="13" t="s">
        <v>349</v>
      </c>
      <c r="O480" s="14" t="s">
        <v>351</v>
      </c>
    </row>
    <row r="481" spans="1:15" x14ac:dyDescent="0.2">
      <c r="A481" s="3" t="s">
        <v>35</v>
      </c>
      <c r="B481" t="s">
        <v>36</v>
      </c>
      <c r="C481" s="4" t="s">
        <v>360</v>
      </c>
      <c r="D481" s="3" t="s">
        <v>6</v>
      </c>
      <c r="E481" t="s">
        <v>7</v>
      </c>
      <c r="F481" s="1">
        <v>-2665528.7199999993</v>
      </c>
      <c r="G481" s="1">
        <v>-260422.16</v>
      </c>
      <c r="H481" s="1">
        <v>-214041.95</v>
      </c>
      <c r="I481" s="1">
        <v>-301204.76000000007</v>
      </c>
      <c r="J481" s="1">
        <v>-290542.63</v>
      </c>
      <c r="K481" s="1">
        <v>0</v>
      </c>
      <c r="L481" s="1">
        <v>-1384209.0500000005</v>
      </c>
      <c r="M481" s="1">
        <v>-215108.17</v>
      </c>
      <c r="N481" s="1">
        <v>0</v>
      </c>
      <c r="O481" s="1">
        <f t="shared" ref="O481" si="50">SUM(G481:N481)</f>
        <v>-2665528.7200000007</v>
      </c>
    </row>
    <row r="482" spans="1:15" x14ac:dyDescent="0.2">
      <c r="A482" s="3" t="s">
        <v>35</v>
      </c>
      <c r="B482" t="s">
        <v>36</v>
      </c>
      <c r="D482" s="3" t="s">
        <v>215</v>
      </c>
      <c r="E482" t="s">
        <v>216</v>
      </c>
      <c r="F482" s="1">
        <v>30.109999999999996</v>
      </c>
    </row>
    <row r="483" spans="1:15" x14ac:dyDescent="0.2">
      <c r="A483" s="3" t="s">
        <v>35</v>
      </c>
      <c r="B483" t="s">
        <v>36</v>
      </c>
      <c r="D483" s="3" t="s">
        <v>129</v>
      </c>
      <c r="E483" t="s">
        <v>130</v>
      </c>
      <c r="F483" s="1">
        <v>54.7</v>
      </c>
    </row>
    <row r="484" spans="1:15" x14ac:dyDescent="0.2">
      <c r="A484" s="3" t="s">
        <v>35</v>
      </c>
      <c r="B484" t="s">
        <v>36</v>
      </c>
      <c r="D484" s="3" t="s">
        <v>209</v>
      </c>
      <c r="E484" t="s">
        <v>210</v>
      </c>
      <c r="F484" s="1">
        <v>145.27000000000001</v>
      </c>
    </row>
    <row r="485" spans="1:15" x14ac:dyDescent="0.2">
      <c r="A485" s="3" t="s">
        <v>35</v>
      </c>
      <c r="B485" t="s">
        <v>36</v>
      </c>
      <c r="D485" s="3" t="s">
        <v>121</v>
      </c>
      <c r="E485" t="s">
        <v>122</v>
      </c>
      <c r="F485" s="1">
        <v>484873.66</v>
      </c>
    </row>
    <row r="486" spans="1:15" x14ac:dyDescent="0.2">
      <c r="A486" s="3" t="s">
        <v>35</v>
      </c>
      <c r="B486" t="s">
        <v>36</v>
      </c>
      <c r="D486" s="3" t="s">
        <v>171</v>
      </c>
      <c r="E486" t="s">
        <v>172</v>
      </c>
      <c r="F486" s="1">
        <v>865536.94000000006</v>
      </c>
    </row>
    <row r="487" spans="1:15" x14ac:dyDescent="0.2">
      <c r="A487" s="3" t="s">
        <v>35</v>
      </c>
      <c r="B487" t="s">
        <v>36</v>
      </c>
      <c r="D487" s="3" t="s">
        <v>133</v>
      </c>
      <c r="E487" t="s">
        <v>134</v>
      </c>
      <c r="F487" s="1">
        <v>338046.75999999995</v>
      </c>
    </row>
    <row r="488" spans="1:15" x14ac:dyDescent="0.2">
      <c r="A488" s="3" t="s">
        <v>35</v>
      </c>
      <c r="B488" t="s">
        <v>36</v>
      </c>
      <c r="D488" s="3" t="s">
        <v>175</v>
      </c>
      <c r="E488" t="s">
        <v>176</v>
      </c>
      <c r="F488" s="1">
        <v>976841.28</v>
      </c>
    </row>
    <row r="489" spans="1:15" ht="13.5" thickBot="1" x14ac:dyDescent="0.25">
      <c r="A489" s="3" t="s">
        <v>290</v>
      </c>
      <c r="F489" s="8">
        <f>SUM(F481:F488)</f>
        <v>9.3132257461547852E-10</v>
      </c>
    </row>
    <row r="490" spans="1:15" ht="13.5" thickTop="1" x14ac:dyDescent="0.2">
      <c r="F490" s="1"/>
    </row>
    <row r="491" spans="1:15" s="5" customFormat="1" ht="13.5" thickBot="1" x14ac:dyDescent="0.25">
      <c r="A491" s="6" t="s">
        <v>0</v>
      </c>
      <c r="B491" s="7" t="s">
        <v>1</v>
      </c>
      <c r="C491" s="6" t="s">
        <v>336</v>
      </c>
      <c r="D491" s="6" t="s">
        <v>2</v>
      </c>
      <c r="E491" s="7" t="s">
        <v>3</v>
      </c>
      <c r="F491" s="6" t="s">
        <v>238</v>
      </c>
      <c r="G491" s="13" t="s">
        <v>26</v>
      </c>
      <c r="H491" s="13" t="s">
        <v>15</v>
      </c>
      <c r="I491" s="13" t="s">
        <v>8</v>
      </c>
      <c r="J491" s="13" t="s">
        <v>348</v>
      </c>
      <c r="K491" s="13" t="s">
        <v>44</v>
      </c>
      <c r="L491" s="13" t="s">
        <v>39</v>
      </c>
      <c r="M491" s="13" t="s">
        <v>20</v>
      </c>
      <c r="N491" s="13" t="s">
        <v>349</v>
      </c>
      <c r="O491" s="14" t="s">
        <v>351</v>
      </c>
    </row>
    <row r="492" spans="1:15" x14ac:dyDescent="0.2">
      <c r="A492" s="3" t="s">
        <v>37</v>
      </c>
      <c r="B492" t="s">
        <v>38</v>
      </c>
      <c r="C492" s="4" t="s">
        <v>357</v>
      </c>
      <c r="D492" s="3" t="s">
        <v>6</v>
      </c>
      <c r="E492" t="s">
        <v>7</v>
      </c>
      <c r="F492" s="1">
        <v>-4080651.1799999992</v>
      </c>
      <c r="G492" s="1">
        <v>-339102.12</v>
      </c>
      <c r="H492" s="1">
        <v>-286869.78000000003</v>
      </c>
      <c r="I492" s="1">
        <v>-390926.37999999995</v>
      </c>
      <c r="J492" s="1">
        <v>-430508.68999999994</v>
      </c>
      <c r="K492" s="1">
        <v>0</v>
      </c>
      <c r="L492" s="1">
        <v>-1656336.32</v>
      </c>
      <c r="M492" s="1">
        <v>-293806.88</v>
      </c>
      <c r="N492" s="1">
        <v>-683101.00999999989</v>
      </c>
      <c r="O492" s="1">
        <f t="shared" ref="O492" si="51">SUM(G492:N492)</f>
        <v>-4080651.1799999997</v>
      </c>
    </row>
    <row r="493" spans="1:15" x14ac:dyDescent="0.2">
      <c r="A493" s="3" t="s">
        <v>37</v>
      </c>
      <c r="B493" t="s">
        <v>38</v>
      </c>
      <c r="D493" s="3" t="s">
        <v>129</v>
      </c>
      <c r="E493" t="s">
        <v>130</v>
      </c>
      <c r="F493" s="1">
        <v>12569.720000000001</v>
      </c>
    </row>
    <row r="494" spans="1:15" x14ac:dyDescent="0.2">
      <c r="A494" s="3" t="s">
        <v>37</v>
      </c>
      <c r="B494" t="s">
        <v>38</v>
      </c>
      <c r="D494" s="3" t="s">
        <v>209</v>
      </c>
      <c r="E494" t="s">
        <v>210</v>
      </c>
      <c r="F494" s="1">
        <v>1833554.96</v>
      </c>
    </row>
    <row r="495" spans="1:15" x14ac:dyDescent="0.2">
      <c r="A495" s="3" t="s">
        <v>37</v>
      </c>
      <c r="B495" t="s">
        <v>38</v>
      </c>
      <c r="D495" s="3" t="s">
        <v>121</v>
      </c>
      <c r="E495" t="s">
        <v>122</v>
      </c>
      <c r="F495" s="1">
        <v>814766.44</v>
      </c>
    </row>
    <row r="496" spans="1:15" x14ac:dyDescent="0.2">
      <c r="A496" s="3" t="s">
        <v>37</v>
      </c>
      <c r="B496" t="s">
        <v>38</v>
      </c>
      <c r="D496" s="3" t="s">
        <v>171</v>
      </c>
      <c r="E496" t="s">
        <v>172</v>
      </c>
      <c r="F496" s="1">
        <v>486784.47000000003</v>
      </c>
    </row>
    <row r="497" spans="1:15" x14ac:dyDescent="0.2">
      <c r="A497" s="3" t="s">
        <v>37</v>
      </c>
      <c r="B497" t="s">
        <v>38</v>
      </c>
      <c r="D497" s="3" t="s">
        <v>133</v>
      </c>
      <c r="E497" t="s">
        <v>134</v>
      </c>
      <c r="F497" s="1">
        <v>928739.56999999937</v>
      </c>
    </row>
    <row r="498" spans="1:15" x14ac:dyDescent="0.2">
      <c r="A498" s="3" t="s">
        <v>37</v>
      </c>
      <c r="B498" t="s">
        <v>38</v>
      </c>
      <c r="D498" s="3" t="s">
        <v>175</v>
      </c>
      <c r="E498" t="s">
        <v>176</v>
      </c>
      <c r="F498" s="1">
        <v>961.55</v>
      </c>
    </row>
    <row r="499" spans="1:15" x14ac:dyDescent="0.2">
      <c r="A499" s="3" t="s">
        <v>37</v>
      </c>
      <c r="B499" t="s">
        <v>38</v>
      </c>
      <c r="D499" s="3" t="s">
        <v>185</v>
      </c>
      <c r="E499" t="s">
        <v>186</v>
      </c>
      <c r="F499" s="1">
        <v>3274.51</v>
      </c>
    </row>
    <row r="500" spans="1:15" ht="13.5" thickBot="1" x14ac:dyDescent="0.25">
      <c r="A500" s="3" t="s">
        <v>291</v>
      </c>
      <c r="F500" s="8">
        <f>SUM(F492:F499)</f>
        <v>4.000000021460437E-2</v>
      </c>
    </row>
    <row r="501" spans="1:15" ht="13.5" thickTop="1" x14ac:dyDescent="0.2">
      <c r="F501" s="1"/>
    </row>
    <row r="502" spans="1:15" s="5" customFormat="1" ht="13.5" thickBot="1" x14ac:dyDescent="0.25">
      <c r="A502" s="6" t="s">
        <v>0</v>
      </c>
      <c r="B502" s="7" t="s">
        <v>1</v>
      </c>
      <c r="C502" s="6" t="s">
        <v>336</v>
      </c>
      <c r="D502" s="6" t="s">
        <v>2</v>
      </c>
      <c r="E502" s="7" t="s">
        <v>3</v>
      </c>
      <c r="F502" s="6" t="s">
        <v>238</v>
      </c>
      <c r="G502" s="13" t="s">
        <v>26</v>
      </c>
      <c r="H502" s="13" t="s">
        <v>15</v>
      </c>
      <c r="I502" s="13" t="s">
        <v>8</v>
      </c>
      <c r="J502" s="13" t="s">
        <v>348</v>
      </c>
      <c r="K502" s="13" t="s">
        <v>44</v>
      </c>
      <c r="L502" s="13" t="s">
        <v>39</v>
      </c>
      <c r="M502" s="13" t="s">
        <v>20</v>
      </c>
      <c r="N502" s="13" t="s">
        <v>349</v>
      </c>
      <c r="O502" s="14" t="s">
        <v>351</v>
      </c>
    </row>
    <row r="503" spans="1:15" x14ac:dyDescent="0.2">
      <c r="A503" s="3" t="s">
        <v>203</v>
      </c>
      <c r="B503" t="s">
        <v>204</v>
      </c>
      <c r="C503" s="4" t="s">
        <v>360</v>
      </c>
      <c r="D503" s="3" t="s">
        <v>6</v>
      </c>
      <c r="E503" t="s">
        <v>7</v>
      </c>
      <c r="F503" s="1">
        <v>-11881968.749999996</v>
      </c>
      <c r="G503" s="1">
        <v>-1160868.3500000001</v>
      </c>
      <c r="H503" s="1">
        <v>-954122.0900000002</v>
      </c>
      <c r="I503" s="1">
        <v>-1342662.46</v>
      </c>
      <c r="J503" s="1">
        <v>-1295134.6000000001</v>
      </c>
      <c r="K503" s="1">
        <v>0</v>
      </c>
      <c r="L503" s="1">
        <v>-6170306.3700000001</v>
      </c>
      <c r="M503" s="1">
        <v>-958874.88000000012</v>
      </c>
      <c r="N503" s="1">
        <v>0</v>
      </c>
      <c r="O503" s="1">
        <f t="shared" ref="O503" si="52">SUM(G503:N503)</f>
        <v>-11881968.750000002</v>
      </c>
    </row>
    <row r="504" spans="1:15" x14ac:dyDescent="0.2">
      <c r="A504" s="3" t="s">
        <v>203</v>
      </c>
      <c r="B504" t="s">
        <v>204</v>
      </c>
      <c r="D504" s="3" t="s">
        <v>215</v>
      </c>
      <c r="E504" t="s">
        <v>216</v>
      </c>
      <c r="F504" s="1">
        <v>794.24</v>
      </c>
    </row>
    <row r="505" spans="1:15" x14ac:dyDescent="0.2">
      <c r="A505" s="3" t="s">
        <v>203</v>
      </c>
      <c r="B505" t="s">
        <v>204</v>
      </c>
      <c r="D505" s="3" t="s">
        <v>225</v>
      </c>
      <c r="E505" t="s">
        <v>226</v>
      </c>
      <c r="F505" s="1">
        <v>6705.6799999999994</v>
      </c>
    </row>
    <row r="506" spans="1:15" x14ac:dyDescent="0.2">
      <c r="A506" s="3" t="s">
        <v>203</v>
      </c>
      <c r="B506" t="s">
        <v>204</v>
      </c>
      <c r="D506" s="3" t="s">
        <v>129</v>
      </c>
      <c r="E506" t="s">
        <v>130</v>
      </c>
      <c r="F506" s="1">
        <v>1359179.0800000003</v>
      </c>
    </row>
    <row r="507" spans="1:15" x14ac:dyDescent="0.2">
      <c r="A507" s="3" t="s">
        <v>203</v>
      </c>
      <c r="B507" t="s">
        <v>204</v>
      </c>
      <c r="D507" s="3" t="s">
        <v>229</v>
      </c>
      <c r="E507" t="s">
        <v>230</v>
      </c>
      <c r="F507" s="1">
        <v>75.5</v>
      </c>
    </row>
    <row r="508" spans="1:15" x14ac:dyDescent="0.2">
      <c r="A508" s="3" t="s">
        <v>203</v>
      </c>
      <c r="B508" t="s">
        <v>204</v>
      </c>
      <c r="D508" s="3" t="s">
        <v>209</v>
      </c>
      <c r="E508" t="s">
        <v>210</v>
      </c>
      <c r="F508" s="1">
        <v>6952081.1500000022</v>
      </c>
    </row>
    <row r="509" spans="1:15" x14ac:dyDescent="0.2">
      <c r="A509" s="3" t="s">
        <v>203</v>
      </c>
      <c r="B509" t="s">
        <v>204</v>
      </c>
      <c r="D509" s="3" t="s">
        <v>171</v>
      </c>
      <c r="E509" t="s">
        <v>172</v>
      </c>
      <c r="F509" s="1">
        <v>704157.55</v>
      </c>
    </row>
    <row r="510" spans="1:15" x14ac:dyDescent="0.2">
      <c r="A510" s="3" t="s">
        <v>203</v>
      </c>
      <c r="B510" t="s">
        <v>204</v>
      </c>
      <c r="D510" s="3" t="s">
        <v>173</v>
      </c>
      <c r="E510" t="s">
        <v>174</v>
      </c>
      <c r="F510" s="1">
        <v>39249.040000000001</v>
      </c>
    </row>
    <row r="511" spans="1:15" x14ac:dyDescent="0.2">
      <c r="A511" s="3" t="s">
        <v>203</v>
      </c>
      <c r="B511" t="s">
        <v>204</v>
      </c>
      <c r="D511" s="3" t="s">
        <v>133</v>
      </c>
      <c r="E511" t="s">
        <v>134</v>
      </c>
      <c r="F511" s="1">
        <v>2816144.5999999996</v>
      </c>
    </row>
    <row r="512" spans="1:15" x14ac:dyDescent="0.2">
      <c r="A512" s="3" t="s">
        <v>203</v>
      </c>
      <c r="B512" t="s">
        <v>204</v>
      </c>
      <c r="D512" s="3" t="s">
        <v>234</v>
      </c>
      <c r="E512" t="s">
        <v>235</v>
      </c>
      <c r="F512" s="1">
        <v>66</v>
      </c>
    </row>
    <row r="513" spans="1:15" x14ac:dyDescent="0.2">
      <c r="A513" s="3" t="s">
        <v>203</v>
      </c>
      <c r="B513" t="s">
        <v>204</v>
      </c>
      <c r="D513" s="3" t="s">
        <v>185</v>
      </c>
      <c r="E513" t="s">
        <v>186</v>
      </c>
      <c r="F513" s="1">
        <v>3515.89</v>
      </c>
    </row>
    <row r="514" spans="1:15" ht="13.5" thickBot="1" x14ac:dyDescent="0.25">
      <c r="A514" s="3" t="s">
        <v>292</v>
      </c>
      <c r="F514" s="8">
        <f>SUM(F503:F513)</f>
        <v>-1.9999994561203494E-2</v>
      </c>
    </row>
    <row r="515" spans="1:15" ht="13.5" thickTop="1" x14ac:dyDescent="0.2">
      <c r="F515" s="1"/>
    </row>
    <row r="516" spans="1:15" s="5" customFormat="1" ht="13.5" thickBot="1" x14ac:dyDescent="0.25">
      <c r="A516" s="6" t="s">
        <v>0</v>
      </c>
      <c r="B516" s="7" t="s">
        <v>1</v>
      </c>
      <c r="C516" s="6" t="s">
        <v>336</v>
      </c>
      <c r="D516" s="6" t="s">
        <v>2</v>
      </c>
      <c r="E516" s="7" t="s">
        <v>3</v>
      </c>
      <c r="F516" s="6" t="s">
        <v>238</v>
      </c>
      <c r="G516" s="13" t="s">
        <v>26</v>
      </c>
      <c r="H516" s="13" t="s">
        <v>15</v>
      </c>
      <c r="I516" s="13" t="s">
        <v>8</v>
      </c>
      <c r="J516" s="13" t="s">
        <v>348</v>
      </c>
      <c r="K516" s="13" t="s">
        <v>44</v>
      </c>
      <c r="L516" s="13" t="s">
        <v>39</v>
      </c>
      <c r="M516" s="13" t="s">
        <v>20</v>
      </c>
      <c r="N516" s="13" t="s">
        <v>349</v>
      </c>
      <c r="O516" s="14" t="s">
        <v>351</v>
      </c>
    </row>
    <row r="517" spans="1:15" x14ac:dyDescent="0.2">
      <c r="A517" s="3" t="s">
        <v>40</v>
      </c>
      <c r="B517" t="s">
        <v>41</v>
      </c>
      <c r="C517" s="4" t="s">
        <v>357</v>
      </c>
      <c r="D517" s="3" t="s">
        <v>6</v>
      </c>
      <c r="E517" t="s">
        <v>7</v>
      </c>
      <c r="F517" s="1">
        <v>-1433732.1000000003</v>
      </c>
      <c r="G517" s="1">
        <v>-119143.12999999999</v>
      </c>
      <c r="H517" s="1">
        <v>-100791.36</v>
      </c>
      <c r="I517" s="1">
        <v>-137351.54</v>
      </c>
      <c r="J517" s="1">
        <v>-151258.73000000001</v>
      </c>
      <c r="K517" s="1">
        <v>0</v>
      </c>
      <c r="L517" s="1">
        <v>-581951.85</v>
      </c>
      <c r="M517" s="1">
        <v>-103228.72</v>
      </c>
      <c r="N517" s="1">
        <v>-240006.77000000002</v>
      </c>
      <c r="O517" s="1">
        <f t="shared" ref="O517" si="53">SUM(G517:N517)</f>
        <v>-1433732.0999999999</v>
      </c>
    </row>
    <row r="518" spans="1:15" x14ac:dyDescent="0.2">
      <c r="A518" s="3" t="s">
        <v>40</v>
      </c>
      <c r="B518" t="s">
        <v>41</v>
      </c>
      <c r="D518" s="3" t="s">
        <v>209</v>
      </c>
      <c r="E518" t="s">
        <v>210</v>
      </c>
      <c r="F518" s="1">
        <v>348.24</v>
      </c>
    </row>
    <row r="519" spans="1:15" x14ac:dyDescent="0.2">
      <c r="A519" s="3" t="s">
        <v>40</v>
      </c>
      <c r="B519" t="s">
        <v>41</v>
      </c>
      <c r="D519" s="3" t="s">
        <v>121</v>
      </c>
      <c r="E519" t="s">
        <v>122</v>
      </c>
      <c r="F519" s="1">
        <v>638849.56999999995</v>
      </c>
    </row>
    <row r="520" spans="1:15" x14ac:dyDescent="0.2">
      <c r="A520" s="3" t="s">
        <v>40</v>
      </c>
      <c r="B520" t="s">
        <v>41</v>
      </c>
      <c r="D520" s="3" t="s">
        <v>171</v>
      </c>
      <c r="E520" t="s">
        <v>172</v>
      </c>
      <c r="F520" s="1">
        <v>412779.88000000012</v>
      </c>
    </row>
    <row r="521" spans="1:15" x14ac:dyDescent="0.2">
      <c r="A521" s="3" t="s">
        <v>40</v>
      </c>
      <c r="B521" t="s">
        <v>41</v>
      </c>
      <c r="D521" s="3" t="s">
        <v>227</v>
      </c>
      <c r="E521" t="s">
        <v>228</v>
      </c>
      <c r="F521" s="1">
        <v>-33750</v>
      </c>
    </row>
    <row r="522" spans="1:15" x14ac:dyDescent="0.2">
      <c r="A522" s="3" t="s">
        <v>40</v>
      </c>
      <c r="B522" t="s">
        <v>41</v>
      </c>
      <c r="D522" s="3" t="s">
        <v>133</v>
      </c>
      <c r="E522" t="s">
        <v>134</v>
      </c>
      <c r="F522" s="1">
        <v>415097.91</v>
      </c>
    </row>
    <row r="523" spans="1:15" x14ac:dyDescent="0.2">
      <c r="A523" s="3" t="s">
        <v>40</v>
      </c>
      <c r="B523" t="s">
        <v>41</v>
      </c>
      <c r="D523" s="3" t="s">
        <v>185</v>
      </c>
      <c r="E523" t="s">
        <v>186</v>
      </c>
      <c r="F523" s="1">
        <v>406.48</v>
      </c>
    </row>
    <row r="524" spans="1:15" ht="13.5" thickBot="1" x14ac:dyDescent="0.25">
      <c r="A524" s="3" t="s">
        <v>293</v>
      </c>
      <c r="F524" s="8">
        <f>SUM(F517:F523)</f>
        <v>-2.0000000291020115E-2</v>
      </c>
    </row>
    <row r="525" spans="1:15" ht="13.5" thickTop="1" x14ac:dyDescent="0.2">
      <c r="F525" s="1"/>
    </row>
    <row r="526" spans="1:15" s="5" customFormat="1" ht="13.5" thickBot="1" x14ac:dyDescent="0.25">
      <c r="A526" s="6" t="s">
        <v>0</v>
      </c>
      <c r="B526" s="7" t="s">
        <v>1</v>
      </c>
      <c r="C526" s="6" t="s">
        <v>336</v>
      </c>
      <c r="D526" s="6" t="s">
        <v>2</v>
      </c>
      <c r="E526" s="7" t="s">
        <v>3</v>
      </c>
      <c r="F526" s="6" t="s">
        <v>238</v>
      </c>
      <c r="G526" s="13" t="s">
        <v>26</v>
      </c>
      <c r="H526" s="13" t="s">
        <v>15</v>
      </c>
      <c r="I526" s="13" t="s">
        <v>8</v>
      </c>
      <c r="J526" s="13" t="s">
        <v>348</v>
      </c>
      <c r="K526" s="13" t="s">
        <v>44</v>
      </c>
      <c r="L526" s="13" t="s">
        <v>39</v>
      </c>
      <c r="M526" s="13" t="s">
        <v>20</v>
      </c>
      <c r="N526" s="13" t="s">
        <v>349</v>
      </c>
      <c r="O526" s="14" t="s">
        <v>351</v>
      </c>
    </row>
    <row r="527" spans="1:15" x14ac:dyDescent="0.2">
      <c r="A527" s="3" t="s">
        <v>135</v>
      </c>
      <c r="B527" t="s">
        <v>136</v>
      </c>
      <c r="C527" s="4" t="s">
        <v>357</v>
      </c>
      <c r="D527" s="3" t="s">
        <v>6</v>
      </c>
      <c r="E527" t="s">
        <v>7</v>
      </c>
      <c r="F527" s="1">
        <v>-1106269.5799999998</v>
      </c>
      <c r="G527" s="1">
        <v>-91930.989999999976</v>
      </c>
      <c r="H527" s="1">
        <v>-77770.740000000005</v>
      </c>
      <c r="I527" s="1">
        <v>-105980.64</v>
      </c>
      <c r="J527" s="1">
        <v>-116711.45</v>
      </c>
      <c r="K527" s="1">
        <v>0</v>
      </c>
      <c r="L527" s="1">
        <v>-449034.83</v>
      </c>
      <c r="M527" s="1">
        <v>-79651.399999999994</v>
      </c>
      <c r="N527" s="1">
        <v>-185189.53</v>
      </c>
      <c r="O527" s="1">
        <f t="shared" ref="O527" si="54">SUM(G527:N527)</f>
        <v>-1106269.58</v>
      </c>
    </row>
    <row r="528" spans="1:15" x14ac:dyDescent="0.2">
      <c r="A528" s="3" t="s">
        <v>135</v>
      </c>
      <c r="B528" t="s">
        <v>136</v>
      </c>
      <c r="D528" s="3" t="s">
        <v>121</v>
      </c>
      <c r="E528" t="s">
        <v>122</v>
      </c>
      <c r="F528" s="1">
        <v>544248.57000000007</v>
      </c>
    </row>
    <row r="529" spans="1:15" x14ac:dyDescent="0.2">
      <c r="A529" s="3" t="s">
        <v>135</v>
      </c>
      <c r="B529" t="s">
        <v>136</v>
      </c>
      <c r="D529" s="3" t="s">
        <v>171</v>
      </c>
      <c r="E529" t="s">
        <v>172</v>
      </c>
      <c r="F529" s="1">
        <v>104368.98999999998</v>
      </c>
    </row>
    <row r="530" spans="1:15" x14ac:dyDescent="0.2">
      <c r="A530" s="3" t="s">
        <v>135</v>
      </c>
      <c r="B530" t="s">
        <v>136</v>
      </c>
      <c r="D530" s="3" t="s">
        <v>173</v>
      </c>
      <c r="E530" t="s">
        <v>174</v>
      </c>
      <c r="F530" s="1">
        <v>24027.77</v>
      </c>
    </row>
    <row r="531" spans="1:15" x14ac:dyDescent="0.2">
      <c r="A531" s="3" t="s">
        <v>135</v>
      </c>
      <c r="B531" t="s">
        <v>136</v>
      </c>
      <c r="D531" s="3" t="s">
        <v>133</v>
      </c>
      <c r="E531" t="s">
        <v>134</v>
      </c>
      <c r="F531" s="1">
        <v>249185.92000000001</v>
      </c>
    </row>
    <row r="532" spans="1:15" x14ac:dyDescent="0.2">
      <c r="A532" s="3" t="s">
        <v>135</v>
      </c>
      <c r="B532" t="s">
        <v>136</v>
      </c>
      <c r="D532" s="3" t="s">
        <v>169</v>
      </c>
      <c r="E532" t="s">
        <v>170</v>
      </c>
      <c r="F532" s="1">
        <v>52752.75</v>
      </c>
    </row>
    <row r="533" spans="1:15" x14ac:dyDescent="0.2">
      <c r="A533" s="3" t="s">
        <v>135</v>
      </c>
      <c r="B533" t="s">
        <v>136</v>
      </c>
      <c r="D533" s="3" t="s">
        <v>175</v>
      </c>
      <c r="E533" t="s">
        <v>176</v>
      </c>
      <c r="F533" s="1">
        <v>131424</v>
      </c>
    </row>
    <row r="534" spans="1:15" x14ac:dyDescent="0.2">
      <c r="A534" s="3" t="s">
        <v>135</v>
      </c>
      <c r="B534" t="s">
        <v>136</v>
      </c>
      <c r="D534" s="3" t="s">
        <v>185</v>
      </c>
      <c r="E534" t="s">
        <v>186</v>
      </c>
      <c r="F534" s="1">
        <v>261.62</v>
      </c>
    </row>
    <row r="535" spans="1:15" ht="13.5" thickBot="1" x14ac:dyDescent="0.25">
      <c r="A535" s="3" t="s">
        <v>294</v>
      </c>
      <c r="F535" s="8">
        <f>SUM(F527:F534)</f>
        <v>4.0000000245640877E-2</v>
      </c>
    </row>
    <row r="536" spans="1:15" ht="13.5" thickTop="1" x14ac:dyDescent="0.2">
      <c r="F536" s="1"/>
    </row>
    <row r="537" spans="1:15" s="5" customFormat="1" ht="13.5" thickBot="1" x14ac:dyDescent="0.25">
      <c r="A537" s="6" t="s">
        <v>0</v>
      </c>
      <c r="B537" s="7" t="s">
        <v>1</v>
      </c>
      <c r="C537" s="6" t="s">
        <v>336</v>
      </c>
      <c r="D537" s="6" t="s">
        <v>2</v>
      </c>
      <c r="E537" s="7" t="s">
        <v>3</v>
      </c>
      <c r="F537" s="6" t="s">
        <v>238</v>
      </c>
      <c r="G537" s="13" t="s">
        <v>26</v>
      </c>
      <c r="H537" s="13" t="s">
        <v>15</v>
      </c>
      <c r="I537" s="13" t="s">
        <v>8</v>
      </c>
      <c r="J537" s="13" t="s">
        <v>348</v>
      </c>
      <c r="K537" s="13" t="s">
        <v>44</v>
      </c>
      <c r="L537" s="13" t="s">
        <v>39</v>
      </c>
      <c r="M537" s="13" t="s">
        <v>20</v>
      </c>
      <c r="N537" s="13" t="s">
        <v>349</v>
      </c>
      <c r="O537" s="14" t="s">
        <v>351</v>
      </c>
    </row>
    <row r="538" spans="1:15" x14ac:dyDescent="0.2">
      <c r="A538" s="3" t="s">
        <v>199</v>
      </c>
      <c r="B538" t="s">
        <v>200</v>
      </c>
      <c r="C538" s="4" t="s">
        <v>356</v>
      </c>
      <c r="D538" s="3" t="s">
        <v>6</v>
      </c>
      <c r="E538" t="s">
        <v>7</v>
      </c>
      <c r="F538" s="1">
        <v>-465020.55000000005</v>
      </c>
      <c r="G538" s="1">
        <v>-37480.649999999994</v>
      </c>
      <c r="H538" s="1">
        <v>-31667.91</v>
      </c>
      <c r="I538" s="1">
        <v>-43293.41</v>
      </c>
      <c r="J538" s="1">
        <v>-47618.11</v>
      </c>
      <c r="K538" s="1">
        <v>-14555.149999999998</v>
      </c>
      <c r="L538" s="1">
        <v>-184241.15</v>
      </c>
      <c r="M538" s="1">
        <v>-32411.919999999998</v>
      </c>
      <c r="N538" s="1">
        <v>-73752.25</v>
      </c>
      <c r="O538" s="1">
        <f t="shared" ref="O538" si="55">SUM(G538:N538)</f>
        <v>-465020.55</v>
      </c>
    </row>
    <row r="539" spans="1:15" x14ac:dyDescent="0.2">
      <c r="A539" s="3" t="s">
        <v>199</v>
      </c>
      <c r="B539" t="s">
        <v>200</v>
      </c>
      <c r="D539" s="3" t="s">
        <v>173</v>
      </c>
      <c r="E539" t="s">
        <v>174</v>
      </c>
      <c r="F539" s="1">
        <v>394551.63</v>
      </c>
    </row>
    <row r="540" spans="1:15" x14ac:dyDescent="0.2">
      <c r="A540" s="3" t="s">
        <v>199</v>
      </c>
      <c r="B540" t="s">
        <v>200</v>
      </c>
      <c r="D540" s="3" t="s">
        <v>207</v>
      </c>
      <c r="E540" t="s">
        <v>208</v>
      </c>
      <c r="F540" s="1">
        <v>36748</v>
      </c>
    </row>
    <row r="541" spans="1:15" x14ac:dyDescent="0.2">
      <c r="A541" s="3" t="s">
        <v>199</v>
      </c>
      <c r="B541" t="s">
        <v>200</v>
      </c>
      <c r="D541" s="3" t="s">
        <v>133</v>
      </c>
      <c r="E541" t="s">
        <v>134</v>
      </c>
      <c r="F541" s="1">
        <v>33720.93</v>
      </c>
    </row>
    <row r="542" spans="1:15" ht="13.5" thickBot="1" x14ac:dyDescent="0.25">
      <c r="A542" s="3" t="s">
        <v>295</v>
      </c>
      <c r="F542" s="8">
        <f>SUM(F538:F541)</f>
        <v>9.9999999583815224E-3</v>
      </c>
    </row>
    <row r="543" spans="1:15" ht="13.5" thickTop="1" x14ac:dyDescent="0.2">
      <c r="F543" s="1"/>
    </row>
    <row r="544" spans="1:15" s="5" customFormat="1" ht="13.5" thickBot="1" x14ac:dyDescent="0.25">
      <c r="A544" s="6" t="s">
        <v>0</v>
      </c>
      <c r="B544" s="7" t="s">
        <v>1</v>
      </c>
      <c r="C544" s="6" t="s">
        <v>336</v>
      </c>
      <c r="D544" s="6" t="s">
        <v>2</v>
      </c>
      <c r="E544" s="7" t="s">
        <v>3</v>
      </c>
      <c r="F544" s="6" t="s">
        <v>238</v>
      </c>
      <c r="G544" s="13" t="s">
        <v>26</v>
      </c>
      <c r="H544" s="13" t="s">
        <v>15</v>
      </c>
      <c r="I544" s="13" t="s">
        <v>8</v>
      </c>
      <c r="J544" s="13" t="s">
        <v>348</v>
      </c>
      <c r="K544" s="13" t="s">
        <v>44</v>
      </c>
      <c r="L544" s="13" t="s">
        <v>39</v>
      </c>
      <c r="M544" s="13" t="s">
        <v>20</v>
      </c>
      <c r="N544" s="13" t="s">
        <v>349</v>
      </c>
      <c r="O544" s="14" t="s">
        <v>351</v>
      </c>
    </row>
    <row r="545" spans="1:15" x14ac:dyDescent="0.2">
      <c r="A545" s="3" t="s">
        <v>49</v>
      </c>
      <c r="B545" t="s">
        <v>50</v>
      </c>
      <c r="C545" s="4" t="s">
        <v>356</v>
      </c>
      <c r="D545" s="3" t="s">
        <v>6</v>
      </c>
      <c r="E545" t="s">
        <v>7</v>
      </c>
      <c r="F545" s="1">
        <v>-1045865.4000000001</v>
      </c>
      <c r="G545" s="1">
        <v>-84296.749999999985</v>
      </c>
      <c r="H545" s="1">
        <v>-71223.439999999988</v>
      </c>
      <c r="I545" s="1">
        <v>-97370.060000000012</v>
      </c>
      <c r="J545" s="1">
        <v>-107096.61999999998</v>
      </c>
      <c r="K545" s="1">
        <v>-32735.579999999998</v>
      </c>
      <c r="L545" s="1">
        <v>-414371.87</v>
      </c>
      <c r="M545" s="1">
        <v>-72896.819999999992</v>
      </c>
      <c r="N545" s="1">
        <v>-165874.26</v>
      </c>
      <c r="O545" s="1">
        <f t="shared" ref="O545" si="56">SUM(G545:N545)</f>
        <v>-1045865.4</v>
      </c>
    </row>
    <row r="546" spans="1:15" x14ac:dyDescent="0.2">
      <c r="A546" s="3" t="s">
        <v>49</v>
      </c>
      <c r="B546" t="s">
        <v>50</v>
      </c>
      <c r="D546" s="3" t="s">
        <v>225</v>
      </c>
      <c r="E546" t="s">
        <v>226</v>
      </c>
      <c r="F546" s="1">
        <v>92</v>
      </c>
    </row>
    <row r="547" spans="1:15" x14ac:dyDescent="0.2">
      <c r="A547" s="3" t="s">
        <v>49</v>
      </c>
      <c r="B547" t="s">
        <v>50</v>
      </c>
      <c r="D547" s="3" t="s">
        <v>121</v>
      </c>
      <c r="E547" t="s">
        <v>122</v>
      </c>
      <c r="F547" s="1">
        <v>578598.79999999993</v>
      </c>
    </row>
    <row r="548" spans="1:15" x14ac:dyDescent="0.2">
      <c r="A548" s="3" t="s">
        <v>49</v>
      </c>
      <c r="B548" t="s">
        <v>50</v>
      </c>
      <c r="D548" s="3" t="s">
        <v>171</v>
      </c>
      <c r="E548" t="s">
        <v>172</v>
      </c>
      <c r="F548" s="1">
        <v>19569.739999999994</v>
      </c>
    </row>
    <row r="549" spans="1:15" x14ac:dyDescent="0.2">
      <c r="A549" s="3" t="s">
        <v>49</v>
      </c>
      <c r="B549" t="s">
        <v>50</v>
      </c>
      <c r="D549" s="3" t="s">
        <v>133</v>
      </c>
      <c r="E549" t="s">
        <v>134</v>
      </c>
      <c r="F549" s="1">
        <v>367825.85999999987</v>
      </c>
    </row>
    <row r="550" spans="1:15" x14ac:dyDescent="0.2">
      <c r="A550" s="3" t="s">
        <v>49</v>
      </c>
      <c r="B550" t="s">
        <v>50</v>
      </c>
      <c r="D550" s="3" t="s">
        <v>175</v>
      </c>
      <c r="E550" t="s">
        <v>176</v>
      </c>
      <c r="F550" s="1">
        <v>79779</v>
      </c>
    </row>
    <row r="551" spans="1:15" ht="13.5" thickBot="1" x14ac:dyDescent="0.25">
      <c r="A551" s="3" t="s">
        <v>296</v>
      </c>
      <c r="F551" s="8">
        <f>SUM(F545:F550)</f>
        <v>-3.4924596548080444E-10</v>
      </c>
    </row>
    <row r="552" spans="1:15" ht="13.5" thickTop="1" x14ac:dyDescent="0.2">
      <c r="F552" s="1"/>
    </row>
    <row r="553" spans="1:15" s="5" customFormat="1" ht="13.5" thickBot="1" x14ac:dyDescent="0.25">
      <c r="A553" s="6" t="s">
        <v>0</v>
      </c>
      <c r="B553" s="7" t="s">
        <v>1</v>
      </c>
      <c r="C553" s="6" t="s">
        <v>336</v>
      </c>
      <c r="D553" s="6" t="s">
        <v>2</v>
      </c>
      <c r="E553" s="7" t="s">
        <v>3</v>
      </c>
      <c r="F553" s="6" t="s">
        <v>238</v>
      </c>
      <c r="G553" s="13" t="s">
        <v>26</v>
      </c>
      <c r="H553" s="13" t="s">
        <v>15</v>
      </c>
      <c r="I553" s="13" t="s">
        <v>8</v>
      </c>
      <c r="J553" s="13" t="s">
        <v>348</v>
      </c>
      <c r="K553" s="13" t="s">
        <v>44</v>
      </c>
      <c r="L553" s="13" t="s">
        <v>39</v>
      </c>
      <c r="M553" s="13" t="s">
        <v>20</v>
      </c>
      <c r="N553" s="13" t="s">
        <v>349</v>
      </c>
      <c r="O553" s="14" t="s">
        <v>351</v>
      </c>
    </row>
    <row r="554" spans="1:15" x14ac:dyDescent="0.2">
      <c r="A554" s="3" t="s">
        <v>181</v>
      </c>
      <c r="B554" t="s">
        <v>182</v>
      </c>
      <c r="C554" s="4" t="s">
        <v>357</v>
      </c>
      <c r="D554" s="3" t="s">
        <v>6</v>
      </c>
      <c r="E554" t="s">
        <v>7</v>
      </c>
      <c r="F554" s="1">
        <v>-1140370.8399999996</v>
      </c>
      <c r="G554" s="1">
        <v>-94764.81</v>
      </c>
      <c r="H554" s="1">
        <v>-80168.06</v>
      </c>
      <c r="I554" s="1">
        <v>-109247.53000000001</v>
      </c>
      <c r="J554" s="1">
        <v>-120309.13</v>
      </c>
      <c r="K554" s="1">
        <v>0</v>
      </c>
      <c r="L554" s="1">
        <v>-462876.52000000008</v>
      </c>
      <c r="M554" s="1">
        <v>-82106.720000000001</v>
      </c>
      <c r="N554" s="1">
        <v>-190898.07000000004</v>
      </c>
      <c r="O554" s="1">
        <f t="shared" ref="O554" si="57">SUM(G554:N554)</f>
        <v>-1140370.8400000001</v>
      </c>
    </row>
    <row r="555" spans="1:15" x14ac:dyDescent="0.2">
      <c r="A555" s="3" t="s">
        <v>181</v>
      </c>
      <c r="B555" t="s">
        <v>182</v>
      </c>
      <c r="D555" s="3" t="s">
        <v>121</v>
      </c>
      <c r="E555" t="s">
        <v>122</v>
      </c>
      <c r="F555" s="1">
        <v>611812.70000000007</v>
      </c>
    </row>
    <row r="556" spans="1:15" x14ac:dyDescent="0.2">
      <c r="A556" s="3" t="s">
        <v>181</v>
      </c>
      <c r="B556" t="s">
        <v>182</v>
      </c>
      <c r="D556" s="3" t="s">
        <v>171</v>
      </c>
      <c r="E556" t="s">
        <v>172</v>
      </c>
      <c r="F556" s="1">
        <v>25545.369999999995</v>
      </c>
    </row>
    <row r="557" spans="1:15" x14ac:dyDescent="0.2">
      <c r="A557" s="3" t="s">
        <v>181</v>
      </c>
      <c r="B557" t="s">
        <v>182</v>
      </c>
      <c r="D557" s="3" t="s">
        <v>133</v>
      </c>
      <c r="E557" t="s">
        <v>134</v>
      </c>
      <c r="F557" s="1">
        <v>340267.35000000021</v>
      </c>
    </row>
    <row r="558" spans="1:15" x14ac:dyDescent="0.2">
      <c r="A558" s="3" t="s">
        <v>181</v>
      </c>
      <c r="B558" t="s">
        <v>182</v>
      </c>
      <c r="D558" s="3" t="s">
        <v>169</v>
      </c>
      <c r="E558" t="s">
        <v>170</v>
      </c>
      <c r="F558" s="1">
        <v>515.89</v>
      </c>
    </row>
    <row r="559" spans="1:15" x14ac:dyDescent="0.2">
      <c r="A559" s="3" t="s">
        <v>181</v>
      </c>
      <c r="B559" t="s">
        <v>182</v>
      </c>
      <c r="D559" s="3" t="s">
        <v>175</v>
      </c>
      <c r="E559" t="s">
        <v>176</v>
      </c>
      <c r="F559" s="1">
        <v>160843</v>
      </c>
    </row>
    <row r="560" spans="1:15" x14ac:dyDescent="0.2">
      <c r="A560" s="3" t="s">
        <v>181</v>
      </c>
      <c r="B560" t="s">
        <v>182</v>
      </c>
      <c r="D560" s="3" t="s">
        <v>185</v>
      </c>
      <c r="E560" t="s">
        <v>186</v>
      </c>
      <c r="F560" s="1">
        <v>1386.5</v>
      </c>
    </row>
    <row r="561" spans="1:15" ht="13.5" thickBot="1" x14ac:dyDescent="0.25">
      <c r="A561" s="3" t="s">
        <v>297</v>
      </c>
      <c r="F561" s="8">
        <f>SUM(F554:F560)</f>
        <v>-2.9999999329447746E-2</v>
      </c>
    </row>
    <row r="562" spans="1:15" ht="13.5" thickTop="1" x14ac:dyDescent="0.2">
      <c r="F562" s="1"/>
    </row>
    <row r="563" spans="1:15" s="5" customFormat="1" ht="13.5" thickBot="1" x14ac:dyDescent="0.25">
      <c r="A563" s="6" t="s">
        <v>0</v>
      </c>
      <c r="B563" s="7" t="s">
        <v>1</v>
      </c>
      <c r="C563" s="6" t="s">
        <v>336</v>
      </c>
      <c r="D563" s="6" t="s">
        <v>2</v>
      </c>
      <c r="E563" s="7" t="s">
        <v>3</v>
      </c>
      <c r="F563" s="6" t="s">
        <v>238</v>
      </c>
      <c r="G563" s="13" t="s">
        <v>26</v>
      </c>
      <c r="H563" s="13" t="s">
        <v>15</v>
      </c>
      <c r="I563" s="13" t="s">
        <v>8</v>
      </c>
      <c r="J563" s="13" t="s">
        <v>348</v>
      </c>
      <c r="K563" s="13" t="s">
        <v>44</v>
      </c>
      <c r="L563" s="13" t="s">
        <v>39</v>
      </c>
      <c r="M563" s="13" t="s">
        <v>20</v>
      </c>
      <c r="N563" s="13" t="s">
        <v>349</v>
      </c>
      <c r="O563" s="14" t="s">
        <v>351</v>
      </c>
    </row>
    <row r="564" spans="1:15" x14ac:dyDescent="0.2">
      <c r="A564" s="3" t="s">
        <v>165</v>
      </c>
      <c r="B564" t="s">
        <v>166</v>
      </c>
      <c r="C564" s="4" t="s">
        <v>356</v>
      </c>
      <c r="D564" s="3" t="s">
        <v>6</v>
      </c>
      <c r="E564" t="s">
        <v>7</v>
      </c>
      <c r="F564" s="1">
        <v>-1669548.9000000001</v>
      </c>
      <c r="G564" s="1">
        <v>-134565.63</v>
      </c>
      <c r="H564" s="1">
        <v>-113696.28000000001</v>
      </c>
      <c r="I564" s="1">
        <v>-155435.00000000003</v>
      </c>
      <c r="J564" s="1">
        <v>-170961.8</v>
      </c>
      <c r="K564" s="1">
        <v>-52256.909999999996</v>
      </c>
      <c r="L564" s="1">
        <v>-661475.28000000014</v>
      </c>
      <c r="M564" s="1">
        <v>-116367.54000000001</v>
      </c>
      <c r="N564" s="1">
        <v>-264790.46000000002</v>
      </c>
      <c r="O564" s="1">
        <f t="shared" ref="O564" si="58">SUM(G564:N564)</f>
        <v>-1669548.9000000001</v>
      </c>
    </row>
    <row r="565" spans="1:15" x14ac:dyDescent="0.2">
      <c r="A565" s="3" t="s">
        <v>165</v>
      </c>
      <c r="B565" t="s">
        <v>166</v>
      </c>
      <c r="D565" s="3" t="s">
        <v>225</v>
      </c>
      <c r="E565" t="s">
        <v>226</v>
      </c>
      <c r="F565" s="1">
        <v>10361.600000000002</v>
      </c>
    </row>
    <row r="566" spans="1:15" x14ac:dyDescent="0.2">
      <c r="A566" s="3" t="s">
        <v>165</v>
      </c>
      <c r="B566" t="s">
        <v>166</v>
      </c>
      <c r="D566" s="3" t="s">
        <v>121</v>
      </c>
      <c r="E566" t="s">
        <v>122</v>
      </c>
      <c r="F566" s="1">
        <v>610859.89000000013</v>
      </c>
    </row>
    <row r="567" spans="1:15" x14ac:dyDescent="0.2">
      <c r="A567" s="3" t="s">
        <v>165</v>
      </c>
      <c r="B567" t="s">
        <v>166</v>
      </c>
      <c r="D567" s="3" t="s">
        <v>171</v>
      </c>
      <c r="E567" t="s">
        <v>172</v>
      </c>
      <c r="F567" s="1">
        <v>62499.299999999988</v>
      </c>
    </row>
    <row r="568" spans="1:15" x14ac:dyDescent="0.2">
      <c r="A568" s="3" t="s">
        <v>165</v>
      </c>
      <c r="B568" t="s">
        <v>166</v>
      </c>
      <c r="D568" s="3" t="s">
        <v>133</v>
      </c>
      <c r="E568" t="s">
        <v>134</v>
      </c>
      <c r="F568" s="1">
        <v>262004.34000000005</v>
      </c>
    </row>
    <row r="569" spans="1:15" x14ac:dyDescent="0.2">
      <c r="A569" s="3" t="s">
        <v>165</v>
      </c>
      <c r="B569" t="s">
        <v>166</v>
      </c>
      <c r="D569" s="3" t="s">
        <v>175</v>
      </c>
      <c r="E569" t="s">
        <v>176</v>
      </c>
      <c r="F569" s="1">
        <v>723363.12</v>
      </c>
    </row>
    <row r="570" spans="1:15" x14ac:dyDescent="0.2">
      <c r="A570" s="3" t="s">
        <v>165</v>
      </c>
      <c r="B570" t="s">
        <v>166</v>
      </c>
      <c r="D570" s="3" t="s">
        <v>185</v>
      </c>
      <c r="E570" t="s">
        <v>186</v>
      </c>
      <c r="F570" s="1">
        <v>460.69</v>
      </c>
    </row>
    <row r="571" spans="1:15" ht="13.5" thickBot="1" x14ac:dyDescent="0.25">
      <c r="A571" s="3" t="s">
        <v>298</v>
      </c>
      <c r="F571" s="8">
        <f>SUM(F564:F570)</f>
        <v>4.0000000209545306E-2</v>
      </c>
    </row>
    <row r="572" spans="1:15" ht="13.5" thickTop="1" x14ac:dyDescent="0.2">
      <c r="F572" s="1"/>
    </row>
    <row r="573" spans="1:15" s="5" customFormat="1" ht="13.5" thickBot="1" x14ac:dyDescent="0.25">
      <c r="A573" s="6" t="s">
        <v>0</v>
      </c>
      <c r="B573" s="7" t="s">
        <v>1</v>
      </c>
      <c r="C573" s="6" t="s">
        <v>336</v>
      </c>
      <c r="D573" s="6" t="s">
        <v>2</v>
      </c>
      <c r="E573" s="7" t="s">
        <v>3</v>
      </c>
      <c r="F573" s="6" t="s">
        <v>238</v>
      </c>
      <c r="G573" s="13" t="s">
        <v>26</v>
      </c>
      <c r="H573" s="13" t="s">
        <v>15</v>
      </c>
      <c r="I573" s="13" t="s">
        <v>8</v>
      </c>
      <c r="J573" s="13" t="s">
        <v>348</v>
      </c>
      <c r="K573" s="13" t="s">
        <v>44</v>
      </c>
      <c r="L573" s="13" t="s">
        <v>39</v>
      </c>
      <c r="M573" s="13" t="s">
        <v>20</v>
      </c>
      <c r="N573" s="13" t="s">
        <v>349</v>
      </c>
      <c r="O573" s="14" t="s">
        <v>351</v>
      </c>
    </row>
    <row r="574" spans="1:15" x14ac:dyDescent="0.2">
      <c r="A574" s="3" t="s">
        <v>61</v>
      </c>
      <c r="B574" t="s">
        <v>62</v>
      </c>
      <c r="C574" s="4" t="s">
        <v>356</v>
      </c>
      <c r="D574" s="3" t="s">
        <v>6</v>
      </c>
      <c r="E574" t="s">
        <v>7</v>
      </c>
      <c r="F574" s="1">
        <v>-1904220.4300000002</v>
      </c>
      <c r="G574" s="1">
        <v>-153480.18000000002</v>
      </c>
      <c r="H574" s="1">
        <v>-129677.4</v>
      </c>
      <c r="I574" s="1">
        <v>-177282.91</v>
      </c>
      <c r="J574" s="1">
        <v>-194992.15</v>
      </c>
      <c r="K574" s="1">
        <v>-59602.12999999999</v>
      </c>
      <c r="L574" s="1">
        <v>-754452.12</v>
      </c>
      <c r="M574" s="1">
        <v>-132724.16999999998</v>
      </c>
      <c r="N574" s="1">
        <v>-302009.37</v>
      </c>
      <c r="O574" s="1">
        <f t="shared" ref="O574" si="59">SUM(G574:N574)</f>
        <v>-1904220.4300000002</v>
      </c>
    </row>
    <row r="575" spans="1:15" x14ac:dyDescent="0.2">
      <c r="A575" s="3" t="s">
        <v>61</v>
      </c>
      <c r="B575" t="s">
        <v>62</v>
      </c>
      <c r="D575" s="3" t="s">
        <v>217</v>
      </c>
      <c r="E575" t="s">
        <v>218</v>
      </c>
      <c r="F575" s="1">
        <v>463.32</v>
      </c>
    </row>
    <row r="576" spans="1:15" x14ac:dyDescent="0.2">
      <c r="A576" s="3" t="s">
        <v>61</v>
      </c>
      <c r="B576" t="s">
        <v>62</v>
      </c>
      <c r="D576" s="3" t="s">
        <v>215</v>
      </c>
      <c r="E576" t="s">
        <v>216</v>
      </c>
      <c r="F576" s="1">
        <v>1957.84</v>
      </c>
    </row>
    <row r="577" spans="1:15" x14ac:dyDescent="0.2">
      <c r="A577" s="3" t="s">
        <v>61</v>
      </c>
      <c r="B577" t="s">
        <v>62</v>
      </c>
      <c r="D577" s="3" t="s">
        <v>225</v>
      </c>
      <c r="E577" t="s">
        <v>226</v>
      </c>
      <c r="F577" s="1">
        <v>3222.06</v>
      </c>
    </row>
    <row r="578" spans="1:15" x14ac:dyDescent="0.2">
      <c r="A578" s="3" t="s">
        <v>61</v>
      </c>
      <c r="B578" t="s">
        <v>62</v>
      </c>
      <c r="D578" s="3" t="s">
        <v>129</v>
      </c>
      <c r="E578" t="s">
        <v>130</v>
      </c>
      <c r="F578" s="1">
        <v>168.37</v>
      </c>
    </row>
    <row r="579" spans="1:15" x14ac:dyDescent="0.2">
      <c r="A579" s="3" t="s">
        <v>61</v>
      </c>
      <c r="B579" t="s">
        <v>62</v>
      </c>
      <c r="D579" s="3" t="s">
        <v>121</v>
      </c>
      <c r="E579" t="s">
        <v>122</v>
      </c>
      <c r="F579" s="1">
        <v>809592.31</v>
      </c>
    </row>
    <row r="580" spans="1:15" x14ac:dyDescent="0.2">
      <c r="A580" s="3" t="s">
        <v>61</v>
      </c>
      <c r="B580" t="s">
        <v>62</v>
      </c>
      <c r="D580" s="3" t="s">
        <v>171</v>
      </c>
      <c r="E580" t="s">
        <v>172</v>
      </c>
      <c r="F580" s="1">
        <v>585099.17000000016</v>
      </c>
    </row>
    <row r="581" spans="1:15" x14ac:dyDescent="0.2">
      <c r="A581" s="3" t="s">
        <v>61</v>
      </c>
      <c r="B581" t="s">
        <v>62</v>
      </c>
      <c r="D581" s="3" t="s">
        <v>133</v>
      </c>
      <c r="E581" t="s">
        <v>134</v>
      </c>
      <c r="F581" s="1">
        <v>423495.48000000004</v>
      </c>
    </row>
    <row r="582" spans="1:15" x14ac:dyDescent="0.2">
      <c r="A582" s="3" t="s">
        <v>61</v>
      </c>
      <c r="B582" t="s">
        <v>62</v>
      </c>
      <c r="D582" s="3" t="s">
        <v>175</v>
      </c>
      <c r="E582" t="s">
        <v>176</v>
      </c>
      <c r="F582" s="1">
        <v>79296</v>
      </c>
    </row>
    <row r="583" spans="1:15" x14ac:dyDescent="0.2">
      <c r="A583" s="3" t="s">
        <v>61</v>
      </c>
      <c r="B583" t="s">
        <v>62</v>
      </c>
      <c r="D583" s="3" t="s">
        <v>185</v>
      </c>
      <c r="E583" t="s">
        <v>186</v>
      </c>
      <c r="F583" s="1">
        <v>925.86999999999989</v>
      </c>
    </row>
    <row r="584" spans="1:15" ht="13.5" thickBot="1" x14ac:dyDescent="0.25">
      <c r="A584" s="3" t="s">
        <v>299</v>
      </c>
      <c r="F584" s="8">
        <f>SUM(F574:F583)</f>
        <v>-9.9999995973121258E-3</v>
      </c>
    </row>
    <row r="585" spans="1:15" ht="13.5" thickTop="1" x14ac:dyDescent="0.2">
      <c r="F585" s="1"/>
    </row>
    <row r="586" spans="1:15" s="5" customFormat="1" ht="13.5" thickBot="1" x14ac:dyDescent="0.25">
      <c r="A586" s="6" t="s">
        <v>0</v>
      </c>
      <c r="B586" s="7" t="s">
        <v>1</v>
      </c>
      <c r="C586" s="6" t="s">
        <v>336</v>
      </c>
      <c r="D586" s="6" t="s">
        <v>2</v>
      </c>
      <c r="E586" s="7" t="s">
        <v>3</v>
      </c>
      <c r="F586" s="6" t="s">
        <v>238</v>
      </c>
      <c r="G586" s="13" t="s">
        <v>26</v>
      </c>
      <c r="H586" s="13" t="s">
        <v>15</v>
      </c>
      <c r="I586" s="13" t="s">
        <v>8</v>
      </c>
      <c r="J586" s="13" t="s">
        <v>348</v>
      </c>
      <c r="K586" s="13" t="s">
        <v>44</v>
      </c>
      <c r="L586" s="13" t="s">
        <v>39</v>
      </c>
      <c r="M586" s="13" t="s">
        <v>20</v>
      </c>
      <c r="N586" s="13" t="s">
        <v>349</v>
      </c>
      <c r="O586" s="14" t="s">
        <v>351</v>
      </c>
    </row>
    <row r="587" spans="1:15" x14ac:dyDescent="0.2">
      <c r="A587" s="3" t="s">
        <v>87</v>
      </c>
      <c r="B587" t="s">
        <v>88</v>
      </c>
      <c r="C587" s="4" t="s">
        <v>357</v>
      </c>
      <c r="D587" s="3" t="s">
        <v>6</v>
      </c>
      <c r="E587" t="s">
        <v>7</v>
      </c>
      <c r="F587" s="1">
        <v>-2372488.8099999996</v>
      </c>
      <c r="G587" s="1">
        <v>-197153.81</v>
      </c>
      <c r="H587" s="1">
        <v>-166785.96</v>
      </c>
      <c r="I587" s="1">
        <v>-227284.42</v>
      </c>
      <c r="J587" s="1">
        <v>-250297.58000000002</v>
      </c>
      <c r="K587" s="1">
        <v>0</v>
      </c>
      <c r="L587" s="1">
        <v>-962993.22000000009</v>
      </c>
      <c r="M587" s="1">
        <v>-170819.19</v>
      </c>
      <c r="N587" s="1">
        <v>-397154.63</v>
      </c>
      <c r="O587" s="1">
        <f t="shared" ref="O587" si="60">SUM(G587:N587)</f>
        <v>-2372488.81</v>
      </c>
    </row>
    <row r="588" spans="1:15" x14ac:dyDescent="0.2">
      <c r="A588" s="3" t="s">
        <v>87</v>
      </c>
      <c r="B588" t="s">
        <v>88</v>
      </c>
      <c r="D588" s="3" t="s">
        <v>215</v>
      </c>
      <c r="E588" t="s">
        <v>216</v>
      </c>
      <c r="F588" s="1">
        <v>2053.7800000000002</v>
      </c>
    </row>
    <row r="589" spans="1:15" x14ac:dyDescent="0.2">
      <c r="A589" s="3" t="s">
        <v>87</v>
      </c>
      <c r="B589" t="s">
        <v>88</v>
      </c>
      <c r="D589" s="3" t="s">
        <v>225</v>
      </c>
      <c r="E589" t="s">
        <v>226</v>
      </c>
      <c r="F589" s="1">
        <v>94650.12999999999</v>
      </c>
    </row>
    <row r="590" spans="1:15" x14ac:dyDescent="0.2">
      <c r="A590" s="3" t="s">
        <v>87</v>
      </c>
      <c r="B590" t="s">
        <v>88</v>
      </c>
      <c r="D590" s="3" t="s">
        <v>236</v>
      </c>
      <c r="E590" t="s">
        <v>237</v>
      </c>
      <c r="F590" s="1">
        <v>-3840.3</v>
      </c>
    </row>
    <row r="591" spans="1:15" x14ac:dyDescent="0.2">
      <c r="A591" s="3" t="s">
        <v>87</v>
      </c>
      <c r="B591" t="s">
        <v>88</v>
      </c>
      <c r="D591" s="3" t="s">
        <v>129</v>
      </c>
      <c r="E591" t="s">
        <v>130</v>
      </c>
      <c r="F591" s="1">
        <v>41.4</v>
      </c>
    </row>
    <row r="592" spans="1:15" x14ac:dyDescent="0.2">
      <c r="A592" s="3" t="s">
        <v>87</v>
      </c>
      <c r="B592" t="s">
        <v>88</v>
      </c>
      <c r="D592" s="3" t="s">
        <v>121</v>
      </c>
      <c r="E592" t="s">
        <v>122</v>
      </c>
      <c r="F592" s="1">
        <v>836910.07999999984</v>
      </c>
    </row>
    <row r="593" spans="1:15" x14ac:dyDescent="0.2">
      <c r="A593" s="3" t="s">
        <v>87</v>
      </c>
      <c r="B593" t="s">
        <v>88</v>
      </c>
      <c r="D593" s="3" t="s">
        <v>171</v>
      </c>
      <c r="E593" t="s">
        <v>172</v>
      </c>
      <c r="F593" s="1">
        <v>1108770.9900000002</v>
      </c>
    </row>
    <row r="594" spans="1:15" x14ac:dyDescent="0.2">
      <c r="A594" s="3" t="s">
        <v>87</v>
      </c>
      <c r="B594" t="s">
        <v>88</v>
      </c>
      <c r="D594" s="3" t="s">
        <v>133</v>
      </c>
      <c r="E594" t="s">
        <v>134</v>
      </c>
      <c r="F594" s="1">
        <v>289570.90000000014</v>
      </c>
    </row>
    <row r="595" spans="1:15" x14ac:dyDescent="0.2">
      <c r="A595" s="3" t="s">
        <v>87</v>
      </c>
      <c r="B595" t="s">
        <v>88</v>
      </c>
      <c r="D595" s="3" t="s">
        <v>169</v>
      </c>
      <c r="E595" t="s">
        <v>170</v>
      </c>
      <c r="F595" s="1">
        <v>637</v>
      </c>
    </row>
    <row r="596" spans="1:15" x14ac:dyDescent="0.2">
      <c r="A596" s="3" t="s">
        <v>87</v>
      </c>
      <c r="B596" t="s">
        <v>88</v>
      </c>
      <c r="D596" s="3" t="s">
        <v>175</v>
      </c>
      <c r="E596" t="s">
        <v>176</v>
      </c>
      <c r="F596" s="1">
        <v>43262.259999999995</v>
      </c>
    </row>
    <row r="597" spans="1:15" x14ac:dyDescent="0.2">
      <c r="A597" s="3" t="s">
        <v>87</v>
      </c>
      <c r="B597" t="s">
        <v>88</v>
      </c>
      <c r="D597" s="3" t="s">
        <v>185</v>
      </c>
      <c r="E597" t="s">
        <v>186</v>
      </c>
      <c r="F597" s="1">
        <v>432.57</v>
      </c>
    </row>
    <row r="598" spans="1:15" ht="13.5" thickBot="1" x14ac:dyDescent="0.25">
      <c r="A598" s="3" t="s">
        <v>300</v>
      </c>
      <c r="F598" s="8">
        <f>SUM(F587:F597)</f>
        <v>3.8590997064602561E-10</v>
      </c>
    </row>
    <row r="599" spans="1:15" ht="13.5" thickTop="1" x14ac:dyDescent="0.2">
      <c r="F599" s="1"/>
    </row>
    <row r="600" spans="1:15" s="5" customFormat="1" ht="13.5" thickBot="1" x14ac:dyDescent="0.25">
      <c r="A600" s="6" t="s">
        <v>0</v>
      </c>
      <c r="B600" s="7" t="s">
        <v>1</v>
      </c>
      <c r="C600" s="6" t="s">
        <v>336</v>
      </c>
      <c r="D600" s="6" t="s">
        <v>2</v>
      </c>
      <c r="E600" s="7" t="s">
        <v>3</v>
      </c>
      <c r="F600" s="6" t="s">
        <v>238</v>
      </c>
      <c r="G600" s="13" t="s">
        <v>26</v>
      </c>
      <c r="H600" s="13" t="s">
        <v>15</v>
      </c>
      <c r="I600" s="13" t="s">
        <v>8</v>
      </c>
      <c r="J600" s="13" t="s">
        <v>348</v>
      </c>
      <c r="K600" s="13" t="s">
        <v>44</v>
      </c>
      <c r="L600" s="13" t="s">
        <v>39</v>
      </c>
      <c r="M600" s="13" t="s">
        <v>20</v>
      </c>
      <c r="N600" s="13" t="s">
        <v>349</v>
      </c>
      <c r="O600" s="14" t="s">
        <v>351</v>
      </c>
    </row>
    <row r="601" spans="1:15" x14ac:dyDescent="0.2">
      <c r="A601" s="3" t="s">
        <v>157</v>
      </c>
      <c r="B601" t="s">
        <v>158</v>
      </c>
      <c r="C601" s="4" t="s">
        <v>357</v>
      </c>
      <c r="D601" s="3" t="s">
        <v>6</v>
      </c>
      <c r="E601" t="s">
        <v>7</v>
      </c>
      <c r="F601" s="1">
        <v>-259231.56999999995</v>
      </c>
      <c r="G601" s="1">
        <v>-21542.149999999998</v>
      </c>
      <c r="H601" s="1">
        <v>-18223.97</v>
      </c>
      <c r="I601" s="1">
        <v>-24834.379999999997</v>
      </c>
      <c r="J601" s="1">
        <v>-27348.920000000002</v>
      </c>
      <c r="K601" s="1">
        <v>0</v>
      </c>
      <c r="L601" s="1">
        <v>-105222.09999999999</v>
      </c>
      <c r="M601" s="1">
        <v>-18664.68</v>
      </c>
      <c r="N601" s="1">
        <v>-43395.37</v>
      </c>
      <c r="O601" s="1">
        <f t="shared" ref="O601" si="61">SUM(G601:N601)</f>
        <v>-259231.56999999998</v>
      </c>
    </row>
    <row r="602" spans="1:15" x14ac:dyDescent="0.2">
      <c r="A602" s="3" t="s">
        <v>157</v>
      </c>
      <c r="B602" t="s">
        <v>158</v>
      </c>
      <c r="D602" s="3" t="s">
        <v>121</v>
      </c>
      <c r="E602" t="s">
        <v>122</v>
      </c>
      <c r="F602" s="1">
        <v>187432.19000000003</v>
      </c>
    </row>
    <row r="603" spans="1:15" x14ac:dyDescent="0.2">
      <c r="A603" s="3" t="s">
        <v>157</v>
      </c>
      <c r="B603" t="s">
        <v>158</v>
      </c>
      <c r="D603" s="3" t="s">
        <v>171</v>
      </c>
      <c r="E603" t="s">
        <v>172</v>
      </c>
      <c r="F603" s="1">
        <v>6947.8600000000015</v>
      </c>
    </row>
    <row r="604" spans="1:15" x14ac:dyDescent="0.2">
      <c r="A604" s="3" t="s">
        <v>157</v>
      </c>
      <c r="B604" t="s">
        <v>158</v>
      </c>
      <c r="D604" s="3" t="s">
        <v>133</v>
      </c>
      <c r="E604" t="s">
        <v>134</v>
      </c>
      <c r="F604" s="1">
        <v>64851.499999999985</v>
      </c>
    </row>
    <row r="605" spans="1:15" ht="13.5" thickBot="1" x14ac:dyDescent="0.25">
      <c r="A605" s="3" t="s">
        <v>301</v>
      </c>
      <c r="F605" s="8">
        <f>SUM(F601:F604)</f>
        <v>-1.999999993131496E-2</v>
      </c>
    </row>
    <row r="606" spans="1:15" ht="13.5" thickTop="1" x14ac:dyDescent="0.2">
      <c r="F606" s="1"/>
    </row>
    <row r="607" spans="1:15" s="5" customFormat="1" ht="13.5" thickBot="1" x14ac:dyDescent="0.25">
      <c r="A607" s="6" t="s">
        <v>0</v>
      </c>
      <c r="B607" s="7" t="s">
        <v>1</v>
      </c>
      <c r="C607" s="6" t="s">
        <v>336</v>
      </c>
      <c r="D607" s="6" t="s">
        <v>2</v>
      </c>
      <c r="E607" s="7" t="s">
        <v>3</v>
      </c>
      <c r="F607" s="6" t="s">
        <v>238</v>
      </c>
      <c r="G607" s="13" t="s">
        <v>26</v>
      </c>
      <c r="H607" s="13" t="s">
        <v>15</v>
      </c>
      <c r="I607" s="13" t="s">
        <v>8</v>
      </c>
      <c r="J607" s="13" t="s">
        <v>348</v>
      </c>
      <c r="K607" s="13" t="s">
        <v>44</v>
      </c>
      <c r="L607" s="13" t="s">
        <v>39</v>
      </c>
      <c r="M607" s="13" t="s">
        <v>20</v>
      </c>
      <c r="N607" s="13" t="s">
        <v>349</v>
      </c>
      <c r="O607" s="14" t="s">
        <v>351</v>
      </c>
    </row>
    <row r="608" spans="1:15" x14ac:dyDescent="0.2">
      <c r="A608" s="3" t="s">
        <v>89</v>
      </c>
      <c r="B608" t="s">
        <v>90</v>
      </c>
      <c r="C608" s="4" t="s">
        <v>356</v>
      </c>
      <c r="D608" s="3" t="s">
        <v>6</v>
      </c>
      <c r="E608" t="s">
        <v>7</v>
      </c>
      <c r="F608" s="1">
        <v>-1357490.9100000001</v>
      </c>
      <c r="G608" s="1">
        <v>-109413.75</v>
      </c>
      <c r="H608" s="1">
        <v>-92445.14</v>
      </c>
      <c r="I608" s="1">
        <v>-126382.38</v>
      </c>
      <c r="J608" s="1">
        <v>-139007.07999999999</v>
      </c>
      <c r="K608" s="1">
        <v>-42489.47</v>
      </c>
      <c r="L608" s="1">
        <v>-537837.89</v>
      </c>
      <c r="M608" s="1">
        <v>-94617.11</v>
      </c>
      <c r="N608" s="1">
        <v>-215298.08999999997</v>
      </c>
      <c r="O608" s="1">
        <f t="shared" ref="O608" si="62">SUM(G608:N608)</f>
        <v>-1357490.9100000001</v>
      </c>
    </row>
    <row r="609" spans="1:15" x14ac:dyDescent="0.2">
      <c r="A609" s="3" t="s">
        <v>89</v>
      </c>
      <c r="B609" t="s">
        <v>90</v>
      </c>
      <c r="D609" s="3" t="s">
        <v>121</v>
      </c>
      <c r="E609" t="s">
        <v>122</v>
      </c>
      <c r="F609" s="1">
        <v>779235.85</v>
      </c>
    </row>
    <row r="610" spans="1:15" x14ac:dyDescent="0.2">
      <c r="A610" s="3" t="s">
        <v>89</v>
      </c>
      <c r="B610" t="s">
        <v>90</v>
      </c>
      <c r="D610" s="3" t="s">
        <v>171</v>
      </c>
      <c r="E610" t="s">
        <v>172</v>
      </c>
      <c r="F610" s="1">
        <v>61648.439999999988</v>
      </c>
    </row>
    <row r="611" spans="1:15" x14ac:dyDescent="0.2">
      <c r="A611" s="3" t="s">
        <v>89</v>
      </c>
      <c r="B611" t="s">
        <v>90</v>
      </c>
      <c r="D611" s="3" t="s">
        <v>173</v>
      </c>
      <c r="E611" t="s">
        <v>174</v>
      </c>
      <c r="F611" s="1">
        <v>232197.37</v>
      </c>
    </row>
    <row r="612" spans="1:15" x14ac:dyDescent="0.2">
      <c r="A612" s="3" t="s">
        <v>89</v>
      </c>
      <c r="B612" t="s">
        <v>90</v>
      </c>
      <c r="D612" s="3" t="s">
        <v>133</v>
      </c>
      <c r="E612" t="s">
        <v>134</v>
      </c>
      <c r="F612" s="1">
        <v>283668.56</v>
      </c>
    </row>
    <row r="613" spans="1:15" x14ac:dyDescent="0.2">
      <c r="A613" s="3" t="s">
        <v>89</v>
      </c>
      <c r="B613" t="s">
        <v>90</v>
      </c>
      <c r="D613" s="3" t="s">
        <v>175</v>
      </c>
      <c r="E613" t="s">
        <v>176</v>
      </c>
      <c r="F613" s="1">
        <v>487.14</v>
      </c>
    </row>
    <row r="614" spans="1:15" x14ac:dyDescent="0.2">
      <c r="A614" s="3" t="s">
        <v>89</v>
      </c>
      <c r="B614" t="s">
        <v>90</v>
      </c>
      <c r="D614" s="3" t="s">
        <v>185</v>
      </c>
      <c r="E614" t="s">
        <v>186</v>
      </c>
      <c r="F614" s="1">
        <v>253.52</v>
      </c>
    </row>
    <row r="615" spans="1:15" ht="13.5" thickBot="1" x14ac:dyDescent="0.25">
      <c r="A615" s="3" t="s">
        <v>302</v>
      </c>
      <c r="F615" s="8">
        <f>SUM(F608:F614)</f>
        <v>-3.00000001769547E-2</v>
      </c>
    </row>
    <row r="616" spans="1:15" ht="13.5" thickTop="1" x14ac:dyDescent="0.2">
      <c r="F616" s="1"/>
    </row>
    <row r="617" spans="1:15" s="5" customFormat="1" ht="13.5" thickBot="1" x14ac:dyDescent="0.25">
      <c r="A617" s="6" t="s">
        <v>0</v>
      </c>
      <c r="B617" s="7" t="s">
        <v>1</v>
      </c>
      <c r="C617" s="6" t="s">
        <v>336</v>
      </c>
      <c r="D617" s="6" t="s">
        <v>2</v>
      </c>
      <c r="E617" s="7" t="s">
        <v>3</v>
      </c>
      <c r="F617" s="6" t="s">
        <v>238</v>
      </c>
      <c r="G617" s="13" t="s">
        <v>26</v>
      </c>
      <c r="H617" s="13" t="s">
        <v>15</v>
      </c>
      <c r="I617" s="13" t="s">
        <v>8</v>
      </c>
      <c r="J617" s="13" t="s">
        <v>348</v>
      </c>
      <c r="K617" s="13" t="s">
        <v>44</v>
      </c>
      <c r="L617" s="13" t="s">
        <v>39</v>
      </c>
      <c r="M617" s="13" t="s">
        <v>20</v>
      </c>
      <c r="N617" s="13" t="s">
        <v>349</v>
      </c>
      <c r="O617" s="14" t="s">
        <v>351</v>
      </c>
    </row>
    <row r="618" spans="1:15" x14ac:dyDescent="0.2">
      <c r="A618" s="3" t="s">
        <v>97</v>
      </c>
      <c r="B618" t="s">
        <v>98</v>
      </c>
      <c r="C618" s="4" t="s">
        <v>356</v>
      </c>
      <c r="D618" s="3" t="s">
        <v>6</v>
      </c>
      <c r="E618" t="s">
        <v>7</v>
      </c>
      <c r="F618" s="1">
        <v>-68139.469999999972</v>
      </c>
      <c r="G618" s="1">
        <v>-5492.04</v>
      </c>
      <c r="H618" s="1">
        <v>-4640.2999999999993</v>
      </c>
      <c r="I618" s="1">
        <v>-6343.7800000000007</v>
      </c>
      <c r="J618" s="1">
        <v>-6977.47</v>
      </c>
      <c r="K618" s="1">
        <v>-2132.7600000000002</v>
      </c>
      <c r="L618" s="1">
        <v>-26996.860000000004</v>
      </c>
      <c r="M618" s="1">
        <v>-4749.3300000000008</v>
      </c>
      <c r="N618" s="1">
        <v>-10806.93</v>
      </c>
      <c r="O618" s="1">
        <f t="shared" ref="O618" si="63">SUM(G618:N618)</f>
        <v>-68139.47</v>
      </c>
    </row>
    <row r="619" spans="1:15" x14ac:dyDescent="0.2">
      <c r="A619" s="3" t="s">
        <v>97</v>
      </c>
      <c r="B619" t="s">
        <v>98</v>
      </c>
      <c r="D619" s="3" t="s">
        <v>129</v>
      </c>
      <c r="E619" t="s">
        <v>130</v>
      </c>
      <c r="F619" s="1">
        <v>4560.2300000000005</v>
      </c>
    </row>
    <row r="620" spans="1:15" x14ac:dyDescent="0.2">
      <c r="A620" s="3" t="s">
        <v>97</v>
      </c>
      <c r="B620" t="s">
        <v>98</v>
      </c>
      <c r="D620" s="3" t="s">
        <v>209</v>
      </c>
      <c r="E620" t="s">
        <v>210</v>
      </c>
      <c r="F620" s="1">
        <v>11.34</v>
      </c>
    </row>
    <row r="621" spans="1:15" x14ac:dyDescent="0.2">
      <c r="A621" s="3" t="s">
        <v>97</v>
      </c>
      <c r="B621" t="s">
        <v>98</v>
      </c>
      <c r="D621" s="3" t="s">
        <v>171</v>
      </c>
      <c r="E621" t="s">
        <v>172</v>
      </c>
      <c r="F621" s="1">
        <v>63567.899999999994</v>
      </c>
    </row>
    <row r="622" spans="1:15" ht="13.5" thickBot="1" x14ac:dyDescent="0.25">
      <c r="A622" s="3" t="s">
        <v>303</v>
      </c>
      <c r="F622" s="8">
        <f>SUM(F618:F621)</f>
        <v>0</v>
      </c>
    </row>
    <row r="623" spans="1:15" ht="13.5" thickTop="1" x14ac:dyDescent="0.2">
      <c r="F623" s="1"/>
    </row>
    <row r="624" spans="1:15" s="5" customFormat="1" ht="13.5" thickBot="1" x14ac:dyDescent="0.25">
      <c r="A624" s="6" t="s">
        <v>0</v>
      </c>
      <c r="B624" s="7" t="s">
        <v>1</v>
      </c>
      <c r="C624" s="6" t="s">
        <v>336</v>
      </c>
      <c r="D624" s="6" t="s">
        <v>2</v>
      </c>
      <c r="E624" s="7" t="s">
        <v>3</v>
      </c>
      <c r="F624" s="6" t="s">
        <v>238</v>
      </c>
      <c r="G624" s="13" t="s">
        <v>26</v>
      </c>
      <c r="H624" s="13" t="s">
        <v>15</v>
      </c>
      <c r="I624" s="13" t="s">
        <v>8</v>
      </c>
      <c r="J624" s="13" t="s">
        <v>348</v>
      </c>
      <c r="K624" s="13" t="s">
        <v>44</v>
      </c>
      <c r="L624" s="13" t="s">
        <v>39</v>
      </c>
      <c r="M624" s="13" t="s">
        <v>20</v>
      </c>
      <c r="N624" s="13" t="s">
        <v>349</v>
      </c>
      <c r="O624" s="14" t="s">
        <v>351</v>
      </c>
    </row>
    <row r="625" spans="1:15" x14ac:dyDescent="0.2">
      <c r="A625" s="3" t="s">
        <v>131</v>
      </c>
      <c r="B625" t="s">
        <v>132</v>
      </c>
      <c r="C625" s="4" t="s">
        <v>356</v>
      </c>
      <c r="D625" s="3" t="s">
        <v>6</v>
      </c>
      <c r="E625" t="s">
        <v>7</v>
      </c>
      <c r="F625" s="1">
        <v>612889.88000000012</v>
      </c>
      <c r="G625" s="1">
        <v>49398.950000000004</v>
      </c>
      <c r="H625" s="1">
        <v>41737.810000000005</v>
      </c>
      <c r="I625" s="1">
        <v>57060.049999999988</v>
      </c>
      <c r="J625" s="1">
        <v>62759.920000000013</v>
      </c>
      <c r="K625" s="1">
        <v>19183.46</v>
      </c>
      <c r="L625" s="1">
        <v>242826.96000000002</v>
      </c>
      <c r="M625" s="1">
        <v>42718.41</v>
      </c>
      <c r="N625" s="1">
        <v>97204.319999999992</v>
      </c>
      <c r="O625" s="1">
        <f t="shared" ref="O625" si="64">SUM(G625:N625)</f>
        <v>612889.88</v>
      </c>
    </row>
    <row r="626" spans="1:15" x14ac:dyDescent="0.2">
      <c r="A626" s="3" t="s">
        <v>131</v>
      </c>
      <c r="B626" t="s">
        <v>132</v>
      </c>
      <c r="D626" s="3" t="s">
        <v>133</v>
      </c>
      <c r="E626" t="s">
        <v>134</v>
      </c>
      <c r="F626" s="1">
        <v>-612889.80999999959</v>
      </c>
    </row>
    <row r="627" spans="1:15" ht="13.5" thickBot="1" x14ac:dyDescent="0.25">
      <c r="A627" s="3" t="s">
        <v>304</v>
      </c>
      <c r="F627" s="8">
        <f>SUM(F625:F626)</f>
        <v>7.0000000530853868E-2</v>
      </c>
    </row>
    <row r="628" spans="1:15" ht="13.5" thickTop="1" x14ac:dyDescent="0.2">
      <c r="F628" s="1"/>
    </row>
    <row r="629" spans="1:15" s="5" customFormat="1" ht="13.5" thickBot="1" x14ac:dyDescent="0.25">
      <c r="A629" s="6" t="s">
        <v>0</v>
      </c>
      <c r="B629" s="7" t="s">
        <v>1</v>
      </c>
      <c r="C629" s="6" t="s">
        <v>336</v>
      </c>
      <c r="D629" s="6" t="s">
        <v>2</v>
      </c>
      <c r="E629" s="7" t="s">
        <v>3</v>
      </c>
      <c r="F629" s="6" t="s">
        <v>238</v>
      </c>
      <c r="G629" s="13" t="s">
        <v>26</v>
      </c>
      <c r="H629" s="13" t="s">
        <v>15</v>
      </c>
      <c r="I629" s="13" t="s">
        <v>8</v>
      </c>
      <c r="J629" s="13" t="s">
        <v>348</v>
      </c>
      <c r="K629" s="13" t="s">
        <v>44</v>
      </c>
      <c r="L629" s="13" t="s">
        <v>39</v>
      </c>
      <c r="M629" s="13" t="s">
        <v>20</v>
      </c>
      <c r="N629" s="13" t="s">
        <v>349</v>
      </c>
      <c r="O629" s="14" t="s">
        <v>351</v>
      </c>
    </row>
    <row r="630" spans="1:15" x14ac:dyDescent="0.2">
      <c r="A630" s="3" t="s">
        <v>109</v>
      </c>
      <c r="B630" t="s">
        <v>110</v>
      </c>
      <c r="C630" s="4" t="s">
        <v>356</v>
      </c>
      <c r="D630" s="3" t="s">
        <v>6</v>
      </c>
      <c r="E630" t="s">
        <v>7</v>
      </c>
      <c r="F630" s="1">
        <v>-5585270.5500000007</v>
      </c>
      <c r="G630" s="1">
        <v>-450172.79</v>
      </c>
      <c r="H630" s="1">
        <v>-380356.93</v>
      </c>
      <c r="I630" s="1">
        <v>-519988.67000000004</v>
      </c>
      <c r="J630" s="1">
        <v>-571931.71000000008</v>
      </c>
      <c r="K630" s="1">
        <v>-174818.97999999998</v>
      </c>
      <c r="L630" s="1">
        <v>-2212884.21</v>
      </c>
      <c r="M630" s="1">
        <v>-389293.35000000003</v>
      </c>
      <c r="N630" s="1">
        <v>-885823.91</v>
      </c>
      <c r="O630" s="1">
        <f t="shared" ref="O630" si="65">SUM(G630:N630)</f>
        <v>-5585270.5499999998</v>
      </c>
    </row>
    <row r="631" spans="1:15" x14ac:dyDescent="0.2">
      <c r="A631" s="3" t="s">
        <v>109</v>
      </c>
      <c r="B631" t="s">
        <v>110</v>
      </c>
      <c r="D631" s="3" t="s">
        <v>121</v>
      </c>
      <c r="E631" t="s">
        <v>122</v>
      </c>
      <c r="F631" s="1">
        <v>2785769.8600000003</v>
      </c>
    </row>
    <row r="632" spans="1:15" x14ac:dyDescent="0.2">
      <c r="A632" s="3" t="s">
        <v>109</v>
      </c>
      <c r="B632" t="s">
        <v>110</v>
      </c>
      <c r="D632" s="3" t="s">
        <v>171</v>
      </c>
      <c r="E632" t="s">
        <v>172</v>
      </c>
      <c r="F632" s="1">
        <v>43657.230000000018</v>
      </c>
    </row>
    <row r="633" spans="1:15" x14ac:dyDescent="0.2">
      <c r="A633" s="3" t="s">
        <v>109</v>
      </c>
      <c r="B633" t="s">
        <v>110</v>
      </c>
      <c r="D633" s="3" t="s">
        <v>173</v>
      </c>
      <c r="E633" t="s">
        <v>174</v>
      </c>
      <c r="F633" s="1">
        <v>183664.76</v>
      </c>
    </row>
    <row r="634" spans="1:15" x14ac:dyDescent="0.2">
      <c r="A634" s="3" t="s">
        <v>109</v>
      </c>
      <c r="B634" t="s">
        <v>110</v>
      </c>
      <c r="D634" s="3" t="s">
        <v>133</v>
      </c>
      <c r="E634" t="s">
        <v>134</v>
      </c>
      <c r="F634" s="1">
        <v>2037450.2099999995</v>
      </c>
    </row>
    <row r="635" spans="1:15" x14ac:dyDescent="0.2">
      <c r="A635" s="3" t="s">
        <v>109</v>
      </c>
      <c r="B635" t="s">
        <v>110</v>
      </c>
      <c r="D635" s="3" t="s">
        <v>169</v>
      </c>
      <c r="E635" t="s">
        <v>170</v>
      </c>
      <c r="F635" s="1">
        <v>233228.21999999986</v>
      </c>
    </row>
    <row r="636" spans="1:15" x14ac:dyDescent="0.2">
      <c r="A636" s="3" t="s">
        <v>109</v>
      </c>
      <c r="B636" t="s">
        <v>110</v>
      </c>
      <c r="D636" s="3" t="s">
        <v>175</v>
      </c>
      <c r="E636" t="s">
        <v>176</v>
      </c>
      <c r="F636" s="1">
        <v>300080.09000000003</v>
      </c>
    </row>
    <row r="637" spans="1:15" x14ac:dyDescent="0.2">
      <c r="A637" s="3" t="s">
        <v>109</v>
      </c>
      <c r="B637" t="s">
        <v>110</v>
      </c>
      <c r="D637" s="3" t="s">
        <v>185</v>
      </c>
      <c r="E637" t="s">
        <v>186</v>
      </c>
      <c r="F637" s="1">
        <v>1420.22</v>
      </c>
    </row>
    <row r="638" spans="1:15" ht="13.5" thickBot="1" x14ac:dyDescent="0.25">
      <c r="A638" s="3" t="s">
        <v>305</v>
      </c>
      <c r="F638" s="8">
        <f>SUM(F630:F637)</f>
        <v>3.9999999192104951E-2</v>
      </c>
    </row>
    <row r="639" spans="1:15" ht="13.5" thickTop="1" x14ac:dyDescent="0.2">
      <c r="F639" s="1"/>
    </row>
    <row r="640" spans="1:15" s="5" customFormat="1" ht="13.5" thickBot="1" x14ac:dyDescent="0.25">
      <c r="A640" s="6" t="s">
        <v>0</v>
      </c>
      <c r="B640" s="7" t="s">
        <v>1</v>
      </c>
      <c r="C640" s="6" t="s">
        <v>336</v>
      </c>
      <c r="D640" s="6" t="s">
        <v>2</v>
      </c>
      <c r="E640" s="7" t="s">
        <v>3</v>
      </c>
      <c r="F640" s="6" t="s">
        <v>238</v>
      </c>
      <c r="G640" s="13" t="s">
        <v>26</v>
      </c>
      <c r="H640" s="13" t="s">
        <v>15</v>
      </c>
      <c r="I640" s="13" t="s">
        <v>8</v>
      </c>
      <c r="J640" s="13" t="s">
        <v>348</v>
      </c>
      <c r="K640" s="13" t="s">
        <v>44</v>
      </c>
      <c r="L640" s="13" t="s">
        <v>39</v>
      </c>
      <c r="M640" s="13" t="s">
        <v>20</v>
      </c>
      <c r="N640" s="13" t="s">
        <v>349</v>
      </c>
      <c r="O640" s="14" t="s">
        <v>351</v>
      </c>
    </row>
    <row r="641" spans="1:15" x14ac:dyDescent="0.2">
      <c r="A641" s="3" t="s">
        <v>183</v>
      </c>
      <c r="B641" t="s">
        <v>184</v>
      </c>
      <c r="C641" s="4" t="s">
        <v>356</v>
      </c>
      <c r="D641" s="3" t="s">
        <v>6</v>
      </c>
      <c r="E641" t="s">
        <v>7</v>
      </c>
      <c r="F641" s="1">
        <v>-1440658.7299999993</v>
      </c>
      <c r="G641" s="1">
        <v>-116117.09</v>
      </c>
      <c r="H641" s="1">
        <v>-98108.860000000015</v>
      </c>
      <c r="I641" s="1">
        <v>-134125.33000000002</v>
      </c>
      <c r="J641" s="1">
        <v>-147523.46</v>
      </c>
      <c r="K641" s="1">
        <v>-45092.6</v>
      </c>
      <c r="L641" s="1">
        <v>-570789</v>
      </c>
      <c r="M641" s="1">
        <v>-100413.92000000001</v>
      </c>
      <c r="N641" s="1">
        <v>-228488.46999999997</v>
      </c>
      <c r="O641" s="1">
        <f t="shared" ref="O641" si="66">SUM(G641:N641)</f>
        <v>-1440658.7299999997</v>
      </c>
    </row>
    <row r="642" spans="1:15" x14ac:dyDescent="0.2">
      <c r="A642" s="3" t="s">
        <v>183</v>
      </c>
      <c r="B642" t="s">
        <v>184</v>
      </c>
      <c r="D642" s="3" t="s">
        <v>171</v>
      </c>
      <c r="E642" t="s">
        <v>172</v>
      </c>
      <c r="F642" s="1">
        <v>4113.5200000000004</v>
      </c>
    </row>
    <row r="643" spans="1:15" x14ac:dyDescent="0.2">
      <c r="A643" s="3" t="s">
        <v>183</v>
      </c>
      <c r="B643" t="s">
        <v>184</v>
      </c>
      <c r="D643" s="3" t="s">
        <v>169</v>
      </c>
      <c r="E643" t="s">
        <v>170</v>
      </c>
      <c r="F643" s="1">
        <v>1428994.2199999997</v>
      </c>
    </row>
    <row r="644" spans="1:15" x14ac:dyDescent="0.2">
      <c r="A644" s="3" t="s">
        <v>183</v>
      </c>
      <c r="B644" t="s">
        <v>184</v>
      </c>
      <c r="D644" s="3" t="s">
        <v>175</v>
      </c>
      <c r="E644" t="s">
        <v>176</v>
      </c>
      <c r="F644" s="1">
        <v>7551</v>
      </c>
    </row>
    <row r="645" spans="1:15" ht="13.5" thickBot="1" x14ac:dyDescent="0.25">
      <c r="A645" s="3" t="s">
        <v>306</v>
      </c>
      <c r="F645" s="8">
        <f>SUM(F641:F644)</f>
        <v>1.0000000474974513E-2</v>
      </c>
    </row>
    <row r="646" spans="1:15" ht="13.5" thickTop="1" x14ac:dyDescent="0.2">
      <c r="F646" s="1"/>
    </row>
    <row r="647" spans="1:15" s="5" customFormat="1" ht="13.5" thickBot="1" x14ac:dyDescent="0.25">
      <c r="A647" s="6" t="s">
        <v>0</v>
      </c>
      <c r="B647" s="7" t="s">
        <v>1</v>
      </c>
      <c r="C647" s="6" t="s">
        <v>336</v>
      </c>
      <c r="D647" s="6" t="s">
        <v>2</v>
      </c>
      <c r="E647" s="7" t="s">
        <v>3</v>
      </c>
      <c r="F647" s="6" t="s">
        <v>238</v>
      </c>
      <c r="G647" s="13" t="s">
        <v>26</v>
      </c>
      <c r="H647" s="13" t="s">
        <v>15</v>
      </c>
      <c r="I647" s="13" t="s">
        <v>8</v>
      </c>
      <c r="J647" s="13" t="s">
        <v>348</v>
      </c>
      <c r="K647" s="13" t="s">
        <v>44</v>
      </c>
      <c r="L647" s="13" t="s">
        <v>39</v>
      </c>
      <c r="M647" s="13" t="s">
        <v>20</v>
      </c>
      <c r="N647" s="13" t="s">
        <v>349</v>
      </c>
      <c r="O647" s="14" t="s">
        <v>351</v>
      </c>
    </row>
    <row r="648" spans="1:15" x14ac:dyDescent="0.2">
      <c r="A648" s="3" t="s">
        <v>18</v>
      </c>
      <c r="B648" t="s">
        <v>19</v>
      </c>
      <c r="C648" s="4" t="s">
        <v>357</v>
      </c>
      <c r="D648" s="3" t="s">
        <v>6</v>
      </c>
      <c r="E648" t="s">
        <v>7</v>
      </c>
      <c r="F648" s="1">
        <v>-753287.57000000018</v>
      </c>
      <c r="G648" s="1">
        <v>-62598.2</v>
      </c>
      <c r="H648" s="1">
        <v>-52956.119999999995</v>
      </c>
      <c r="I648" s="1">
        <v>-72164.959999999992</v>
      </c>
      <c r="J648" s="1">
        <v>-79471.820000000007</v>
      </c>
      <c r="K648" s="1">
        <v>0</v>
      </c>
      <c r="L648" s="1">
        <v>-305759.43</v>
      </c>
      <c r="M648" s="1">
        <v>-54236.710000000006</v>
      </c>
      <c r="N648" s="1">
        <v>-126100.32999999999</v>
      </c>
      <c r="O648" s="1">
        <f t="shared" ref="O648" si="67">SUM(G648:N648)</f>
        <v>-753287.57</v>
      </c>
    </row>
    <row r="649" spans="1:15" x14ac:dyDescent="0.2">
      <c r="A649" s="3" t="s">
        <v>18</v>
      </c>
      <c r="B649" t="s">
        <v>19</v>
      </c>
      <c r="D649" s="3" t="s">
        <v>121</v>
      </c>
      <c r="E649" t="s">
        <v>122</v>
      </c>
      <c r="F649" s="1">
        <v>360719.35999999999</v>
      </c>
    </row>
    <row r="650" spans="1:15" x14ac:dyDescent="0.2">
      <c r="A650" s="3" t="s">
        <v>18</v>
      </c>
      <c r="B650" t="s">
        <v>19</v>
      </c>
      <c r="D650" s="3" t="s">
        <v>171</v>
      </c>
      <c r="E650" t="s">
        <v>172</v>
      </c>
      <c r="F650" s="1">
        <v>34390.570000000007</v>
      </c>
    </row>
    <row r="651" spans="1:15" x14ac:dyDescent="0.2">
      <c r="A651" s="3" t="s">
        <v>18</v>
      </c>
      <c r="B651" t="s">
        <v>19</v>
      </c>
      <c r="D651" s="3" t="s">
        <v>133</v>
      </c>
      <c r="E651" t="s">
        <v>134</v>
      </c>
      <c r="F651" s="1">
        <v>352608.20999999996</v>
      </c>
    </row>
    <row r="652" spans="1:15" x14ac:dyDescent="0.2">
      <c r="A652" s="3" t="s">
        <v>18</v>
      </c>
      <c r="B652" t="s">
        <v>19</v>
      </c>
      <c r="D652" s="3" t="s">
        <v>175</v>
      </c>
      <c r="E652" t="s">
        <v>176</v>
      </c>
      <c r="F652" s="1">
        <v>5033.7799999999979</v>
      </c>
    </row>
    <row r="653" spans="1:15" x14ac:dyDescent="0.2">
      <c r="A653" s="3" t="s">
        <v>18</v>
      </c>
      <c r="B653" t="s">
        <v>19</v>
      </c>
      <c r="D653" s="3" t="s">
        <v>185</v>
      </c>
      <c r="E653" t="s">
        <v>186</v>
      </c>
      <c r="F653" s="1">
        <v>535.65</v>
      </c>
    </row>
    <row r="654" spans="1:15" ht="13.5" thickBot="1" x14ac:dyDescent="0.25">
      <c r="A654" s="3" t="s">
        <v>307</v>
      </c>
      <c r="F654" s="8">
        <f>SUM(F648:F653)</f>
        <v>-2.2794210963184014E-10</v>
      </c>
    </row>
    <row r="655" spans="1:15" ht="13.5" thickTop="1" x14ac:dyDescent="0.2">
      <c r="F655" s="1"/>
    </row>
    <row r="656" spans="1:15" s="5" customFormat="1" ht="13.5" thickBot="1" x14ac:dyDescent="0.25">
      <c r="A656" s="6" t="s">
        <v>0</v>
      </c>
      <c r="B656" s="7" t="s">
        <v>1</v>
      </c>
      <c r="C656" s="6" t="s">
        <v>336</v>
      </c>
      <c r="D656" s="6" t="s">
        <v>2</v>
      </c>
      <c r="E656" s="7" t="s">
        <v>3</v>
      </c>
      <c r="F656" s="6" t="s">
        <v>238</v>
      </c>
      <c r="G656" s="13" t="s">
        <v>26</v>
      </c>
      <c r="H656" s="13" t="s">
        <v>15</v>
      </c>
      <c r="I656" s="13" t="s">
        <v>8</v>
      </c>
      <c r="J656" s="13" t="s">
        <v>348</v>
      </c>
      <c r="K656" s="13" t="s">
        <v>44</v>
      </c>
      <c r="L656" s="13" t="s">
        <v>39</v>
      </c>
      <c r="M656" s="13" t="s">
        <v>20</v>
      </c>
      <c r="N656" s="13" t="s">
        <v>349</v>
      </c>
      <c r="O656" s="14" t="s">
        <v>351</v>
      </c>
    </row>
    <row r="657" spans="1:15" x14ac:dyDescent="0.2">
      <c r="A657" s="3" t="s">
        <v>21</v>
      </c>
      <c r="B657" t="s">
        <v>22</v>
      </c>
      <c r="C657" s="4" t="s">
        <v>357</v>
      </c>
      <c r="D657" s="3" t="s">
        <v>6</v>
      </c>
      <c r="E657" t="s">
        <v>7</v>
      </c>
      <c r="F657" s="1">
        <v>-687602.3899999999</v>
      </c>
      <c r="G657" s="1">
        <v>-57139.770000000004</v>
      </c>
      <c r="H657" s="1">
        <v>-48338.44</v>
      </c>
      <c r="I657" s="1">
        <v>-65872.31</v>
      </c>
      <c r="J657" s="1">
        <v>-72542.060000000012</v>
      </c>
      <c r="K657" s="1">
        <v>0</v>
      </c>
      <c r="L657" s="1">
        <v>-279097.80000000005</v>
      </c>
      <c r="M657" s="1">
        <v>-49507.38</v>
      </c>
      <c r="N657" s="1">
        <v>-115104.63</v>
      </c>
      <c r="O657" s="1">
        <f t="shared" ref="O657" si="68">SUM(G657:N657)</f>
        <v>-687602.39</v>
      </c>
    </row>
    <row r="658" spans="1:15" x14ac:dyDescent="0.2">
      <c r="A658" s="3" t="s">
        <v>21</v>
      </c>
      <c r="B658" t="s">
        <v>22</v>
      </c>
      <c r="D658" s="3" t="s">
        <v>121</v>
      </c>
      <c r="E658" t="s">
        <v>122</v>
      </c>
      <c r="F658" s="1">
        <v>192446.93</v>
      </c>
    </row>
    <row r="659" spans="1:15" x14ac:dyDescent="0.2">
      <c r="A659" s="3" t="s">
        <v>21</v>
      </c>
      <c r="B659" t="s">
        <v>22</v>
      </c>
      <c r="D659" s="3" t="s">
        <v>171</v>
      </c>
      <c r="E659" t="s">
        <v>172</v>
      </c>
      <c r="F659" s="1">
        <v>90946.750000000015</v>
      </c>
    </row>
    <row r="660" spans="1:15" x14ac:dyDescent="0.2">
      <c r="A660" s="3" t="s">
        <v>21</v>
      </c>
      <c r="B660" t="s">
        <v>22</v>
      </c>
      <c r="D660" s="3" t="s">
        <v>133</v>
      </c>
      <c r="E660" t="s">
        <v>134</v>
      </c>
      <c r="F660" s="1">
        <v>66586.610000000015</v>
      </c>
    </row>
    <row r="661" spans="1:15" x14ac:dyDescent="0.2">
      <c r="A661" s="3" t="s">
        <v>21</v>
      </c>
      <c r="B661" t="s">
        <v>22</v>
      </c>
      <c r="D661" s="3" t="s">
        <v>169</v>
      </c>
      <c r="E661" t="s">
        <v>170</v>
      </c>
      <c r="F661" s="1">
        <v>36913.620000000003</v>
      </c>
    </row>
    <row r="662" spans="1:15" x14ac:dyDescent="0.2">
      <c r="A662" s="3" t="s">
        <v>21</v>
      </c>
      <c r="B662" t="s">
        <v>22</v>
      </c>
      <c r="D662" s="3" t="s">
        <v>175</v>
      </c>
      <c r="E662" t="s">
        <v>176</v>
      </c>
      <c r="F662" s="1">
        <v>98388</v>
      </c>
    </row>
    <row r="663" spans="1:15" x14ac:dyDescent="0.2">
      <c r="A663" s="3" t="s">
        <v>21</v>
      </c>
      <c r="B663" t="s">
        <v>22</v>
      </c>
      <c r="D663" s="3" t="s">
        <v>185</v>
      </c>
      <c r="E663" t="s">
        <v>186</v>
      </c>
      <c r="F663" s="1">
        <v>202320.46000000002</v>
      </c>
    </row>
    <row r="664" spans="1:15" ht="13.5" thickBot="1" x14ac:dyDescent="0.25">
      <c r="A664" s="3" t="s">
        <v>308</v>
      </c>
      <c r="F664" s="8">
        <f>SUM(F657:F663)</f>
        <v>-1.9999999844003469E-2</v>
      </c>
    </row>
    <row r="665" spans="1:15" ht="13.5" thickTop="1" x14ac:dyDescent="0.2">
      <c r="F665" s="1"/>
    </row>
    <row r="666" spans="1:15" s="5" customFormat="1" ht="13.5" thickBot="1" x14ac:dyDescent="0.25">
      <c r="A666" s="6" t="s">
        <v>0</v>
      </c>
      <c r="B666" s="7" t="s">
        <v>1</v>
      </c>
      <c r="C666" s="6" t="s">
        <v>336</v>
      </c>
      <c r="D666" s="6" t="s">
        <v>2</v>
      </c>
      <c r="E666" s="7" t="s">
        <v>3</v>
      </c>
      <c r="F666" s="6" t="s">
        <v>238</v>
      </c>
      <c r="G666" s="13" t="s">
        <v>26</v>
      </c>
      <c r="H666" s="13" t="s">
        <v>15</v>
      </c>
      <c r="I666" s="13" t="s">
        <v>8</v>
      </c>
      <c r="J666" s="13" t="s">
        <v>348</v>
      </c>
      <c r="K666" s="13" t="s">
        <v>44</v>
      </c>
      <c r="L666" s="13" t="s">
        <v>39</v>
      </c>
      <c r="M666" s="13" t="s">
        <v>20</v>
      </c>
      <c r="N666" s="13" t="s">
        <v>349</v>
      </c>
      <c r="O666" s="14" t="s">
        <v>351</v>
      </c>
    </row>
    <row r="667" spans="1:15" x14ac:dyDescent="0.2">
      <c r="A667" s="3" t="s">
        <v>125</v>
      </c>
      <c r="B667" t="s">
        <v>126</v>
      </c>
      <c r="C667" s="4" t="s">
        <v>357</v>
      </c>
      <c r="D667" s="3" t="s">
        <v>6</v>
      </c>
      <c r="E667" t="s">
        <v>7</v>
      </c>
      <c r="F667" s="1">
        <v>-202021.80000000008</v>
      </c>
      <c r="G667" s="1">
        <v>-16788.009999999998</v>
      </c>
      <c r="H667" s="1">
        <v>-14202.15</v>
      </c>
      <c r="I667" s="1">
        <v>-19353.689999999999</v>
      </c>
      <c r="J667" s="1">
        <v>-21313.289999999997</v>
      </c>
      <c r="K667" s="1">
        <v>0</v>
      </c>
      <c r="L667" s="1">
        <v>-82000.649999999994</v>
      </c>
      <c r="M667" s="1">
        <v>-14545.56</v>
      </c>
      <c r="N667" s="1">
        <v>-33818.449999999997</v>
      </c>
      <c r="O667" s="1">
        <f t="shared" ref="O667" si="69">SUM(G667:N667)</f>
        <v>-202021.8</v>
      </c>
    </row>
    <row r="668" spans="1:15" x14ac:dyDescent="0.2">
      <c r="A668" s="3" t="s">
        <v>125</v>
      </c>
      <c r="B668" t="s">
        <v>126</v>
      </c>
      <c r="D668" s="3" t="s">
        <v>121</v>
      </c>
      <c r="E668" t="s">
        <v>122</v>
      </c>
      <c r="F668" s="1">
        <v>133262.49</v>
      </c>
    </row>
    <row r="669" spans="1:15" x14ac:dyDescent="0.2">
      <c r="A669" s="3" t="s">
        <v>125</v>
      </c>
      <c r="B669" t="s">
        <v>126</v>
      </c>
      <c r="D669" s="3" t="s">
        <v>171</v>
      </c>
      <c r="E669" t="s">
        <v>172</v>
      </c>
      <c r="F669" s="1">
        <v>2875.64</v>
      </c>
    </row>
    <row r="670" spans="1:15" x14ac:dyDescent="0.2">
      <c r="A670" s="3" t="s">
        <v>125</v>
      </c>
      <c r="B670" t="s">
        <v>126</v>
      </c>
      <c r="D670" s="3" t="s">
        <v>133</v>
      </c>
      <c r="E670" t="s">
        <v>134</v>
      </c>
      <c r="F670" s="1">
        <v>46108.860000000008</v>
      </c>
    </row>
    <row r="671" spans="1:15" x14ac:dyDescent="0.2">
      <c r="A671" s="3" t="s">
        <v>125</v>
      </c>
      <c r="B671" t="s">
        <v>126</v>
      </c>
      <c r="D671" s="3" t="s">
        <v>175</v>
      </c>
      <c r="E671" t="s">
        <v>176</v>
      </c>
      <c r="F671" s="1">
        <v>19140</v>
      </c>
    </row>
    <row r="672" spans="1:15" x14ac:dyDescent="0.2">
      <c r="A672" s="3" t="s">
        <v>125</v>
      </c>
      <c r="B672" t="s">
        <v>126</v>
      </c>
      <c r="D672" s="3" t="s">
        <v>185</v>
      </c>
      <c r="E672" t="s">
        <v>186</v>
      </c>
      <c r="F672" s="1">
        <v>634.85</v>
      </c>
    </row>
    <row r="673" spans="1:15" ht="13.5" thickBot="1" x14ac:dyDescent="0.25">
      <c r="A673" s="3" t="s">
        <v>309</v>
      </c>
      <c r="F673" s="8">
        <f>SUM(F667:F672)</f>
        <v>3.999999992231551E-2</v>
      </c>
    </row>
    <row r="674" spans="1:15" ht="13.5" thickTop="1" x14ac:dyDescent="0.2">
      <c r="F674" s="1"/>
    </row>
    <row r="675" spans="1:15" s="5" customFormat="1" ht="13.5" thickBot="1" x14ac:dyDescent="0.25">
      <c r="A675" s="6" t="s">
        <v>0</v>
      </c>
      <c r="B675" s="7" t="s">
        <v>1</v>
      </c>
      <c r="C675" s="6" t="s">
        <v>336</v>
      </c>
      <c r="D675" s="6" t="s">
        <v>2</v>
      </c>
      <c r="E675" s="7" t="s">
        <v>3</v>
      </c>
      <c r="F675" s="6" t="s">
        <v>238</v>
      </c>
      <c r="G675" s="13" t="s">
        <v>26</v>
      </c>
      <c r="H675" s="13" t="s">
        <v>15</v>
      </c>
      <c r="I675" s="13" t="s">
        <v>8</v>
      </c>
      <c r="J675" s="13" t="s">
        <v>348</v>
      </c>
      <c r="K675" s="13" t="s">
        <v>44</v>
      </c>
      <c r="L675" s="13" t="s">
        <v>39</v>
      </c>
      <c r="M675" s="13" t="s">
        <v>20</v>
      </c>
      <c r="N675" s="13" t="s">
        <v>349</v>
      </c>
      <c r="O675" s="14" t="s">
        <v>351</v>
      </c>
    </row>
    <row r="676" spans="1:15" x14ac:dyDescent="0.2">
      <c r="A676" s="3" t="s">
        <v>140</v>
      </c>
      <c r="B676" t="s">
        <v>141</v>
      </c>
      <c r="C676" s="4" t="s">
        <v>358</v>
      </c>
      <c r="D676" s="3" t="s">
        <v>6</v>
      </c>
      <c r="E676" t="s">
        <v>7</v>
      </c>
      <c r="F676" s="1">
        <v>-852971.35999999975</v>
      </c>
      <c r="G676" s="1">
        <v>-85382.43</v>
      </c>
      <c r="H676" s="1">
        <v>-72673.14</v>
      </c>
      <c r="I676" s="1">
        <v>-98688.79</v>
      </c>
      <c r="J676" s="1">
        <v>-109692.13</v>
      </c>
      <c r="K676" s="1">
        <v>0</v>
      </c>
      <c r="L676" s="1">
        <v>-411643.99</v>
      </c>
      <c r="M676" s="1">
        <v>-74890.880000000005</v>
      </c>
      <c r="N676" s="1">
        <v>0</v>
      </c>
      <c r="O676" s="1">
        <f t="shared" ref="O676" si="70">SUM(G676:N676)</f>
        <v>-852971.36</v>
      </c>
    </row>
    <row r="677" spans="1:15" x14ac:dyDescent="0.2">
      <c r="A677" s="3" t="s">
        <v>140</v>
      </c>
      <c r="B677" t="s">
        <v>141</v>
      </c>
      <c r="D677" s="3" t="s">
        <v>121</v>
      </c>
      <c r="E677" t="s">
        <v>122</v>
      </c>
      <c r="F677" s="1">
        <v>462140.36999999994</v>
      </c>
    </row>
    <row r="678" spans="1:15" x14ac:dyDescent="0.2">
      <c r="A678" s="3" t="s">
        <v>140</v>
      </c>
      <c r="B678" t="s">
        <v>141</v>
      </c>
      <c r="D678" s="3" t="s">
        <v>171</v>
      </c>
      <c r="E678" t="s">
        <v>172</v>
      </c>
      <c r="F678" s="1">
        <v>116011.85999999993</v>
      </c>
    </row>
    <row r="679" spans="1:15" x14ac:dyDescent="0.2">
      <c r="A679" s="3" t="s">
        <v>140</v>
      </c>
      <c r="B679" t="s">
        <v>141</v>
      </c>
      <c r="D679" s="3" t="s">
        <v>133</v>
      </c>
      <c r="E679" t="s">
        <v>134</v>
      </c>
      <c r="F679" s="1">
        <v>188880.03000000003</v>
      </c>
    </row>
    <row r="680" spans="1:15" x14ac:dyDescent="0.2">
      <c r="A680" s="3" t="s">
        <v>140</v>
      </c>
      <c r="B680" t="s">
        <v>141</v>
      </c>
      <c r="D680" s="3" t="s">
        <v>175</v>
      </c>
      <c r="E680" t="s">
        <v>176</v>
      </c>
      <c r="F680" s="1">
        <v>85939.14</v>
      </c>
    </row>
    <row r="681" spans="1:15" ht="13.5" thickBot="1" x14ac:dyDescent="0.25">
      <c r="A681" s="3" t="s">
        <v>310</v>
      </c>
      <c r="F681" s="8">
        <f>SUM(F676:F680)</f>
        <v>4.000000013911631E-2</v>
      </c>
    </row>
    <row r="682" spans="1:15" ht="13.5" thickTop="1" x14ac:dyDescent="0.2">
      <c r="F682" s="1"/>
    </row>
    <row r="683" spans="1:15" s="5" customFormat="1" ht="13.5" thickBot="1" x14ac:dyDescent="0.25">
      <c r="A683" s="6" t="s">
        <v>0</v>
      </c>
      <c r="B683" s="7" t="s">
        <v>1</v>
      </c>
      <c r="C683" s="6" t="s">
        <v>336</v>
      </c>
      <c r="D683" s="6" t="s">
        <v>2</v>
      </c>
      <c r="E683" s="7" t="s">
        <v>3</v>
      </c>
      <c r="F683" s="6" t="s">
        <v>238</v>
      </c>
      <c r="G683" s="13" t="s">
        <v>26</v>
      </c>
      <c r="H683" s="13" t="s">
        <v>15</v>
      </c>
      <c r="I683" s="13" t="s">
        <v>8</v>
      </c>
      <c r="J683" s="13" t="s">
        <v>348</v>
      </c>
      <c r="K683" s="13" t="s">
        <v>44</v>
      </c>
      <c r="L683" s="13" t="s">
        <v>39</v>
      </c>
      <c r="M683" s="13" t="s">
        <v>20</v>
      </c>
      <c r="N683" s="13" t="s">
        <v>349</v>
      </c>
      <c r="O683" s="14" t="s">
        <v>351</v>
      </c>
    </row>
    <row r="684" spans="1:15" x14ac:dyDescent="0.2">
      <c r="A684" s="3" t="s">
        <v>42</v>
      </c>
      <c r="B684" t="s">
        <v>43</v>
      </c>
      <c r="C684" s="4" t="s">
        <v>364</v>
      </c>
      <c r="D684" s="3" t="s">
        <v>6</v>
      </c>
      <c r="E684" t="s">
        <v>7</v>
      </c>
      <c r="F684" s="1">
        <v>-852959.36</v>
      </c>
      <c r="G684" s="1">
        <v>-70710.33</v>
      </c>
      <c r="H684" s="1">
        <v>-59877.759999999995</v>
      </c>
      <c r="I684" s="1">
        <v>-81628.209999999992</v>
      </c>
      <c r="J684" s="1">
        <v>-89816.61</v>
      </c>
      <c r="K684" s="1">
        <v>-1535.3300000000002</v>
      </c>
      <c r="L684" s="1">
        <v>-345704.42999999993</v>
      </c>
      <c r="M684" s="1">
        <v>-61327.779999999992</v>
      </c>
      <c r="N684" s="1">
        <v>-142358.90999999997</v>
      </c>
      <c r="O684" s="1">
        <f t="shared" ref="O684" si="71">SUM(G684:N684)</f>
        <v>-852959.35999999987</v>
      </c>
    </row>
    <row r="685" spans="1:15" x14ac:dyDescent="0.2">
      <c r="A685" s="3" t="s">
        <v>42</v>
      </c>
      <c r="B685" t="s">
        <v>43</v>
      </c>
      <c r="D685" s="3" t="s">
        <v>121</v>
      </c>
      <c r="E685" t="s">
        <v>122</v>
      </c>
      <c r="F685" s="1">
        <v>349312.77000000008</v>
      </c>
    </row>
    <row r="686" spans="1:15" x14ac:dyDescent="0.2">
      <c r="A686" s="3" t="s">
        <v>42</v>
      </c>
      <c r="B686" t="s">
        <v>43</v>
      </c>
      <c r="D686" s="3" t="s">
        <v>171</v>
      </c>
      <c r="E686" t="s">
        <v>172</v>
      </c>
      <c r="F686" s="1">
        <v>86601.38999999997</v>
      </c>
    </row>
    <row r="687" spans="1:15" x14ac:dyDescent="0.2">
      <c r="A687" s="3" t="s">
        <v>42</v>
      </c>
      <c r="B687" t="s">
        <v>43</v>
      </c>
      <c r="D687" s="3" t="s">
        <v>173</v>
      </c>
      <c r="E687" t="s">
        <v>174</v>
      </c>
      <c r="F687" s="1">
        <v>6063.41</v>
      </c>
    </row>
    <row r="688" spans="1:15" x14ac:dyDescent="0.2">
      <c r="A688" s="3" t="s">
        <v>42</v>
      </c>
      <c r="B688" t="s">
        <v>43</v>
      </c>
      <c r="D688" s="3" t="s">
        <v>133</v>
      </c>
      <c r="E688" t="s">
        <v>134</v>
      </c>
      <c r="F688" s="1">
        <v>313763.68000000005</v>
      </c>
    </row>
    <row r="689" spans="1:15" x14ac:dyDescent="0.2">
      <c r="A689" s="3" t="s">
        <v>42</v>
      </c>
      <c r="B689" t="s">
        <v>43</v>
      </c>
      <c r="D689" s="3" t="s">
        <v>175</v>
      </c>
      <c r="E689" t="s">
        <v>176</v>
      </c>
      <c r="F689" s="1">
        <v>97218.150000000009</v>
      </c>
    </row>
    <row r="690" spans="1:15" ht="13.5" thickBot="1" x14ac:dyDescent="0.25">
      <c r="A690" s="3" t="s">
        <v>311</v>
      </c>
      <c r="F690" s="8">
        <f>SUM(F684:F689)</f>
        <v>4.0000000080908649E-2</v>
      </c>
    </row>
    <row r="691" spans="1:15" ht="13.5" thickTop="1" x14ac:dyDescent="0.2">
      <c r="F691" s="1"/>
    </row>
    <row r="692" spans="1:15" s="5" customFormat="1" ht="13.5" thickBot="1" x14ac:dyDescent="0.25">
      <c r="A692" s="6" t="s">
        <v>0</v>
      </c>
      <c r="B692" s="7" t="s">
        <v>1</v>
      </c>
      <c r="C692" s="6" t="s">
        <v>336</v>
      </c>
      <c r="D692" s="6" t="s">
        <v>2</v>
      </c>
      <c r="E692" s="7" t="s">
        <v>3</v>
      </c>
      <c r="F692" s="6" t="s">
        <v>238</v>
      </c>
      <c r="G692" s="13" t="s">
        <v>26</v>
      </c>
      <c r="H692" s="13" t="s">
        <v>15</v>
      </c>
      <c r="I692" s="13" t="s">
        <v>8</v>
      </c>
      <c r="J692" s="13" t="s">
        <v>348</v>
      </c>
      <c r="K692" s="13" t="s">
        <v>44</v>
      </c>
      <c r="L692" s="13" t="s">
        <v>39</v>
      </c>
      <c r="M692" s="13" t="s">
        <v>20</v>
      </c>
      <c r="N692" s="13" t="s">
        <v>349</v>
      </c>
      <c r="O692" s="14" t="s">
        <v>351</v>
      </c>
    </row>
    <row r="693" spans="1:15" x14ac:dyDescent="0.2">
      <c r="A693" s="3" t="s">
        <v>152</v>
      </c>
      <c r="B693" t="s">
        <v>153</v>
      </c>
      <c r="C693" s="4" t="s">
        <v>361</v>
      </c>
      <c r="D693" s="3" t="s">
        <v>6</v>
      </c>
      <c r="E693" t="s">
        <v>7</v>
      </c>
      <c r="F693" s="1">
        <v>-375062.07999999996</v>
      </c>
      <c r="G693" s="1">
        <v>-65073.26</v>
      </c>
      <c r="H693" s="1">
        <v>0</v>
      </c>
      <c r="I693" s="1">
        <v>0</v>
      </c>
      <c r="J693" s="1">
        <v>0</v>
      </c>
      <c r="K693" s="1">
        <v>0</v>
      </c>
      <c r="L693" s="1">
        <v>-309988.82</v>
      </c>
      <c r="M693" s="1">
        <v>0</v>
      </c>
      <c r="N693" s="1">
        <v>0</v>
      </c>
      <c r="O693" s="1">
        <f t="shared" ref="O693" si="72">SUM(G693:N693)</f>
        <v>-375062.08</v>
      </c>
    </row>
    <row r="694" spans="1:15" x14ac:dyDescent="0.2">
      <c r="A694" s="3" t="s">
        <v>152</v>
      </c>
      <c r="B694" t="s">
        <v>153</v>
      </c>
      <c r="D694" s="3" t="s">
        <v>121</v>
      </c>
      <c r="E694" t="s">
        <v>122</v>
      </c>
      <c r="F694" s="1">
        <v>246719.02000000002</v>
      </c>
    </row>
    <row r="695" spans="1:15" x14ac:dyDescent="0.2">
      <c r="A695" s="3" t="s">
        <v>152</v>
      </c>
      <c r="B695" t="s">
        <v>153</v>
      </c>
      <c r="D695" s="3" t="s">
        <v>171</v>
      </c>
      <c r="E695" t="s">
        <v>172</v>
      </c>
      <c r="F695" s="1">
        <v>13042.069999999992</v>
      </c>
    </row>
    <row r="696" spans="1:15" x14ac:dyDescent="0.2">
      <c r="A696" s="3" t="s">
        <v>152</v>
      </c>
      <c r="B696" t="s">
        <v>153</v>
      </c>
      <c r="D696" s="3" t="s">
        <v>133</v>
      </c>
      <c r="E696" t="s">
        <v>134</v>
      </c>
      <c r="F696" s="1">
        <v>114344.23999999993</v>
      </c>
    </row>
    <row r="697" spans="1:15" x14ac:dyDescent="0.2">
      <c r="A697" s="3" t="s">
        <v>152</v>
      </c>
      <c r="B697" t="s">
        <v>153</v>
      </c>
      <c r="D697" s="3" t="s">
        <v>185</v>
      </c>
      <c r="E697" t="s">
        <v>186</v>
      </c>
      <c r="F697" s="1">
        <v>956.74999999999989</v>
      </c>
    </row>
    <row r="698" spans="1:15" ht="13.5" thickBot="1" x14ac:dyDescent="0.25">
      <c r="A698" s="3" t="s">
        <v>312</v>
      </c>
      <c r="F698" s="8">
        <f>SUM(F693:F697)</f>
        <v>-1.4665602066088468E-11</v>
      </c>
    </row>
    <row r="699" spans="1:15" ht="13.5" thickTop="1" x14ac:dyDescent="0.2">
      <c r="F699" s="1"/>
    </row>
    <row r="700" spans="1:15" s="5" customFormat="1" ht="13.5" thickBot="1" x14ac:dyDescent="0.25">
      <c r="A700" s="6" t="s">
        <v>0</v>
      </c>
      <c r="B700" s="7" t="s">
        <v>1</v>
      </c>
      <c r="C700" s="6" t="s">
        <v>336</v>
      </c>
      <c r="D700" s="6" t="s">
        <v>2</v>
      </c>
      <c r="E700" s="7" t="s">
        <v>3</v>
      </c>
      <c r="F700" s="6" t="s">
        <v>238</v>
      </c>
      <c r="G700" s="13" t="s">
        <v>26</v>
      </c>
      <c r="H700" s="13" t="s">
        <v>15</v>
      </c>
      <c r="I700" s="13" t="s">
        <v>8</v>
      </c>
      <c r="J700" s="13" t="s">
        <v>348</v>
      </c>
      <c r="K700" s="13" t="s">
        <v>44</v>
      </c>
      <c r="L700" s="13" t="s">
        <v>39</v>
      </c>
      <c r="M700" s="13" t="s">
        <v>20</v>
      </c>
      <c r="N700" s="13" t="s">
        <v>349</v>
      </c>
      <c r="O700" s="14" t="s">
        <v>351</v>
      </c>
    </row>
    <row r="701" spans="1:15" x14ac:dyDescent="0.2">
      <c r="A701" s="3" t="s">
        <v>119</v>
      </c>
      <c r="B701" t="s">
        <v>120</v>
      </c>
      <c r="C701" s="4" t="s">
        <v>358</v>
      </c>
      <c r="D701" s="3" t="s">
        <v>6</v>
      </c>
      <c r="E701" t="s">
        <v>7</v>
      </c>
      <c r="F701" s="1">
        <v>-526443.10000000009</v>
      </c>
      <c r="G701" s="1">
        <v>-52696.950000000004</v>
      </c>
      <c r="H701" s="1">
        <v>-44852.94999999999</v>
      </c>
      <c r="I701" s="1">
        <v>-60909.47</v>
      </c>
      <c r="J701" s="1">
        <v>-67700.570000000007</v>
      </c>
      <c r="K701" s="1">
        <v>0</v>
      </c>
      <c r="L701" s="1">
        <v>-254061.44999999998</v>
      </c>
      <c r="M701" s="1">
        <v>-46221.710000000006</v>
      </c>
      <c r="N701" s="1">
        <v>0</v>
      </c>
      <c r="O701" s="1">
        <f t="shared" ref="O701" si="73">SUM(G701:N701)</f>
        <v>-526443.1</v>
      </c>
    </row>
    <row r="702" spans="1:15" x14ac:dyDescent="0.2">
      <c r="A702" s="3" t="s">
        <v>119</v>
      </c>
      <c r="B702" t="s">
        <v>120</v>
      </c>
      <c r="D702" s="3" t="s">
        <v>121</v>
      </c>
      <c r="E702" t="s">
        <v>122</v>
      </c>
      <c r="F702" s="1">
        <v>355620.59</v>
      </c>
    </row>
    <row r="703" spans="1:15" x14ac:dyDescent="0.2">
      <c r="A703" s="3" t="s">
        <v>119</v>
      </c>
      <c r="B703" t="s">
        <v>120</v>
      </c>
      <c r="D703" s="3" t="s">
        <v>171</v>
      </c>
      <c r="E703" t="s">
        <v>172</v>
      </c>
      <c r="F703" s="1">
        <v>17395.2</v>
      </c>
    </row>
    <row r="704" spans="1:15" x14ac:dyDescent="0.2">
      <c r="A704" s="3" t="s">
        <v>119</v>
      </c>
      <c r="B704" t="s">
        <v>120</v>
      </c>
      <c r="D704" s="3" t="s">
        <v>133</v>
      </c>
      <c r="E704" t="s">
        <v>134</v>
      </c>
      <c r="F704" s="1">
        <v>152865.2999999999</v>
      </c>
    </row>
    <row r="705" spans="1:15" x14ac:dyDescent="0.2">
      <c r="A705" s="3" t="s">
        <v>119</v>
      </c>
      <c r="B705" t="s">
        <v>120</v>
      </c>
      <c r="D705" s="3" t="s">
        <v>169</v>
      </c>
      <c r="E705" t="s">
        <v>170</v>
      </c>
      <c r="F705" s="1">
        <v>443</v>
      </c>
    </row>
    <row r="706" spans="1:15" x14ac:dyDescent="0.2">
      <c r="A706" s="3" t="s">
        <v>119</v>
      </c>
      <c r="B706" t="s">
        <v>120</v>
      </c>
      <c r="D706" s="3" t="s">
        <v>185</v>
      </c>
      <c r="E706" t="s">
        <v>186</v>
      </c>
      <c r="F706" s="1">
        <v>119.04</v>
      </c>
    </row>
    <row r="707" spans="1:15" ht="13.5" thickBot="1" x14ac:dyDescent="0.25">
      <c r="A707" s="3" t="s">
        <v>313</v>
      </c>
      <c r="F707" s="8">
        <f>SUM(F701:F706)</f>
        <v>2.9999999845173875E-2</v>
      </c>
    </row>
    <row r="708" spans="1:15" ht="13.5" thickTop="1" x14ac:dyDescent="0.2">
      <c r="F708" s="1"/>
    </row>
    <row r="709" spans="1:15" s="5" customFormat="1" ht="13.5" thickBot="1" x14ac:dyDescent="0.25">
      <c r="A709" s="6" t="s">
        <v>0</v>
      </c>
      <c r="B709" s="7" t="s">
        <v>1</v>
      </c>
      <c r="C709" s="6" t="s">
        <v>336</v>
      </c>
      <c r="D709" s="6" t="s">
        <v>2</v>
      </c>
      <c r="E709" s="7" t="s">
        <v>3</v>
      </c>
      <c r="F709" s="6" t="s">
        <v>238</v>
      </c>
      <c r="G709" s="13" t="s">
        <v>26</v>
      </c>
      <c r="H709" s="13" t="s">
        <v>15</v>
      </c>
      <c r="I709" s="13" t="s">
        <v>8</v>
      </c>
      <c r="J709" s="13" t="s">
        <v>348</v>
      </c>
      <c r="K709" s="13" t="s">
        <v>44</v>
      </c>
      <c r="L709" s="13" t="s">
        <v>39</v>
      </c>
      <c r="M709" s="13" t="s">
        <v>20</v>
      </c>
      <c r="N709" s="13" t="s">
        <v>349</v>
      </c>
      <c r="O709" s="14" t="s">
        <v>351</v>
      </c>
    </row>
    <row r="710" spans="1:15" x14ac:dyDescent="0.2">
      <c r="A710" s="3" t="s">
        <v>191</v>
      </c>
      <c r="B710" t="s">
        <v>192</v>
      </c>
      <c r="C710" s="4" t="s">
        <v>362</v>
      </c>
      <c r="D710" s="3" t="s">
        <v>6</v>
      </c>
      <c r="E710" t="s">
        <v>7</v>
      </c>
      <c r="F710" s="1">
        <v>-492037.06999999989</v>
      </c>
      <c r="G710" s="1">
        <v>-94963.15</v>
      </c>
      <c r="H710" s="1">
        <v>-80546.459999999992</v>
      </c>
      <c r="I710" s="1">
        <v>-109773.48000000001</v>
      </c>
      <c r="J710" s="1">
        <v>-122025.2</v>
      </c>
      <c r="K710" s="1">
        <v>-2164.96</v>
      </c>
      <c r="L710" s="1">
        <v>0</v>
      </c>
      <c r="M710" s="1">
        <v>-82563.819999999992</v>
      </c>
      <c r="N710" s="1">
        <v>0</v>
      </c>
      <c r="O710" s="1">
        <f t="shared" ref="O710" si="74">SUM(G710:N710)</f>
        <v>-492037.07</v>
      </c>
    </row>
    <row r="711" spans="1:15" x14ac:dyDescent="0.2">
      <c r="A711" s="3" t="s">
        <v>191</v>
      </c>
      <c r="B711" t="s">
        <v>192</v>
      </c>
      <c r="D711" s="3" t="s">
        <v>215</v>
      </c>
      <c r="E711" t="s">
        <v>216</v>
      </c>
      <c r="F711" s="1">
        <v>25</v>
      </c>
    </row>
    <row r="712" spans="1:15" x14ac:dyDescent="0.2">
      <c r="A712" s="3" t="s">
        <v>191</v>
      </c>
      <c r="B712" t="s">
        <v>192</v>
      </c>
      <c r="D712" s="3" t="s">
        <v>121</v>
      </c>
      <c r="E712" t="s">
        <v>122</v>
      </c>
      <c r="F712" s="1">
        <v>298463.78999999998</v>
      </c>
    </row>
    <row r="713" spans="1:15" x14ac:dyDescent="0.2">
      <c r="A713" s="3" t="s">
        <v>191</v>
      </c>
      <c r="B713" t="s">
        <v>192</v>
      </c>
      <c r="D713" s="3" t="s">
        <v>171</v>
      </c>
      <c r="E713" t="s">
        <v>172</v>
      </c>
      <c r="F713" s="1">
        <v>27447.719999999998</v>
      </c>
    </row>
    <row r="714" spans="1:15" x14ac:dyDescent="0.2">
      <c r="A714" s="3" t="s">
        <v>191</v>
      </c>
      <c r="B714" t="s">
        <v>192</v>
      </c>
      <c r="D714" s="3" t="s">
        <v>133</v>
      </c>
      <c r="E714" t="s">
        <v>134</v>
      </c>
      <c r="F714" s="1">
        <v>153565.59000000003</v>
      </c>
    </row>
    <row r="715" spans="1:15" x14ac:dyDescent="0.2">
      <c r="A715" s="3" t="s">
        <v>191</v>
      </c>
      <c r="B715" t="s">
        <v>192</v>
      </c>
      <c r="D715" s="3" t="s">
        <v>169</v>
      </c>
      <c r="E715" t="s">
        <v>170</v>
      </c>
      <c r="F715" s="1">
        <v>12535</v>
      </c>
    </row>
    <row r="716" spans="1:15" ht="13.5" thickBot="1" x14ac:dyDescent="0.25">
      <c r="A716" s="3" t="s">
        <v>314</v>
      </c>
      <c r="F716" s="8">
        <f>SUM(F710:F715)</f>
        <v>3.0000000115251169E-2</v>
      </c>
    </row>
    <row r="717" spans="1:15" ht="13.5" thickTop="1" x14ac:dyDescent="0.2">
      <c r="F717" s="1"/>
    </row>
    <row r="718" spans="1:15" s="5" customFormat="1" ht="13.5" thickBot="1" x14ac:dyDescent="0.25">
      <c r="A718" s="6" t="s">
        <v>0</v>
      </c>
      <c r="B718" s="7" t="s">
        <v>1</v>
      </c>
      <c r="C718" s="6" t="s">
        <v>336</v>
      </c>
      <c r="D718" s="6" t="s">
        <v>2</v>
      </c>
      <c r="E718" s="7" t="s">
        <v>3</v>
      </c>
      <c r="F718" s="6" t="s">
        <v>238</v>
      </c>
      <c r="G718" s="13" t="s">
        <v>26</v>
      </c>
      <c r="H718" s="13" t="s">
        <v>15</v>
      </c>
      <c r="I718" s="13" t="s">
        <v>8</v>
      </c>
      <c r="J718" s="13" t="s">
        <v>348</v>
      </c>
      <c r="K718" s="13" t="s">
        <v>44</v>
      </c>
      <c r="L718" s="13" t="s">
        <v>39</v>
      </c>
      <c r="M718" s="13" t="s">
        <v>20</v>
      </c>
      <c r="N718" s="13" t="s">
        <v>349</v>
      </c>
      <c r="O718" s="14" t="s">
        <v>351</v>
      </c>
    </row>
    <row r="719" spans="1:15" x14ac:dyDescent="0.2">
      <c r="A719" s="3" t="s">
        <v>205</v>
      </c>
      <c r="B719" t="s">
        <v>206</v>
      </c>
      <c r="C719" s="4" t="s">
        <v>358</v>
      </c>
      <c r="D719" s="3" t="s">
        <v>6</v>
      </c>
      <c r="E719" t="s">
        <v>7</v>
      </c>
      <c r="F719" s="1">
        <v>-499696.29999999993</v>
      </c>
      <c r="G719" s="1">
        <v>-50019.61</v>
      </c>
      <c r="H719" s="1">
        <v>-42574.14</v>
      </c>
      <c r="I719" s="1">
        <v>-57814.86</v>
      </c>
      <c r="J719" s="1">
        <v>-64260.939999999988</v>
      </c>
      <c r="K719" s="1">
        <v>0</v>
      </c>
      <c r="L719" s="1">
        <v>-241153.41999999993</v>
      </c>
      <c r="M719" s="1">
        <v>-43873.33</v>
      </c>
      <c r="N719" s="1">
        <v>0</v>
      </c>
      <c r="O719" s="1">
        <f t="shared" ref="O719" si="75">SUM(G719:N719)</f>
        <v>-499696.29999999993</v>
      </c>
    </row>
    <row r="720" spans="1:15" x14ac:dyDescent="0.2">
      <c r="A720" s="3" t="s">
        <v>205</v>
      </c>
      <c r="B720" t="s">
        <v>206</v>
      </c>
      <c r="D720" s="3" t="s">
        <v>121</v>
      </c>
      <c r="E720" t="s">
        <v>122</v>
      </c>
      <c r="F720" s="1">
        <v>187202.99</v>
      </c>
    </row>
    <row r="721" spans="1:15" x14ac:dyDescent="0.2">
      <c r="A721" s="3" t="s">
        <v>205</v>
      </c>
      <c r="B721" t="s">
        <v>206</v>
      </c>
      <c r="D721" s="3" t="s">
        <v>171</v>
      </c>
      <c r="E721" t="s">
        <v>172</v>
      </c>
      <c r="F721" s="1">
        <v>78071.059999999983</v>
      </c>
    </row>
    <row r="722" spans="1:15" x14ac:dyDescent="0.2">
      <c r="A722" s="3" t="s">
        <v>205</v>
      </c>
      <c r="B722" t="s">
        <v>206</v>
      </c>
      <c r="D722" s="3" t="s">
        <v>173</v>
      </c>
      <c r="E722" t="s">
        <v>174</v>
      </c>
      <c r="F722" s="1">
        <v>114490</v>
      </c>
    </row>
    <row r="723" spans="1:15" x14ac:dyDescent="0.2">
      <c r="A723" s="3" t="s">
        <v>205</v>
      </c>
      <c r="B723" t="s">
        <v>206</v>
      </c>
      <c r="D723" s="3" t="s">
        <v>133</v>
      </c>
      <c r="E723" t="s">
        <v>134</v>
      </c>
      <c r="F723" s="1">
        <v>119932.23000000004</v>
      </c>
    </row>
    <row r="724" spans="1:15" ht="13.5" thickBot="1" x14ac:dyDescent="0.25">
      <c r="A724" s="3" t="s">
        <v>315</v>
      </c>
      <c r="F724" s="8">
        <f>SUM(F719:F723)</f>
        <v>-1.999999990221113E-2</v>
      </c>
    </row>
    <row r="725" spans="1:15" ht="13.5" thickTop="1" x14ac:dyDescent="0.2">
      <c r="F725" s="1"/>
    </row>
    <row r="726" spans="1:15" s="5" customFormat="1" ht="13.5" thickBot="1" x14ac:dyDescent="0.25">
      <c r="A726" s="6" t="s">
        <v>0</v>
      </c>
      <c r="B726" s="7" t="s">
        <v>1</v>
      </c>
      <c r="C726" s="6" t="s">
        <v>336</v>
      </c>
      <c r="D726" s="6" t="s">
        <v>2</v>
      </c>
      <c r="E726" s="7" t="s">
        <v>3</v>
      </c>
      <c r="F726" s="6" t="s">
        <v>238</v>
      </c>
      <c r="G726" s="13" t="s">
        <v>26</v>
      </c>
      <c r="H726" s="13" t="s">
        <v>15</v>
      </c>
      <c r="I726" s="13" t="s">
        <v>8</v>
      </c>
      <c r="J726" s="13" t="s">
        <v>348</v>
      </c>
      <c r="K726" s="13" t="s">
        <v>44</v>
      </c>
      <c r="L726" s="13" t="s">
        <v>39</v>
      </c>
      <c r="M726" s="13" t="s">
        <v>20</v>
      </c>
      <c r="N726" s="13" t="s">
        <v>349</v>
      </c>
      <c r="O726" s="14" t="s">
        <v>351</v>
      </c>
    </row>
    <row r="727" spans="1:15" x14ac:dyDescent="0.2">
      <c r="A727" s="3" t="s">
        <v>137</v>
      </c>
      <c r="B727" t="s">
        <v>138</v>
      </c>
      <c r="C727" s="4" t="s">
        <v>358</v>
      </c>
      <c r="D727" s="3" t="s">
        <v>6</v>
      </c>
      <c r="E727" t="s">
        <v>7</v>
      </c>
      <c r="F727" s="1">
        <v>-726640.53</v>
      </c>
      <c r="G727" s="1">
        <v>-72736.72</v>
      </c>
      <c r="H727" s="1">
        <v>-61909.79</v>
      </c>
      <c r="I727" s="1">
        <v>-84072.31</v>
      </c>
      <c r="J727" s="1">
        <v>-93445.969999999987</v>
      </c>
      <c r="K727" s="1">
        <v>0</v>
      </c>
      <c r="L727" s="1">
        <v>-350676.71</v>
      </c>
      <c r="M727" s="1">
        <v>-63799.030000000006</v>
      </c>
      <c r="N727" s="1">
        <v>0</v>
      </c>
      <c r="O727" s="1">
        <f t="shared" ref="O727" si="76">SUM(G727:N727)</f>
        <v>-726640.53</v>
      </c>
    </row>
    <row r="728" spans="1:15" x14ac:dyDescent="0.2">
      <c r="A728" s="3" t="s">
        <v>137</v>
      </c>
      <c r="B728" t="s">
        <v>138</v>
      </c>
      <c r="D728" s="3" t="s">
        <v>121</v>
      </c>
      <c r="E728" t="s">
        <v>122</v>
      </c>
      <c r="F728" s="1">
        <v>423364.69</v>
      </c>
    </row>
    <row r="729" spans="1:15" x14ac:dyDescent="0.2">
      <c r="A729" s="3" t="s">
        <v>137</v>
      </c>
      <c r="B729" t="s">
        <v>138</v>
      </c>
      <c r="D729" s="3" t="s">
        <v>171</v>
      </c>
      <c r="E729" t="s">
        <v>172</v>
      </c>
      <c r="F729" s="1">
        <v>125508.45000000004</v>
      </c>
    </row>
    <row r="730" spans="1:15" x14ac:dyDescent="0.2">
      <c r="A730" s="3" t="s">
        <v>137</v>
      </c>
      <c r="B730" t="s">
        <v>138</v>
      </c>
      <c r="D730" s="3" t="s">
        <v>173</v>
      </c>
      <c r="E730" t="s">
        <v>174</v>
      </c>
      <c r="F730" s="1">
        <v>22814</v>
      </c>
    </row>
    <row r="731" spans="1:15" x14ac:dyDescent="0.2">
      <c r="A731" s="3" t="s">
        <v>137</v>
      </c>
      <c r="B731" t="s">
        <v>138</v>
      </c>
      <c r="D731" s="3" t="s">
        <v>133</v>
      </c>
      <c r="E731" t="s">
        <v>134</v>
      </c>
      <c r="F731" s="1">
        <v>154907.43999999997</v>
      </c>
    </row>
    <row r="732" spans="1:15" x14ac:dyDescent="0.2">
      <c r="A732" s="3" t="s">
        <v>137</v>
      </c>
      <c r="B732" t="s">
        <v>138</v>
      </c>
      <c r="D732" s="3" t="s">
        <v>185</v>
      </c>
      <c r="E732" t="s">
        <v>186</v>
      </c>
      <c r="F732" s="1">
        <v>45.94</v>
      </c>
    </row>
    <row r="733" spans="1:15" ht="13.5" thickBot="1" x14ac:dyDescent="0.25">
      <c r="A733" s="3" t="s">
        <v>316</v>
      </c>
      <c r="F733" s="8">
        <f>SUM(F727:F732)</f>
        <v>-1.0000000011643806E-2</v>
      </c>
    </row>
    <row r="734" spans="1:15" ht="13.5" thickTop="1" x14ac:dyDescent="0.2">
      <c r="F734" s="1"/>
    </row>
    <row r="735" spans="1:15" s="5" customFormat="1" ht="13.5" thickBot="1" x14ac:dyDescent="0.25">
      <c r="A735" s="6" t="s">
        <v>0</v>
      </c>
      <c r="B735" s="7" t="s">
        <v>1</v>
      </c>
      <c r="C735" s="6" t="s">
        <v>336</v>
      </c>
      <c r="D735" s="6" t="s">
        <v>2</v>
      </c>
      <c r="E735" s="7" t="s">
        <v>3</v>
      </c>
      <c r="F735" s="6" t="s">
        <v>238</v>
      </c>
      <c r="G735" s="13" t="s">
        <v>26</v>
      </c>
      <c r="H735" s="13" t="s">
        <v>15</v>
      </c>
      <c r="I735" s="13" t="s">
        <v>8</v>
      </c>
      <c r="J735" s="13" t="s">
        <v>348</v>
      </c>
      <c r="K735" s="13" t="s">
        <v>44</v>
      </c>
      <c r="L735" s="13" t="s">
        <v>39</v>
      </c>
      <c r="M735" s="13" t="s">
        <v>20</v>
      </c>
      <c r="N735" s="13" t="s">
        <v>349</v>
      </c>
      <c r="O735" s="14" t="s">
        <v>351</v>
      </c>
    </row>
    <row r="736" spans="1:15" x14ac:dyDescent="0.2">
      <c r="A736" s="3" t="s">
        <v>211</v>
      </c>
      <c r="B736" t="s">
        <v>212</v>
      </c>
      <c r="C736" s="4" t="s">
        <v>363</v>
      </c>
      <c r="D736" s="3" t="s">
        <v>6</v>
      </c>
      <c r="E736" t="s">
        <v>7</v>
      </c>
      <c r="F736" s="1">
        <v>-188546.40000000002</v>
      </c>
      <c r="G736" s="1">
        <v>0</v>
      </c>
      <c r="H736" s="1">
        <v>-55658.9</v>
      </c>
      <c r="I736" s="1">
        <v>-75946.490000000005</v>
      </c>
      <c r="J736" s="1">
        <v>0</v>
      </c>
      <c r="K736" s="1">
        <v>0</v>
      </c>
      <c r="L736" s="1">
        <v>0</v>
      </c>
      <c r="M736" s="1">
        <v>-56941.009999999995</v>
      </c>
      <c r="N736" s="1">
        <v>0</v>
      </c>
      <c r="O736" s="1">
        <f t="shared" ref="O736" si="77">SUM(G736:N736)</f>
        <v>-188546.40000000002</v>
      </c>
    </row>
    <row r="737" spans="1:15" x14ac:dyDescent="0.2">
      <c r="A737" s="3" t="s">
        <v>211</v>
      </c>
      <c r="B737" t="s">
        <v>212</v>
      </c>
      <c r="D737" s="3" t="s">
        <v>121</v>
      </c>
      <c r="E737" t="s">
        <v>122</v>
      </c>
      <c r="F737" s="1">
        <v>110511.85</v>
      </c>
    </row>
    <row r="738" spans="1:15" x14ac:dyDescent="0.2">
      <c r="A738" s="3" t="s">
        <v>211</v>
      </c>
      <c r="B738" t="s">
        <v>212</v>
      </c>
      <c r="D738" s="3" t="s">
        <v>171</v>
      </c>
      <c r="E738" t="s">
        <v>172</v>
      </c>
      <c r="F738" s="1">
        <v>39797.419999999969</v>
      </c>
    </row>
    <row r="739" spans="1:15" x14ac:dyDescent="0.2">
      <c r="A739" s="3" t="s">
        <v>211</v>
      </c>
      <c r="B739" t="s">
        <v>212</v>
      </c>
      <c r="D739" s="3" t="s">
        <v>133</v>
      </c>
      <c r="E739" t="s">
        <v>134</v>
      </c>
      <c r="F739" s="1">
        <v>38237.119999999995</v>
      </c>
    </row>
    <row r="740" spans="1:15" ht="13.5" thickBot="1" x14ac:dyDescent="0.25">
      <c r="A740" s="3" t="s">
        <v>317</v>
      </c>
      <c r="F740" s="8">
        <f>SUM(F736:F739)</f>
        <v>-1.0000000052968971E-2</v>
      </c>
    </row>
    <row r="741" spans="1:15" ht="13.5" thickTop="1" x14ac:dyDescent="0.2">
      <c r="F741" s="1"/>
    </row>
    <row r="742" spans="1:15" s="5" customFormat="1" ht="13.5" thickBot="1" x14ac:dyDescent="0.25">
      <c r="A742" s="6" t="s">
        <v>0</v>
      </c>
      <c r="B742" s="7" t="s">
        <v>1</v>
      </c>
      <c r="C742" s="6" t="s">
        <v>336</v>
      </c>
      <c r="D742" s="6" t="s">
        <v>2</v>
      </c>
      <c r="E742" s="7" t="s">
        <v>3</v>
      </c>
      <c r="F742" s="6" t="s">
        <v>238</v>
      </c>
      <c r="G742" s="13" t="s">
        <v>26</v>
      </c>
      <c r="H742" s="13" t="s">
        <v>15</v>
      </c>
      <c r="I742" s="13" t="s">
        <v>8</v>
      </c>
      <c r="J742" s="13" t="s">
        <v>348</v>
      </c>
      <c r="K742" s="13" t="s">
        <v>44</v>
      </c>
      <c r="L742" s="13" t="s">
        <v>39</v>
      </c>
      <c r="M742" s="13" t="s">
        <v>20</v>
      </c>
      <c r="N742" s="13" t="s">
        <v>349</v>
      </c>
      <c r="O742" s="14" t="s">
        <v>351</v>
      </c>
    </row>
    <row r="743" spans="1:15" x14ac:dyDescent="0.2">
      <c r="A743" s="3" t="s">
        <v>223</v>
      </c>
      <c r="B743" t="s">
        <v>224</v>
      </c>
      <c r="C743" s="4" t="s">
        <v>368</v>
      </c>
      <c r="D743" s="3" t="s">
        <v>6</v>
      </c>
      <c r="E743" t="s">
        <v>7</v>
      </c>
      <c r="F743" s="1">
        <v>-38887.14</v>
      </c>
      <c r="G743" s="1">
        <v>0</v>
      </c>
      <c r="H743" s="1">
        <v>0</v>
      </c>
      <c r="I743" s="1">
        <v>0</v>
      </c>
      <c r="J743" s="1">
        <v>-38887.14</v>
      </c>
      <c r="K743" s="1">
        <v>0</v>
      </c>
      <c r="L743" s="1">
        <v>0</v>
      </c>
      <c r="M743" s="1">
        <v>0</v>
      </c>
      <c r="N743" s="1">
        <v>0</v>
      </c>
      <c r="O743" s="1">
        <f t="shared" ref="O743" si="78">SUM(G743:N743)</f>
        <v>-38887.14</v>
      </c>
    </row>
    <row r="744" spans="1:15" x14ac:dyDescent="0.2">
      <c r="A744" s="3" t="s">
        <v>223</v>
      </c>
      <c r="B744" t="s">
        <v>224</v>
      </c>
      <c r="D744" s="3" t="s">
        <v>215</v>
      </c>
      <c r="E744" t="s">
        <v>216</v>
      </c>
      <c r="F744" s="1">
        <v>75</v>
      </c>
    </row>
    <row r="745" spans="1:15" x14ac:dyDescent="0.2">
      <c r="A745" s="3" t="s">
        <v>223</v>
      </c>
      <c r="B745" t="s">
        <v>224</v>
      </c>
      <c r="D745" s="3" t="s">
        <v>171</v>
      </c>
      <c r="E745" t="s">
        <v>172</v>
      </c>
      <c r="F745" s="1">
        <v>38812.140000000007</v>
      </c>
    </row>
    <row r="746" spans="1:15" ht="13.5" thickBot="1" x14ac:dyDescent="0.25">
      <c r="A746" s="3" t="s">
        <v>318</v>
      </c>
      <c r="F746" s="8">
        <f>SUM(F743:F745)</f>
        <v>0</v>
      </c>
    </row>
    <row r="747" spans="1:15" ht="13.5" thickTop="1" x14ac:dyDescent="0.2">
      <c r="F747" s="1"/>
    </row>
    <row r="748" spans="1:15" s="5" customFormat="1" ht="13.5" thickBot="1" x14ac:dyDescent="0.25">
      <c r="A748" s="6" t="s">
        <v>0</v>
      </c>
      <c r="B748" s="7" t="s">
        <v>1</v>
      </c>
      <c r="C748" s="6" t="s">
        <v>336</v>
      </c>
      <c r="D748" s="6" t="s">
        <v>2</v>
      </c>
      <c r="E748" s="7" t="s">
        <v>3</v>
      </c>
      <c r="F748" s="6" t="s">
        <v>238</v>
      </c>
      <c r="G748" s="13" t="s">
        <v>26</v>
      </c>
      <c r="H748" s="13" t="s">
        <v>15</v>
      </c>
      <c r="I748" s="13" t="s">
        <v>8</v>
      </c>
      <c r="J748" s="13" t="s">
        <v>348</v>
      </c>
      <c r="K748" s="13" t="s">
        <v>44</v>
      </c>
      <c r="L748" s="13" t="s">
        <v>39</v>
      </c>
      <c r="M748" s="13" t="s">
        <v>20</v>
      </c>
      <c r="N748" s="13" t="s">
        <v>349</v>
      </c>
      <c r="O748" s="14" t="s">
        <v>351</v>
      </c>
    </row>
    <row r="749" spans="1:15" x14ac:dyDescent="0.2">
      <c r="A749" s="3" t="s">
        <v>213</v>
      </c>
      <c r="B749" t="s">
        <v>214</v>
      </c>
      <c r="C749" s="4" t="s">
        <v>369</v>
      </c>
      <c r="D749" s="3" t="s">
        <v>6</v>
      </c>
      <c r="E749" t="s">
        <v>7</v>
      </c>
      <c r="F749" s="1">
        <v>-35068.310000000005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-35068.310000000005</v>
      </c>
      <c r="M749" s="1">
        <v>0</v>
      </c>
      <c r="N749" s="1">
        <v>0</v>
      </c>
      <c r="O749" s="1">
        <f t="shared" ref="O749" si="79">SUM(G749:N749)</f>
        <v>-35068.310000000005</v>
      </c>
    </row>
    <row r="750" spans="1:15" x14ac:dyDescent="0.2">
      <c r="A750" s="3" t="s">
        <v>213</v>
      </c>
      <c r="B750" t="s">
        <v>214</v>
      </c>
      <c r="D750" s="3" t="s">
        <v>171</v>
      </c>
      <c r="E750" t="s">
        <v>172</v>
      </c>
      <c r="F750" s="1">
        <v>34814.789999999994</v>
      </c>
    </row>
    <row r="751" spans="1:15" x14ac:dyDescent="0.2">
      <c r="A751" s="3" t="s">
        <v>213</v>
      </c>
      <c r="B751" t="s">
        <v>214</v>
      </c>
      <c r="D751" s="3" t="s">
        <v>185</v>
      </c>
      <c r="E751" t="s">
        <v>186</v>
      </c>
      <c r="F751" s="1">
        <v>253.52</v>
      </c>
    </row>
    <row r="752" spans="1:15" ht="13.5" thickBot="1" x14ac:dyDescent="0.25">
      <c r="A752" s="3" t="s">
        <v>319</v>
      </c>
      <c r="F752" s="8">
        <f>SUM(F749:F751)</f>
        <v>-1.1340262062731199E-11</v>
      </c>
    </row>
    <row r="753" spans="1:15" ht="13.5" thickTop="1" x14ac:dyDescent="0.2">
      <c r="F753" s="1"/>
    </row>
    <row r="754" spans="1:15" s="5" customFormat="1" ht="13.5" thickBot="1" x14ac:dyDescent="0.25">
      <c r="A754" s="6" t="s">
        <v>0</v>
      </c>
      <c r="B754" s="7" t="s">
        <v>1</v>
      </c>
      <c r="C754" s="6" t="s">
        <v>336</v>
      </c>
      <c r="D754" s="6" t="s">
        <v>2</v>
      </c>
      <c r="E754" s="7" t="s">
        <v>3</v>
      </c>
      <c r="F754" s="6" t="s">
        <v>238</v>
      </c>
      <c r="G754" s="13" t="s">
        <v>26</v>
      </c>
      <c r="H754" s="13" t="s">
        <v>15</v>
      </c>
      <c r="I754" s="13" t="s">
        <v>8</v>
      </c>
      <c r="J754" s="13" t="s">
        <v>348</v>
      </c>
      <c r="K754" s="13" t="s">
        <v>44</v>
      </c>
      <c r="L754" s="13" t="s">
        <v>39</v>
      </c>
      <c r="M754" s="13" t="s">
        <v>20</v>
      </c>
      <c r="N754" s="13" t="s">
        <v>349</v>
      </c>
      <c r="O754" s="14" t="s">
        <v>351</v>
      </c>
    </row>
    <row r="755" spans="1:15" x14ac:dyDescent="0.2">
      <c r="A755" s="3" t="s">
        <v>123</v>
      </c>
      <c r="B755" t="s">
        <v>124</v>
      </c>
      <c r="C755" s="4" t="s">
        <v>358</v>
      </c>
      <c r="D755" s="3" t="s">
        <v>6</v>
      </c>
      <c r="E755" t="s">
        <v>7</v>
      </c>
      <c r="F755" s="1">
        <v>-208535.09</v>
      </c>
      <c r="G755" s="1">
        <v>-20874.36</v>
      </c>
      <c r="H755" s="1">
        <v>-17767.190000000002</v>
      </c>
      <c r="I755" s="1">
        <v>-24127.52</v>
      </c>
      <c r="J755" s="1">
        <v>-26817.610000000004</v>
      </c>
      <c r="K755" s="1">
        <v>0</v>
      </c>
      <c r="L755" s="1">
        <v>-100639.01999999999</v>
      </c>
      <c r="M755" s="1">
        <v>-18309.389999999996</v>
      </c>
      <c r="N755" s="1">
        <v>0</v>
      </c>
      <c r="O755" s="1">
        <f t="shared" ref="O755" si="80">SUM(G755:N755)</f>
        <v>-208535.09</v>
      </c>
    </row>
    <row r="756" spans="1:15" x14ac:dyDescent="0.2">
      <c r="A756" s="3" t="s">
        <v>123</v>
      </c>
      <c r="B756" t="s">
        <v>124</v>
      </c>
      <c r="D756" s="3" t="s">
        <v>121</v>
      </c>
      <c r="E756" t="s">
        <v>122</v>
      </c>
      <c r="F756" s="1">
        <v>105837.97999999998</v>
      </c>
    </row>
    <row r="757" spans="1:15" x14ac:dyDescent="0.2">
      <c r="A757" s="3" t="s">
        <v>123</v>
      </c>
      <c r="B757" t="s">
        <v>124</v>
      </c>
      <c r="D757" s="3" t="s">
        <v>171</v>
      </c>
      <c r="E757" t="s">
        <v>172</v>
      </c>
      <c r="F757" s="1">
        <v>25786.02</v>
      </c>
    </row>
    <row r="758" spans="1:15" x14ac:dyDescent="0.2">
      <c r="A758" s="3" t="s">
        <v>123</v>
      </c>
      <c r="B758" t="s">
        <v>124</v>
      </c>
      <c r="D758" s="3" t="s">
        <v>173</v>
      </c>
      <c r="E758" t="s">
        <v>174</v>
      </c>
      <c r="F758" s="1">
        <v>7276.88</v>
      </c>
    </row>
    <row r="759" spans="1:15" x14ac:dyDescent="0.2">
      <c r="A759" s="3" t="s">
        <v>123</v>
      </c>
      <c r="B759" t="s">
        <v>124</v>
      </c>
      <c r="D759" s="3" t="s">
        <v>133</v>
      </c>
      <c r="E759" t="s">
        <v>134</v>
      </c>
      <c r="F759" s="1">
        <v>69634.199999999983</v>
      </c>
    </row>
    <row r="760" spans="1:15" ht="13.5" thickBot="1" x14ac:dyDescent="0.25">
      <c r="A760" s="3" t="s">
        <v>320</v>
      </c>
      <c r="F760" s="8">
        <f>SUM(F755:F759)</f>
        <v>-1.0000000023865141E-2</v>
      </c>
    </row>
    <row r="761" spans="1:15" ht="13.5" thickTop="1" x14ac:dyDescent="0.2">
      <c r="F761" s="1"/>
    </row>
    <row r="762" spans="1:15" s="5" customFormat="1" ht="13.5" thickBot="1" x14ac:dyDescent="0.25">
      <c r="A762" s="6" t="s">
        <v>0</v>
      </c>
      <c r="B762" s="7" t="s">
        <v>1</v>
      </c>
      <c r="C762" s="6" t="s">
        <v>336</v>
      </c>
      <c r="D762" s="6" t="s">
        <v>2</v>
      </c>
      <c r="E762" s="7" t="s">
        <v>3</v>
      </c>
      <c r="F762" s="6" t="s">
        <v>238</v>
      </c>
      <c r="G762" s="13" t="s">
        <v>26</v>
      </c>
      <c r="H762" s="13" t="s">
        <v>15</v>
      </c>
      <c r="I762" s="13" t="s">
        <v>8</v>
      </c>
      <c r="J762" s="13" t="s">
        <v>348</v>
      </c>
      <c r="K762" s="13" t="s">
        <v>44</v>
      </c>
      <c r="L762" s="13" t="s">
        <v>39</v>
      </c>
      <c r="M762" s="13" t="s">
        <v>20</v>
      </c>
      <c r="N762" s="13" t="s">
        <v>349</v>
      </c>
      <c r="O762" s="14" t="s">
        <v>351</v>
      </c>
    </row>
    <row r="763" spans="1:15" x14ac:dyDescent="0.2">
      <c r="A763" s="3" t="s">
        <v>51</v>
      </c>
      <c r="B763" t="s">
        <v>52</v>
      </c>
      <c r="C763" s="4" t="s">
        <v>362</v>
      </c>
      <c r="D763" s="3" t="s">
        <v>6</v>
      </c>
      <c r="E763" t="s">
        <v>7</v>
      </c>
      <c r="F763" s="1">
        <v>-1577457.5100000007</v>
      </c>
      <c r="G763" s="1">
        <v>-304449.3</v>
      </c>
      <c r="H763" s="1">
        <v>-258229.81</v>
      </c>
      <c r="I763" s="1">
        <v>-351930.76999999996</v>
      </c>
      <c r="J763" s="1">
        <v>-391209.45</v>
      </c>
      <c r="K763" s="1">
        <v>-6940.8</v>
      </c>
      <c r="L763" s="1">
        <v>0</v>
      </c>
      <c r="M763" s="1">
        <v>-264697.38</v>
      </c>
      <c r="N763" s="1">
        <v>0</v>
      </c>
      <c r="O763" s="1">
        <f t="shared" ref="O763" si="81">SUM(G763:N763)</f>
        <v>-1577457.5099999998</v>
      </c>
    </row>
    <row r="764" spans="1:15" x14ac:dyDescent="0.2">
      <c r="A764" s="3" t="s">
        <v>51</v>
      </c>
      <c r="B764" t="s">
        <v>52</v>
      </c>
      <c r="D764" s="3" t="s">
        <v>215</v>
      </c>
      <c r="E764" t="s">
        <v>216</v>
      </c>
      <c r="F764" s="1">
        <v>50</v>
      </c>
    </row>
    <row r="765" spans="1:15" x14ac:dyDescent="0.2">
      <c r="A765" s="3" t="s">
        <v>51</v>
      </c>
      <c r="B765" t="s">
        <v>52</v>
      </c>
      <c r="D765" s="3" t="s">
        <v>121</v>
      </c>
      <c r="E765" t="s">
        <v>122</v>
      </c>
      <c r="F765" s="1">
        <v>958193.60000000009</v>
      </c>
    </row>
    <row r="766" spans="1:15" x14ac:dyDescent="0.2">
      <c r="A766" s="3" t="s">
        <v>51</v>
      </c>
      <c r="B766" t="s">
        <v>52</v>
      </c>
      <c r="D766" s="3" t="s">
        <v>171</v>
      </c>
      <c r="E766" t="s">
        <v>172</v>
      </c>
      <c r="F766" s="1">
        <v>79201.900000000052</v>
      </c>
    </row>
    <row r="767" spans="1:15" x14ac:dyDescent="0.2">
      <c r="A767" s="3" t="s">
        <v>51</v>
      </c>
      <c r="B767" t="s">
        <v>52</v>
      </c>
      <c r="D767" s="3" t="s">
        <v>173</v>
      </c>
      <c r="E767" t="s">
        <v>174</v>
      </c>
      <c r="F767" s="1">
        <v>122322.95</v>
      </c>
    </row>
    <row r="768" spans="1:15" x14ac:dyDescent="0.2">
      <c r="A768" s="3" t="s">
        <v>51</v>
      </c>
      <c r="B768" t="s">
        <v>52</v>
      </c>
      <c r="D768" s="3" t="s">
        <v>133</v>
      </c>
      <c r="E768" t="s">
        <v>134</v>
      </c>
      <c r="F768" s="1">
        <v>331535.00999999989</v>
      </c>
    </row>
    <row r="769" spans="1:15" x14ac:dyDescent="0.2">
      <c r="A769" s="3" t="s">
        <v>51</v>
      </c>
      <c r="B769" t="s">
        <v>52</v>
      </c>
      <c r="D769" s="3" t="s">
        <v>169</v>
      </c>
      <c r="E769" t="s">
        <v>170</v>
      </c>
      <c r="F769" s="1">
        <v>1561.92</v>
      </c>
    </row>
    <row r="770" spans="1:15" x14ac:dyDescent="0.2">
      <c r="A770" s="3" t="s">
        <v>51</v>
      </c>
      <c r="B770" t="s">
        <v>52</v>
      </c>
      <c r="D770" s="3" t="s">
        <v>175</v>
      </c>
      <c r="E770" t="s">
        <v>176</v>
      </c>
      <c r="F770" s="1">
        <v>83220.650000000009</v>
      </c>
    </row>
    <row r="771" spans="1:15" x14ac:dyDescent="0.2">
      <c r="A771" s="3" t="s">
        <v>51</v>
      </c>
      <c r="B771" t="s">
        <v>52</v>
      </c>
      <c r="D771" s="3" t="s">
        <v>185</v>
      </c>
      <c r="E771" t="s">
        <v>186</v>
      </c>
      <c r="F771" s="1">
        <v>1371.5</v>
      </c>
    </row>
    <row r="772" spans="1:15" ht="13.5" thickBot="1" x14ac:dyDescent="0.25">
      <c r="A772" s="3" t="s">
        <v>321</v>
      </c>
      <c r="F772" s="8">
        <f>SUM(F763:F771)</f>
        <v>1.9999999320134521E-2</v>
      </c>
    </row>
    <row r="773" spans="1:15" ht="13.5" thickTop="1" x14ac:dyDescent="0.2">
      <c r="F773" s="1"/>
    </row>
    <row r="774" spans="1:15" s="5" customFormat="1" ht="13.5" thickBot="1" x14ac:dyDescent="0.25">
      <c r="A774" s="6" t="s">
        <v>0</v>
      </c>
      <c r="B774" s="7" t="s">
        <v>1</v>
      </c>
      <c r="C774" s="6" t="s">
        <v>336</v>
      </c>
      <c r="D774" s="6" t="s">
        <v>2</v>
      </c>
      <c r="E774" s="7" t="s">
        <v>3</v>
      </c>
      <c r="F774" s="6" t="s">
        <v>238</v>
      </c>
      <c r="G774" s="13" t="s">
        <v>26</v>
      </c>
      <c r="H774" s="13" t="s">
        <v>15</v>
      </c>
      <c r="I774" s="13" t="s">
        <v>8</v>
      </c>
      <c r="J774" s="13" t="s">
        <v>348</v>
      </c>
      <c r="K774" s="13" t="s">
        <v>44</v>
      </c>
      <c r="L774" s="13" t="s">
        <v>39</v>
      </c>
      <c r="M774" s="13" t="s">
        <v>20</v>
      </c>
      <c r="N774" s="13" t="s">
        <v>349</v>
      </c>
      <c r="O774" s="14" t="s">
        <v>351</v>
      </c>
    </row>
    <row r="775" spans="1:15" x14ac:dyDescent="0.2">
      <c r="A775" s="3" t="s">
        <v>55</v>
      </c>
      <c r="B775" t="s">
        <v>56</v>
      </c>
      <c r="C775" s="4" t="s">
        <v>364</v>
      </c>
      <c r="D775" s="3" t="s">
        <v>6</v>
      </c>
      <c r="E775" t="s">
        <v>7</v>
      </c>
      <c r="F775" s="1">
        <v>-438596.6500000002</v>
      </c>
      <c r="G775" s="1">
        <v>-36359.649999999994</v>
      </c>
      <c r="H775" s="1">
        <v>-30789.480000000003</v>
      </c>
      <c r="I775" s="1">
        <v>-41973.69999999999</v>
      </c>
      <c r="J775" s="1">
        <v>-46184.240000000013</v>
      </c>
      <c r="K775" s="1">
        <v>-789.46</v>
      </c>
      <c r="L775" s="1">
        <v>-177763.23</v>
      </c>
      <c r="M775" s="1">
        <v>-31535.100000000006</v>
      </c>
      <c r="N775" s="1">
        <v>-73201.789999999994</v>
      </c>
      <c r="O775" s="1">
        <f t="shared" ref="O775" si="82">SUM(G775:N775)</f>
        <v>-438596.64999999997</v>
      </c>
    </row>
    <row r="776" spans="1:15" x14ac:dyDescent="0.2">
      <c r="A776" s="3" t="s">
        <v>55</v>
      </c>
      <c r="B776" t="s">
        <v>56</v>
      </c>
      <c r="D776" s="3" t="s">
        <v>121</v>
      </c>
      <c r="E776" t="s">
        <v>122</v>
      </c>
      <c r="F776" s="1">
        <v>250219.12999999998</v>
      </c>
    </row>
    <row r="777" spans="1:15" x14ac:dyDescent="0.2">
      <c r="A777" s="3" t="s">
        <v>55</v>
      </c>
      <c r="B777" t="s">
        <v>56</v>
      </c>
      <c r="D777" s="3" t="s">
        <v>171</v>
      </c>
      <c r="E777" t="s">
        <v>172</v>
      </c>
      <c r="F777" s="1">
        <v>21591.200000000004</v>
      </c>
    </row>
    <row r="778" spans="1:15" x14ac:dyDescent="0.2">
      <c r="A778" s="3" t="s">
        <v>55</v>
      </c>
      <c r="B778" t="s">
        <v>56</v>
      </c>
      <c r="D778" s="3" t="s">
        <v>133</v>
      </c>
      <c r="E778" t="s">
        <v>134</v>
      </c>
      <c r="F778" s="1">
        <v>164220.43000000005</v>
      </c>
    </row>
    <row r="779" spans="1:15" x14ac:dyDescent="0.2">
      <c r="A779" s="3" t="s">
        <v>55</v>
      </c>
      <c r="B779" t="s">
        <v>56</v>
      </c>
      <c r="D779" s="3" t="s">
        <v>185</v>
      </c>
      <c r="E779" t="s">
        <v>186</v>
      </c>
      <c r="F779" s="1">
        <v>2565.89</v>
      </c>
    </row>
    <row r="780" spans="1:15" ht="13.5" thickBot="1" x14ac:dyDescent="0.25">
      <c r="A780" s="3" t="s">
        <v>322</v>
      </c>
      <c r="F780" s="8">
        <f>SUM(F775:F779)</f>
        <v>-1.5961632016114891E-10</v>
      </c>
    </row>
    <row r="781" spans="1:15" ht="13.5" thickTop="1" x14ac:dyDescent="0.2">
      <c r="F781" s="1"/>
    </row>
    <row r="782" spans="1:15" s="5" customFormat="1" ht="13.5" thickBot="1" x14ac:dyDescent="0.25">
      <c r="A782" s="6" t="s">
        <v>0</v>
      </c>
      <c r="B782" s="7" t="s">
        <v>1</v>
      </c>
      <c r="C782" s="6" t="s">
        <v>336</v>
      </c>
      <c r="D782" s="6" t="s">
        <v>2</v>
      </c>
      <c r="E782" s="7" t="s">
        <v>3</v>
      </c>
      <c r="F782" s="6" t="s">
        <v>238</v>
      </c>
      <c r="G782" s="13" t="s">
        <v>26</v>
      </c>
      <c r="H782" s="13" t="s">
        <v>15</v>
      </c>
      <c r="I782" s="13" t="s">
        <v>8</v>
      </c>
      <c r="J782" s="13" t="s">
        <v>348</v>
      </c>
      <c r="K782" s="13" t="s">
        <v>44</v>
      </c>
      <c r="L782" s="13" t="s">
        <v>39</v>
      </c>
      <c r="M782" s="13" t="s">
        <v>20</v>
      </c>
      <c r="N782" s="13" t="s">
        <v>349</v>
      </c>
      <c r="O782" s="14" t="s">
        <v>351</v>
      </c>
    </row>
    <row r="783" spans="1:15" x14ac:dyDescent="0.2">
      <c r="A783" s="3" t="s">
        <v>127</v>
      </c>
      <c r="B783" t="s">
        <v>128</v>
      </c>
      <c r="C783" s="4" t="s">
        <v>364</v>
      </c>
      <c r="D783" s="3" t="s">
        <v>6</v>
      </c>
      <c r="E783" t="s">
        <v>7</v>
      </c>
      <c r="F783" s="1">
        <v>-969199.19999999984</v>
      </c>
      <c r="G783" s="1">
        <v>-80346.63</v>
      </c>
      <c r="H783" s="1">
        <v>-68037.78</v>
      </c>
      <c r="I783" s="1">
        <v>-92752.36</v>
      </c>
      <c r="J783" s="1">
        <v>-102056.67000000001</v>
      </c>
      <c r="K783" s="1">
        <v>-1744.5700000000002</v>
      </c>
      <c r="L783" s="1">
        <v>-392816.43999999994</v>
      </c>
      <c r="M783" s="1">
        <v>-69685.420000000013</v>
      </c>
      <c r="N783" s="1">
        <v>-161759.33000000002</v>
      </c>
      <c r="O783" s="1">
        <f t="shared" ref="O783" si="83">SUM(G783:N783)</f>
        <v>-969199.2</v>
      </c>
    </row>
    <row r="784" spans="1:15" x14ac:dyDescent="0.2">
      <c r="A784" s="3" t="s">
        <v>127</v>
      </c>
      <c r="B784" t="s">
        <v>128</v>
      </c>
      <c r="D784" s="3" t="s">
        <v>121</v>
      </c>
      <c r="E784" t="s">
        <v>122</v>
      </c>
      <c r="F784" s="1">
        <v>688866.89999999991</v>
      </c>
    </row>
    <row r="785" spans="1:15" x14ac:dyDescent="0.2">
      <c r="A785" s="3" t="s">
        <v>127</v>
      </c>
      <c r="B785" t="s">
        <v>128</v>
      </c>
      <c r="D785" s="3" t="s">
        <v>171</v>
      </c>
      <c r="E785" t="s">
        <v>172</v>
      </c>
      <c r="F785" s="1">
        <v>12375.03</v>
      </c>
    </row>
    <row r="786" spans="1:15" x14ac:dyDescent="0.2">
      <c r="A786" s="3" t="s">
        <v>127</v>
      </c>
      <c r="B786" t="s">
        <v>128</v>
      </c>
      <c r="D786" s="3" t="s">
        <v>133</v>
      </c>
      <c r="E786" t="s">
        <v>134</v>
      </c>
      <c r="F786" s="1">
        <v>267327.35999999993</v>
      </c>
    </row>
    <row r="787" spans="1:15" x14ac:dyDescent="0.2">
      <c r="A787" s="3" t="s">
        <v>127</v>
      </c>
      <c r="B787" t="s">
        <v>128</v>
      </c>
      <c r="D787" s="3" t="s">
        <v>175</v>
      </c>
      <c r="E787" t="s">
        <v>176</v>
      </c>
      <c r="F787" s="1">
        <v>487.14</v>
      </c>
    </row>
    <row r="788" spans="1:15" x14ac:dyDescent="0.2">
      <c r="A788" s="3" t="s">
        <v>127</v>
      </c>
      <c r="B788" t="s">
        <v>128</v>
      </c>
      <c r="D788" s="3" t="s">
        <v>185</v>
      </c>
      <c r="E788" t="s">
        <v>186</v>
      </c>
      <c r="F788" s="1">
        <v>142.75</v>
      </c>
    </row>
    <row r="789" spans="1:15" ht="13.5" thickBot="1" x14ac:dyDescent="0.25">
      <c r="A789" s="3" t="s">
        <v>323</v>
      </c>
      <c r="F789" s="8">
        <f>SUM(F783:F788)</f>
        <v>-1.9999999974402272E-2</v>
      </c>
    </row>
    <row r="790" spans="1:15" ht="13.5" thickTop="1" x14ac:dyDescent="0.2">
      <c r="F790" s="1"/>
    </row>
    <row r="791" spans="1:15" s="5" customFormat="1" ht="13.5" thickBot="1" x14ac:dyDescent="0.25">
      <c r="A791" s="6" t="s">
        <v>0</v>
      </c>
      <c r="B791" s="7" t="s">
        <v>1</v>
      </c>
      <c r="C791" s="6" t="s">
        <v>336</v>
      </c>
      <c r="D791" s="6" t="s">
        <v>2</v>
      </c>
      <c r="E791" s="7" t="s">
        <v>3</v>
      </c>
      <c r="F791" s="6" t="s">
        <v>238</v>
      </c>
      <c r="G791" s="13" t="s">
        <v>26</v>
      </c>
      <c r="H791" s="13" t="s">
        <v>15</v>
      </c>
      <c r="I791" s="13" t="s">
        <v>8</v>
      </c>
      <c r="J791" s="13" t="s">
        <v>348</v>
      </c>
      <c r="K791" s="13" t="s">
        <v>44</v>
      </c>
      <c r="L791" s="13" t="s">
        <v>39</v>
      </c>
      <c r="M791" s="13" t="s">
        <v>20</v>
      </c>
      <c r="N791" s="13" t="s">
        <v>349</v>
      </c>
      <c r="O791" s="14" t="s">
        <v>351</v>
      </c>
    </row>
    <row r="792" spans="1:15" x14ac:dyDescent="0.2">
      <c r="A792" s="3" t="s">
        <v>159</v>
      </c>
      <c r="B792" t="s">
        <v>160</v>
      </c>
      <c r="C792" s="4" t="s">
        <v>364</v>
      </c>
      <c r="D792" s="3" t="s">
        <v>6</v>
      </c>
      <c r="E792" t="s">
        <v>7</v>
      </c>
      <c r="F792" s="1">
        <v>-903590.71000000008</v>
      </c>
      <c r="G792" s="1">
        <v>-74907.659999999989</v>
      </c>
      <c r="H792" s="1">
        <v>-63432.070000000007</v>
      </c>
      <c r="I792" s="1">
        <v>-86473.62</v>
      </c>
      <c r="J792" s="1">
        <v>-95148.090000000011</v>
      </c>
      <c r="K792" s="1">
        <v>-1626.4699999999998</v>
      </c>
      <c r="L792" s="1">
        <v>-366225.32</v>
      </c>
      <c r="M792" s="1">
        <v>-64968.170000000006</v>
      </c>
      <c r="N792" s="1">
        <v>-150809.31</v>
      </c>
      <c r="O792" s="1">
        <f t="shared" ref="O792" si="84">SUM(G792:N792)</f>
        <v>-903590.71</v>
      </c>
    </row>
    <row r="793" spans="1:15" x14ac:dyDescent="0.2">
      <c r="A793" s="3" t="s">
        <v>159</v>
      </c>
      <c r="B793" t="s">
        <v>160</v>
      </c>
      <c r="D793" s="3" t="s">
        <v>121</v>
      </c>
      <c r="E793" t="s">
        <v>122</v>
      </c>
      <c r="F793" s="1">
        <v>580473.76000000013</v>
      </c>
    </row>
    <row r="794" spans="1:15" x14ac:dyDescent="0.2">
      <c r="A794" s="3" t="s">
        <v>159</v>
      </c>
      <c r="B794" t="s">
        <v>160</v>
      </c>
      <c r="D794" s="3" t="s">
        <v>171</v>
      </c>
      <c r="E794" t="s">
        <v>172</v>
      </c>
      <c r="F794" s="1">
        <v>91024.279999999984</v>
      </c>
    </row>
    <row r="795" spans="1:15" x14ac:dyDescent="0.2">
      <c r="A795" s="3" t="s">
        <v>159</v>
      </c>
      <c r="B795" t="s">
        <v>160</v>
      </c>
      <c r="D795" s="3" t="s">
        <v>173</v>
      </c>
      <c r="E795" t="s">
        <v>174</v>
      </c>
      <c r="F795" s="1">
        <v>1543.92</v>
      </c>
    </row>
    <row r="796" spans="1:15" x14ac:dyDescent="0.2">
      <c r="A796" s="3" t="s">
        <v>159</v>
      </c>
      <c r="B796" t="s">
        <v>160</v>
      </c>
      <c r="D796" s="3" t="s">
        <v>133</v>
      </c>
      <c r="E796" t="s">
        <v>134</v>
      </c>
      <c r="F796" s="1">
        <v>227317.82000000012</v>
      </c>
    </row>
    <row r="797" spans="1:15" x14ac:dyDescent="0.2">
      <c r="A797" s="3" t="s">
        <v>159</v>
      </c>
      <c r="B797" t="s">
        <v>160</v>
      </c>
      <c r="D797" s="3" t="s">
        <v>169</v>
      </c>
      <c r="E797" t="s">
        <v>170</v>
      </c>
      <c r="F797" s="1">
        <v>2308.4</v>
      </c>
    </row>
    <row r="798" spans="1:15" x14ac:dyDescent="0.2">
      <c r="A798" s="3" t="s">
        <v>159</v>
      </c>
      <c r="B798" t="s">
        <v>160</v>
      </c>
      <c r="D798" s="3" t="s">
        <v>185</v>
      </c>
      <c r="E798" t="s">
        <v>186</v>
      </c>
      <c r="F798" s="1">
        <v>922.56</v>
      </c>
    </row>
    <row r="799" spans="1:15" ht="13.5" thickBot="1" x14ac:dyDescent="0.25">
      <c r="A799" s="3" t="s">
        <v>324</v>
      </c>
      <c r="F799" s="8">
        <f>SUM(F792:F798)</f>
        <v>3.0000000152540451E-2</v>
      </c>
    </row>
    <row r="800" spans="1:15" ht="13.5" thickTop="1" x14ac:dyDescent="0.2">
      <c r="F800" s="1"/>
    </row>
    <row r="801" spans="1:15" s="5" customFormat="1" ht="13.5" thickBot="1" x14ac:dyDescent="0.25">
      <c r="A801" s="6" t="s">
        <v>0</v>
      </c>
      <c r="B801" s="7" t="s">
        <v>1</v>
      </c>
      <c r="C801" s="6" t="s">
        <v>336</v>
      </c>
      <c r="D801" s="6" t="s">
        <v>2</v>
      </c>
      <c r="E801" s="7" t="s">
        <v>3</v>
      </c>
      <c r="F801" s="6" t="s">
        <v>238</v>
      </c>
      <c r="G801" s="13" t="s">
        <v>26</v>
      </c>
      <c r="H801" s="13" t="s">
        <v>15</v>
      </c>
      <c r="I801" s="13" t="s">
        <v>8</v>
      </c>
      <c r="J801" s="13" t="s">
        <v>348</v>
      </c>
      <c r="K801" s="13" t="s">
        <v>44</v>
      </c>
      <c r="L801" s="13" t="s">
        <v>39</v>
      </c>
      <c r="M801" s="13" t="s">
        <v>20</v>
      </c>
      <c r="N801" s="13" t="s">
        <v>349</v>
      </c>
      <c r="O801" s="14" t="s">
        <v>351</v>
      </c>
    </row>
    <row r="802" spans="1:15" x14ac:dyDescent="0.2">
      <c r="A802" s="3" t="s">
        <v>63</v>
      </c>
      <c r="B802" t="s">
        <v>64</v>
      </c>
      <c r="C802" s="4" t="s">
        <v>364</v>
      </c>
      <c r="D802" s="3" t="s">
        <v>6</v>
      </c>
      <c r="E802" t="s">
        <v>7</v>
      </c>
      <c r="F802" s="1">
        <v>-291939.20000000001</v>
      </c>
      <c r="G802" s="1">
        <v>-24201.75</v>
      </c>
      <c r="H802" s="1">
        <v>-20494.149999999998</v>
      </c>
      <c r="I802" s="1">
        <v>-27938.59</v>
      </c>
      <c r="J802" s="1">
        <v>-30741.200000000004</v>
      </c>
      <c r="K802" s="1">
        <v>-525.48</v>
      </c>
      <c r="L802" s="1">
        <v>-118322.95999999999</v>
      </c>
      <c r="M802" s="1">
        <v>-20990.410000000003</v>
      </c>
      <c r="N802" s="1">
        <v>-48724.66</v>
      </c>
      <c r="O802" s="1">
        <f t="shared" ref="O802" si="85">SUM(G802:N802)</f>
        <v>-291939.20000000001</v>
      </c>
    </row>
    <row r="803" spans="1:15" x14ac:dyDescent="0.2">
      <c r="A803" s="3" t="s">
        <v>63</v>
      </c>
      <c r="B803" t="s">
        <v>64</v>
      </c>
      <c r="D803" s="3" t="s">
        <v>121</v>
      </c>
      <c r="E803" t="s">
        <v>122</v>
      </c>
      <c r="F803" s="1">
        <v>203299.26</v>
      </c>
    </row>
    <row r="804" spans="1:15" x14ac:dyDescent="0.2">
      <c r="A804" s="3" t="s">
        <v>63</v>
      </c>
      <c r="B804" t="s">
        <v>64</v>
      </c>
      <c r="D804" s="3" t="s">
        <v>171</v>
      </c>
      <c r="E804" t="s">
        <v>172</v>
      </c>
      <c r="F804" s="1">
        <v>18298.450000000004</v>
      </c>
    </row>
    <row r="805" spans="1:15" x14ac:dyDescent="0.2">
      <c r="A805" s="3" t="s">
        <v>63</v>
      </c>
      <c r="B805" t="s">
        <v>64</v>
      </c>
      <c r="D805" s="3" t="s">
        <v>133</v>
      </c>
      <c r="E805" t="s">
        <v>134</v>
      </c>
      <c r="F805" s="1">
        <v>70341.499999999956</v>
      </c>
    </row>
    <row r="806" spans="1:15" ht="13.5" thickBot="1" x14ac:dyDescent="0.25">
      <c r="A806" s="3" t="s">
        <v>325</v>
      </c>
      <c r="F806" s="8">
        <f>SUM(F802:F805)</f>
        <v>9.9999999656574801E-3</v>
      </c>
    </row>
    <row r="807" spans="1:15" ht="13.5" thickTop="1" x14ac:dyDescent="0.2">
      <c r="F807" s="1"/>
    </row>
    <row r="808" spans="1:15" s="5" customFormat="1" ht="13.5" thickBot="1" x14ac:dyDescent="0.25">
      <c r="A808" s="6" t="s">
        <v>0</v>
      </c>
      <c r="B808" s="7" t="s">
        <v>1</v>
      </c>
      <c r="C808" s="6" t="s">
        <v>336</v>
      </c>
      <c r="D808" s="6" t="s">
        <v>2</v>
      </c>
      <c r="E808" s="7" t="s">
        <v>3</v>
      </c>
      <c r="F808" s="6" t="s">
        <v>238</v>
      </c>
      <c r="G808" s="13" t="s">
        <v>26</v>
      </c>
      <c r="H808" s="13" t="s">
        <v>15</v>
      </c>
      <c r="I808" s="13" t="s">
        <v>8</v>
      </c>
      <c r="J808" s="13" t="s">
        <v>348</v>
      </c>
      <c r="K808" s="13" t="s">
        <v>44</v>
      </c>
      <c r="L808" s="13" t="s">
        <v>39</v>
      </c>
      <c r="M808" s="13" t="s">
        <v>20</v>
      </c>
      <c r="N808" s="13" t="s">
        <v>349</v>
      </c>
      <c r="O808" s="14" t="s">
        <v>351</v>
      </c>
    </row>
    <row r="809" spans="1:15" x14ac:dyDescent="0.2">
      <c r="A809" s="3" t="s">
        <v>65</v>
      </c>
      <c r="B809" t="s">
        <v>66</v>
      </c>
      <c r="C809" s="4" t="s">
        <v>365</v>
      </c>
      <c r="D809" s="3" t="s">
        <v>6</v>
      </c>
      <c r="E809" t="s">
        <v>7</v>
      </c>
      <c r="F809" s="1">
        <v>-188653.51999999993</v>
      </c>
      <c r="G809" s="1">
        <v>-15542.069999999998</v>
      </c>
      <c r="H809" s="1">
        <v>-13087.45</v>
      </c>
      <c r="I809" s="1">
        <v>-17955.34</v>
      </c>
      <c r="J809" s="1">
        <v>-19448.060000000001</v>
      </c>
      <c r="K809" s="1">
        <v>-5288.77</v>
      </c>
      <c r="L809" s="1">
        <v>-77167.510000000009</v>
      </c>
      <c r="M809" s="1">
        <v>-13365.669999999998</v>
      </c>
      <c r="N809" s="1">
        <v>-26798.649999999998</v>
      </c>
      <c r="O809" s="1">
        <f t="shared" ref="O809" si="86">SUM(G809:N809)</f>
        <v>-188653.52</v>
      </c>
    </row>
    <row r="810" spans="1:15" x14ac:dyDescent="0.2">
      <c r="A810" s="3" t="s">
        <v>65</v>
      </c>
      <c r="B810" t="s">
        <v>66</v>
      </c>
      <c r="D810" s="3" t="s">
        <v>215</v>
      </c>
      <c r="E810" t="s">
        <v>216</v>
      </c>
      <c r="F810" s="1">
        <v>165.6</v>
      </c>
    </row>
    <row r="811" spans="1:15" x14ac:dyDescent="0.2">
      <c r="A811" s="3" t="s">
        <v>65</v>
      </c>
      <c r="B811" t="s">
        <v>66</v>
      </c>
      <c r="D811" s="3" t="s">
        <v>129</v>
      </c>
      <c r="E811" t="s">
        <v>130</v>
      </c>
      <c r="F811" s="1">
        <v>14623.58</v>
      </c>
    </row>
    <row r="812" spans="1:15" x14ac:dyDescent="0.2">
      <c r="A812" s="3" t="s">
        <v>65</v>
      </c>
      <c r="B812" t="s">
        <v>66</v>
      </c>
      <c r="D812" s="3" t="s">
        <v>121</v>
      </c>
      <c r="E812" t="s">
        <v>122</v>
      </c>
      <c r="F812" s="1">
        <v>83695.259999999995</v>
      </c>
    </row>
    <row r="813" spans="1:15" x14ac:dyDescent="0.2">
      <c r="A813" s="3" t="s">
        <v>65</v>
      </c>
      <c r="B813" t="s">
        <v>66</v>
      </c>
      <c r="D813" s="3" t="s">
        <v>171</v>
      </c>
      <c r="E813" t="s">
        <v>172</v>
      </c>
      <c r="F813" s="1">
        <v>56150.66</v>
      </c>
    </row>
    <row r="814" spans="1:15" x14ac:dyDescent="0.2">
      <c r="A814" s="3" t="s">
        <v>65</v>
      </c>
      <c r="B814" t="s">
        <v>66</v>
      </c>
      <c r="D814" s="3" t="s">
        <v>133</v>
      </c>
      <c r="E814" t="s">
        <v>134</v>
      </c>
      <c r="F814" s="1">
        <v>34018.36000000003</v>
      </c>
    </row>
    <row r="815" spans="1:15" ht="13.5" thickBot="1" x14ac:dyDescent="0.25">
      <c r="A815" s="3" t="s">
        <v>326</v>
      </c>
      <c r="F815" s="8">
        <f>SUM(F809:F814)</f>
        <v>-5.9999999910360202E-2</v>
      </c>
    </row>
    <row r="816" spans="1:15" ht="13.5" thickTop="1" x14ac:dyDescent="0.2">
      <c r="F816" s="1"/>
    </row>
    <row r="817" spans="1:15" s="5" customFormat="1" ht="13.5" thickBot="1" x14ac:dyDescent="0.25">
      <c r="A817" s="6" t="s">
        <v>0</v>
      </c>
      <c r="B817" s="7" t="s">
        <v>1</v>
      </c>
      <c r="C817" s="6" t="s">
        <v>336</v>
      </c>
      <c r="D817" s="6" t="s">
        <v>2</v>
      </c>
      <c r="E817" s="7" t="s">
        <v>3</v>
      </c>
      <c r="F817" s="6" t="s">
        <v>238</v>
      </c>
      <c r="G817" s="13" t="s">
        <v>26</v>
      </c>
      <c r="H817" s="13" t="s">
        <v>15</v>
      </c>
      <c r="I817" s="13" t="s">
        <v>8</v>
      </c>
      <c r="J817" s="13" t="s">
        <v>348</v>
      </c>
      <c r="K817" s="13" t="s">
        <v>44</v>
      </c>
      <c r="L817" s="13" t="s">
        <v>39</v>
      </c>
      <c r="M817" s="13" t="s">
        <v>20</v>
      </c>
      <c r="N817" s="13" t="s">
        <v>349</v>
      </c>
      <c r="O817" s="14" t="s">
        <v>351</v>
      </c>
    </row>
    <row r="818" spans="1:15" x14ac:dyDescent="0.2">
      <c r="A818" s="3" t="s">
        <v>219</v>
      </c>
      <c r="B818" t="s">
        <v>220</v>
      </c>
      <c r="C818" s="4" t="s">
        <v>366</v>
      </c>
      <c r="D818" s="3" t="s">
        <v>171</v>
      </c>
      <c r="E818" t="s">
        <v>172</v>
      </c>
      <c r="F818" s="1">
        <v>10938.279999999999</v>
      </c>
    </row>
    <row r="819" spans="1:15" x14ac:dyDescent="0.2">
      <c r="A819" s="3" t="s">
        <v>219</v>
      </c>
      <c r="B819" t="s">
        <v>220</v>
      </c>
      <c r="D819" s="3" t="s">
        <v>173</v>
      </c>
      <c r="E819" t="s">
        <v>174</v>
      </c>
      <c r="F819" s="1">
        <v>776.2</v>
      </c>
    </row>
    <row r="820" spans="1:15" x14ac:dyDescent="0.2">
      <c r="A820" s="3" t="s">
        <v>219</v>
      </c>
      <c r="B820" t="s">
        <v>220</v>
      </c>
      <c r="D820" s="3" t="s">
        <v>207</v>
      </c>
      <c r="E820" t="s">
        <v>208</v>
      </c>
      <c r="F820" s="1">
        <v>1450000</v>
      </c>
    </row>
    <row r="821" spans="1:15" x14ac:dyDescent="0.2">
      <c r="A821" s="3" t="s">
        <v>219</v>
      </c>
      <c r="B821" t="s">
        <v>220</v>
      </c>
      <c r="D821" s="3" t="s">
        <v>133</v>
      </c>
      <c r="E821" t="s">
        <v>134</v>
      </c>
      <c r="F821" s="1">
        <v>-316331</v>
      </c>
    </row>
    <row r="822" spans="1:15" ht="13.5" thickBot="1" x14ac:dyDescent="0.25">
      <c r="A822" s="3" t="s">
        <v>327</v>
      </c>
      <c r="F822" s="8">
        <f>SUM(F818:F821)</f>
        <v>1145383.48</v>
      </c>
    </row>
    <row r="823" spans="1:15" ht="13.5" thickTop="1" x14ac:dyDescent="0.2">
      <c r="F823" s="1"/>
    </row>
    <row r="824" spans="1:15" s="5" customFormat="1" ht="13.5" thickBot="1" x14ac:dyDescent="0.25">
      <c r="A824" s="6" t="s">
        <v>0</v>
      </c>
      <c r="B824" s="7" t="s">
        <v>1</v>
      </c>
      <c r="C824" s="6" t="s">
        <v>336</v>
      </c>
      <c r="D824" s="6" t="s">
        <v>2</v>
      </c>
      <c r="E824" s="7" t="s">
        <v>3</v>
      </c>
      <c r="F824" s="6" t="s">
        <v>238</v>
      </c>
      <c r="G824" s="13" t="s">
        <v>26</v>
      </c>
      <c r="H824" s="13" t="s">
        <v>15</v>
      </c>
      <c r="I824" s="13" t="s">
        <v>8</v>
      </c>
      <c r="J824" s="13" t="s">
        <v>348</v>
      </c>
      <c r="K824" s="13" t="s">
        <v>44</v>
      </c>
      <c r="L824" s="13" t="s">
        <v>39</v>
      </c>
      <c r="M824" s="13" t="s">
        <v>20</v>
      </c>
      <c r="N824" s="13" t="s">
        <v>349</v>
      </c>
      <c r="O824" s="14" t="s">
        <v>351</v>
      </c>
    </row>
    <row r="825" spans="1:15" x14ac:dyDescent="0.2">
      <c r="A825" s="3" t="s">
        <v>77</v>
      </c>
      <c r="B825" t="s">
        <v>78</v>
      </c>
      <c r="C825" s="4" t="s">
        <v>356</v>
      </c>
      <c r="D825" s="3" t="s">
        <v>6</v>
      </c>
      <c r="E825" t="s">
        <v>7</v>
      </c>
      <c r="F825" s="1">
        <v>-12362820.810000004</v>
      </c>
      <c r="G825" s="1">
        <v>-996443.35</v>
      </c>
      <c r="H825" s="1">
        <v>-841908.09000000008</v>
      </c>
      <c r="I825" s="1">
        <v>-1150978.6100000001</v>
      </c>
      <c r="J825" s="1">
        <v>-1265952.8600000001</v>
      </c>
      <c r="K825" s="1">
        <v>-386956.31</v>
      </c>
      <c r="L825" s="1">
        <v>-4898149.6000000006</v>
      </c>
      <c r="M825" s="1">
        <v>-861688.6100000001</v>
      </c>
      <c r="N825" s="1">
        <v>-1960743.38</v>
      </c>
      <c r="O825" s="1">
        <f t="shared" ref="O825" si="87">SUM(G825:N825)</f>
        <v>-12362820.809999999</v>
      </c>
    </row>
    <row r="826" spans="1:15" x14ac:dyDescent="0.2">
      <c r="A826" s="3" t="s">
        <v>77</v>
      </c>
      <c r="B826" t="s">
        <v>78</v>
      </c>
      <c r="D826" s="3" t="s">
        <v>133</v>
      </c>
      <c r="E826" t="s">
        <v>134</v>
      </c>
      <c r="F826" s="1">
        <v>12362820.789999999</v>
      </c>
    </row>
    <row r="827" spans="1:15" ht="13.5" thickBot="1" x14ac:dyDescent="0.25">
      <c r="A827" s="3" t="s">
        <v>328</v>
      </c>
      <c r="F827" s="8">
        <f>SUM(F825:F826)</f>
        <v>-2.0000005140900612E-2</v>
      </c>
    </row>
    <row r="828" spans="1:15" ht="13.5" thickTop="1" x14ac:dyDescent="0.2">
      <c r="F828" s="1"/>
    </row>
    <row r="829" spans="1:15" s="5" customFormat="1" ht="13.5" thickBot="1" x14ac:dyDescent="0.25">
      <c r="A829" s="6" t="s">
        <v>0</v>
      </c>
      <c r="B829" s="7" t="s">
        <v>1</v>
      </c>
      <c r="C829" s="6" t="s">
        <v>336</v>
      </c>
      <c r="D829" s="6" t="s">
        <v>2</v>
      </c>
      <c r="E829" s="7" t="s">
        <v>3</v>
      </c>
      <c r="F829" s="6" t="s">
        <v>238</v>
      </c>
      <c r="G829" s="13" t="s">
        <v>26</v>
      </c>
      <c r="H829" s="13" t="s">
        <v>15</v>
      </c>
      <c r="I829" s="13" t="s">
        <v>8</v>
      </c>
      <c r="J829" s="13" t="s">
        <v>348</v>
      </c>
      <c r="K829" s="13" t="s">
        <v>44</v>
      </c>
      <c r="L829" s="13" t="s">
        <v>39</v>
      </c>
      <c r="M829" s="13" t="s">
        <v>20</v>
      </c>
      <c r="N829" s="13" t="s">
        <v>349</v>
      </c>
      <c r="O829" s="14" t="s">
        <v>351</v>
      </c>
    </row>
    <row r="830" spans="1:15" x14ac:dyDescent="0.2">
      <c r="A830" s="3" t="s">
        <v>221</v>
      </c>
      <c r="B830" t="s">
        <v>222</v>
      </c>
      <c r="C830" s="4" t="s">
        <v>356</v>
      </c>
      <c r="D830" s="3" t="s">
        <v>6</v>
      </c>
      <c r="E830" t="s">
        <v>7</v>
      </c>
      <c r="F830" s="1">
        <v>-2929886.3500000006</v>
      </c>
      <c r="G830" s="1">
        <v>-236148.84</v>
      </c>
      <c r="H830" s="1">
        <v>-199525.25999999998</v>
      </c>
      <c r="I830" s="1">
        <v>-272772.42</v>
      </c>
      <c r="J830" s="1">
        <v>-300020.35999999993</v>
      </c>
      <c r="K830" s="1">
        <v>-91705.450000000012</v>
      </c>
      <c r="L830" s="1">
        <v>-1160820.96</v>
      </c>
      <c r="M830" s="1">
        <v>-204213.08</v>
      </c>
      <c r="N830" s="1">
        <v>-464679.98000000004</v>
      </c>
      <c r="O830" s="1">
        <f t="shared" ref="O830" si="88">SUM(G830:N830)</f>
        <v>-2929886.35</v>
      </c>
    </row>
    <row r="831" spans="1:15" x14ac:dyDescent="0.2">
      <c r="A831" s="3" t="s">
        <v>221</v>
      </c>
      <c r="B831" t="s">
        <v>222</v>
      </c>
      <c r="D831" s="3" t="s">
        <v>169</v>
      </c>
      <c r="E831" t="s">
        <v>170</v>
      </c>
      <c r="F831" s="1">
        <v>2929886.35</v>
      </c>
    </row>
    <row r="832" spans="1:15" ht="13.5" thickBot="1" x14ac:dyDescent="0.25">
      <c r="A832" s="3" t="s">
        <v>329</v>
      </c>
      <c r="F832" s="8">
        <f>SUM(F830:F831)</f>
        <v>0</v>
      </c>
    </row>
    <row r="833" spans="1:15" ht="13.5" thickTop="1" x14ac:dyDescent="0.2">
      <c r="F833" s="1"/>
    </row>
    <row r="834" spans="1:15" s="5" customFormat="1" ht="13.5" thickBot="1" x14ac:dyDescent="0.25">
      <c r="A834" s="6" t="s">
        <v>0</v>
      </c>
      <c r="B834" s="7" t="s">
        <v>1</v>
      </c>
      <c r="C834" s="6" t="s">
        <v>336</v>
      </c>
      <c r="D834" s="6" t="s">
        <v>2</v>
      </c>
      <c r="E834" s="7" t="s">
        <v>3</v>
      </c>
      <c r="F834" s="6" t="s">
        <v>238</v>
      </c>
      <c r="G834" s="13" t="s">
        <v>26</v>
      </c>
      <c r="H834" s="13" t="s">
        <v>15</v>
      </c>
      <c r="I834" s="13" t="s">
        <v>8</v>
      </c>
      <c r="J834" s="13" t="s">
        <v>348</v>
      </c>
      <c r="K834" s="13" t="s">
        <v>44</v>
      </c>
      <c r="L834" s="13" t="s">
        <v>39</v>
      </c>
      <c r="M834" s="13" t="s">
        <v>20</v>
      </c>
      <c r="N834" s="13" t="s">
        <v>349</v>
      </c>
      <c r="O834" s="14" t="s">
        <v>351</v>
      </c>
    </row>
    <row r="835" spans="1:15" x14ac:dyDescent="0.2">
      <c r="A835" s="3" t="s">
        <v>91</v>
      </c>
      <c r="B835" t="s">
        <v>92</v>
      </c>
      <c r="C835" s="4" t="s">
        <v>356</v>
      </c>
      <c r="D835" s="3" t="s">
        <v>6</v>
      </c>
      <c r="E835" t="s">
        <v>7</v>
      </c>
      <c r="F835" s="1">
        <v>-5156430.8000000017</v>
      </c>
      <c r="G835" s="1">
        <v>-415608.31999999995</v>
      </c>
      <c r="H835" s="1">
        <v>-351152.94</v>
      </c>
      <c r="I835" s="1">
        <v>-480063.71</v>
      </c>
      <c r="J835" s="1">
        <v>-528018.52</v>
      </c>
      <c r="K835" s="1">
        <v>-161396.29</v>
      </c>
      <c r="L835" s="1">
        <v>-2042977.8800000001</v>
      </c>
      <c r="M835" s="1">
        <v>-359403.22</v>
      </c>
      <c r="N835" s="1">
        <v>-817809.92000000004</v>
      </c>
      <c r="O835" s="1">
        <f t="shared" ref="O835" si="89">SUM(G835:N835)</f>
        <v>-5156430.8</v>
      </c>
    </row>
    <row r="836" spans="1:15" x14ac:dyDescent="0.2">
      <c r="A836" s="3" t="s">
        <v>91</v>
      </c>
      <c r="B836" t="s">
        <v>92</v>
      </c>
      <c r="D836" s="3" t="s">
        <v>173</v>
      </c>
      <c r="E836" t="s">
        <v>174</v>
      </c>
      <c r="F836" s="1">
        <v>13077.5</v>
      </c>
    </row>
    <row r="837" spans="1:15" x14ac:dyDescent="0.2">
      <c r="A837" s="3" t="s">
        <v>91</v>
      </c>
      <c r="B837" t="s">
        <v>92</v>
      </c>
      <c r="D837" s="3" t="s">
        <v>133</v>
      </c>
      <c r="E837" t="s">
        <v>134</v>
      </c>
      <c r="F837" s="1">
        <v>5143353.2199999988</v>
      </c>
    </row>
    <row r="838" spans="1:15" ht="13.5" thickBot="1" x14ac:dyDescent="0.25">
      <c r="A838" s="3" t="s">
        <v>330</v>
      </c>
      <c r="F838" s="8">
        <f>SUM(F835:F837)</f>
        <v>-8.000000286847353E-2</v>
      </c>
    </row>
    <row r="839" spans="1:15" ht="13.5" thickTop="1" x14ac:dyDescent="0.2">
      <c r="F839" s="1"/>
    </row>
    <row r="840" spans="1:15" s="5" customFormat="1" ht="13.5" thickBot="1" x14ac:dyDescent="0.25">
      <c r="A840" s="6" t="s">
        <v>0</v>
      </c>
      <c r="B840" s="7" t="s">
        <v>1</v>
      </c>
      <c r="C840" s="6" t="s">
        <v>336</v>
      </c>
      <c r="D840" s="6" t="s">
        <v>2</v>
      </c>
      <c r="E840" s="7" t="s">
        <v>3</v>
      </c>
      <c r="F840" s="6" t="s">
        <v>238</v>
      </c>
      <c r="G840" s="13" t="s">
        <v>26</v>
      </c>
      <c r="H840" s="13" t="s">
        <v>15</v>
      </c>
      <c r="I840" s="13" t="s">
        <v>8</v>
      </c>
      <c r="J840" s="13" t="s">
        <v>348</v>
      </c>
      <c r="K840" s="13" t="s">
        <v>44</v>
      </c>
      <c r="L840" s="13" t="s">
        <v>39</v>
      </c>
      <c r="M840" s="13" t="s">
        <v>20</v>
      </c>
      <c r="N840" s="13" t="s">
        <v>349</v>
      </c>
      <c r="O840" s="14" t="s">
        <v>351</v>
      </c>
    </row>
    <row r="841" spans="1:15" x14ac:dyDescent="0.2">
      <c r="A841" s="3" t="s">
        <v>99</v>
      </c>
      <c r="B841" t="s">
        <v>100</v>
      </c>
      <c r="C841" s="4" t="s">
        <v>367</v>
      </c>
      <c r="D841" s="3" t="s">
        <v>6</v>
      </c>
      <c r="E841" t="s">
        <v>7</v>
      </c>
      <c r="F841" s="1">
        <v>56473029.659999996</v>
      </c>
      <c r="G841" s="1">
        <v>4664672.25</v>
      </c>
      <c r="H841" s="1">
        <v>3986995.8900000006</v>
      </c>
      <c r="I841" s="1">
        <v>5427058.1500000004</v>
      </c>
      <c r="J841" s="1">
        <v>5952257.330000001</v>
      </c>
      <c r="K841" s="1">
        <v>1372294.6199999996</v>
      </c>
      <c r="L841" s="1">
        <v>23447601.91</v>
      </c>
      <c r="M841" s="1">
        <v>4054763.5300000003</v>
      </c>
      <c r="N841" s="1">
        <v>7567385.9800000004</v>
      </c>
      <c r="O841" s="1">
        <f t="shared" ref="O841" si="90">SUM(G841:N841)</f>
        <v>56473029.660000011</v>
      </c>
    </row>
    <row r="842" spans="1:15" x14ac:dyDescent="0.2">
      <c r="A842" s="3" t="s">
        <v>99</v>
      </c>
      <c r="B842" t="s">
        <v>100</v>
      </c>
      <c r="D842" s="3" t="s">
        <v>225</v>
      </c>
      <c r="E842" t="s">
        <v>226</v>
      </c>
      <c r="F842" s="1">
        <v>146.96</v>
      </c>
    </row>
    <row r="843" spans="1:15" x14ac:dyDescent="0.2">
      <c r="A843" s="3" t="s">
        <v>99</v>
      </c>
      <c r="B843" t="s">
        <v>100</v>
      </c>
      <c r="D843" s="3" t="s">
        <v>121</v>
      </c>
      <c r="E843" t="s">
        <v>122</v>
      </c>
      <c r="F843" s="1">
        <v>-56473176.630000003</v>
      </c>
    </row>
    <row r="844" spans="1:15" ht="13.5" thickBot="1" x14ac:dyDescent="0.25">
      <c r="A844" s="3" t="s">
        <v>331</v>
      </c>
      <c r="F844" s="8">
        <f>SUM(F841:F843)</f>
        <v>-1.000000536441803E-2</v>
      </c>
    </row>
    <row r="845" spans="1:15" ht="13.5" thickTop="1" x14ac:dyDescent="0.2">
      <c r="F845" s="1"/>
    </row>
    <row r="846" spans="1:15" s="5" customFormat="1" ht="13.5" thickBot="1" x14ac:dyDescent="0.25">
      <c r="A846" s="6" t="s">
        <v>0</v>
      </c>
      <c r="B846" s="7" t="s">
        <v>1</v>
      </c>
      <c r="C846" s="6" t="s">
        <v>336</v>
      </c>
      <c r="D846" s="6" t="s">
        <v>2</v>
      </c>
      <c r="E846" s="7" t="s">
        <v>3</v>
      </c>
      <c r="F846" s="6" t="s">
        <v>238</v>
      </c>
      <c r="G846" s="13" t="s">
        <v>26</v>
      </c>
      <c r="H846" s="13" t="s">
        <v>15</v>
      </c>
      <c r="I846" s="13" t="s">
        <v>8</v>
      </c>
      <c r="J846" s="13" t="s">
        <v>348</v>
      </c>
      <c r="K846" s="13" t="s">
        <v>44</v>
      </c>
      <c r="L846" s="13" t="s">
        <v>39</v>
      </c>
      <c r="M846" s="13" t="s">
        <v>20</v>
      </c>
      <c r="N846" s="13" t="s">
        <v>349</v>
      </c>
      <c r="O846" s="14" t="s">
        <v>351</v>
      </c>
    </row>
    <row r="847" spans="1:15" x14ac:dyDescent="0.2">
      <c r="A847" s="3" t="s">
        <v>101</v>
      </c>
      <c r="B847" t="s">
        <v>102</v>
      </c>
      <c r="C847" s="4" t="s">
        <v>357</v>
      </c>
      <c r="D847" s="3" t="s">
        <v>6</v>
      </c>
      <c r="E847" t="s">
        <v>7</v>
      </c>
      <c r="F847" s="1">
        <v>-712665.19999999984</v>
      </c>
      <c r="G847" s="1">
        <v>-59222.460000000006</v>
      </c>
      <c r="H847" s="1">
        <v>-50100.38</v>
      </c>
      <c r="I847" s="1">
        <v>-68273.33</v>
      </c>
      <c r="J847" s="1">
        <v>-75186.19</v>
      </c>
      <c r="K847" s="1">
        <v>0</v>
      </c>
      <c r="L847" s="1">
        <v>-289270.80000000005</v>
      </c>
      <c r="M847" s="1">
        <v>-51311.880000000005</v>
      </c>
      <c r="N847" s="1">
        <v>-119300.16000000002</v>
      </c>
      <c r="O847" s="1">
        <f t="shared" ref="O847" si="91">SUM(G847:N847)</f>
        <v>-712665.20000000007</v>
      </c>
    </row>
    <row r="848" spans="1:15" x14ac:dyDescent="0.2">
      <c r="A848" s="3" t="s">
        <v>101</v>
      </c>
      <c r="B848" t="s">
        <v>102</v>
      </c>
      <c r="D848" s="3" t="s">
        <v>225</v>
      </c>
      <c r="E848" t="s">
        <v>226</v>
      </c>
      <c r="F848" s="1">
        <v>1216.4900000000002</v>
      </c>
    </row>
    <row r="849" spans="1:15" x14ac:dyDescent="0.2">
      <c r="A849" s="3" t="s">
        <v>101</v>
      </c>
      <c r="B849" t="s">
        <v>102</v>
      </c>
      <c r="D849" s="3" t="s">
        <v>209</v>
      </c>
      <c r="E849" t="s">
        <v>210</v>
      </c>
      <c r="F849" s="1">
        <v>28.3</v>
      </c>
    </row>
    <row r="850" spans="1:15" x14ac:dyDescent="0.2">
      <c r="A850" s="3" t="s">
        <v>101</v>
      </c>
      <c r="B850" t="s">
        <v>102</v>
      </c>
      <c r="D850" s="3" t="s">
        <v>121</v>
      </c>
      <c r="E850" t="s">
        <v>122</v>
      </c>
      <c r="F850" s="1">
        <v>541268.97000000009</v>
      </c>
    </row>
    <row r="851" spans="1:15" x14ac:dyDescent="0.2">
      <c r="A851" s="3" t="s">
        <v>101</v>
      </c>
      <c r="B851" t="s">
        <v>102</v>
      </c>
      <c r="D851" s="3" t="s">
        <v>171</v>
      </c>
      <c r="E851" t="s">
        <v>172</v>
      </c>
      <c r="F851" s="1">
        <v>-78843.579999999973</v>
      </c>
    </row>
    <row r="852" spans="1:15" x14ac:dyDescent="0.2">
      <c r="A852" s="3" t="s">
        <v>101</v>
      </c>
      <c r="B852" t="s">
        <v>102</v>
      </c>
      <c r="D852" s="3" t="s">
        <v>133</v>
      </c>
      <c r="E852" t="s">
        <v>134</v>
      </c>
      <c r="F852" s="1">
        <v>187279.02000000002</v>
      </c>
    </row>
    <row r="853" spans="1:15" x14ac:dyDescent="0.2">
      <c r="A853" s="3" t="s">
        <v>101</v>
      </c>
      <c r="B853" t="s">
        <v>102</v>
      </c>
      <c r="D853" s="3" t="s">
        <v>175</v>
      </c>
      <c r="E853" t="s">
        <v>176</v>
      </c>
      <c r="F853" s="1">
        <v>61716</v>
      </c>
    </row>
    <row r="854" spans="1:15" ht="13.5" thickBot="1" x14ac:dyDescent="0.25">
      <c r="A854" s="3" t="s">
        <v>332</v>
      </c>
      <c r="F854" s="8">
        <f>SUM(F847:F853)</f>
        <v>3.4924596548080444E-10</v>
      </c>
    </row>
    <row r="855" spans="1:15" ht="13.5" thickTop="1" x14ac:dyDescent="0.2">
      <c r="F855" s="1"/>
    </row>
    <row r="856" spans="1:15" s="5" customFormat="1" ht="13.5" thickBot="1" x14ac:dyDescent="0.25">
      <c r="A856" s="6" t="s">
        <v>0</v>
      </c>
      <c r="B856" s="7" t="s">
        <v>1</v>
      </c>
      <c r="C856" s="6" t="s">
        <v>336</v>
      </c>
      <c r="D856" s="6" t="s">
        <v>2</v>
      </c>
      <c r="E856" s="7" t="s">
        <v>3</v>
      </c>
      <c r="F856" s="6" t="s">
        <v>238</v>
      </c>
      <c r="G856" s="13" t="s">
        <v>26</v>
      </c>
      <c r="H856" s="13" t="s">
        <v>15</v>
      </c>
      <c r="I856" s="13" t="s">
        <v>8</v>
      </c>
      <c r="J856" s="13" t="s">
        <v>348</v>
      </c>
      <c r="K856" s="13" t="s">
        <v>44</v>
      </c>
      <c r="L856" s="13" t="s">
        <v>39</v>
      </c>
      <c r="M856" s="13" t="s">
        <v>20</v>
      </c>
      <c r="N856" s="13" t="s">
        <v>349</v>
      </c>
      <c r="O856" s="14" t="s">
        <v>351</v>
      </c>
    </row>
    <row r="857" spans="1:15" x14ac:dyDescent="0.2">
      <c r="A857" s="3" t="s">
        <v>117</v>
      </c>
      <c r="B857" t="s">
        <v>118</v>
      </c>
      <c r="C857" s="4" t="s">
        <v>356</v>
      </c>
      <c r="D857" s="3" t="s">
        <v>6</v>
      </c>
      <c r="E857" t="s">
        <v>7</v>
      </c>
      <c r="F857" s="1">
        <v>-19701747.800000001</v>
      </c>
      <c r="G857" s="1">
        <v>-1590043.9499999997</v>
      </c>
      <c r="H857" s="1">
        <v>-1343175.1800000002</v>
      </c>
      <c r="I857" s="1">
        <v>-1836656.9100000001</v>
      </c>
      <c r="J857" s="1">
        <v>-2018262.9900000002</v>
      </c>
      <c r="K857" s="1">
        <v>-612851.81000000006</v>
      </c>
      <c r="L857" s="1">
        <v>-7820828.2599999988</v>
      </c>
      <c r="M857" s="1">
        <v>-1374551.78</v>
      </c>
      <c r="N857" s="1">
        <v>-3105376.92</v>
      </c>
      <c r="O857" s="1">
        <f t="shared" ref="O857" si="92">SUM(G857:N857)</f>
        <v>-19701747.799999997</v>
      </c>
    </row>
    <row r="858" spans="1:15" x14ac:dyDescent="0.2">
      <c r="A858" s="3" t="s">
        <v>117</v>
      </c>
      <c r="B858" t="s">
        <v>118</v>
      </c>
      <c r="D858" s="3" t="s">
        <v>227</v>
      </c>
      <c r="E858" t="s">
        <v>228</v>
      </c>
      <c r="F858" s="1">
        <v>282088.84999999998</v>
      </c>
    </row>
    <row r="859" spans="1:15" x14ac:dyDescent="0.2">
      <c r="A859" s="3" t="s">
        <v>117</v>
      </c>
      <c r="B859" t="s">
        <v>118</v>
      </c>
      <c r="D859" s="3" t="s">
        <v>207</v>
      </c>
      <c r="E859" t="s">
        <v>208</v>
      </c>
      <c r="F859" s="1">
        <v>19419659.07</v>
      </c>
    </row>
    <row r="860" spans="1:15" ht="13.5" thickBot="1" x14ac:dyDescent="0.25">
      <c r="A860" s="3" t="s">
        <v>333</v>
      </c>
      <c r="F860" s="8">
        <f>SUM(F857:F859)</f>
        <v>0.12000000104308128</v>
      </c>
    </row>
    <row r="861" spans="1:15" ht="13.5" thickTop="1" x14ac:dyDescent="0.2">
      <c r="F861" s="1"/>
    </row>
    <row r="862" spans="1:15" s="5" customFormat="1" ht="13.5" thickBot="1" x14ac:dyDescent="0.25">
      <c r="A862" s="6" t="s">
        <v>0</v>
      </c>
      <c r="B862" s="7" t="s">
        <v>1</v>
      </c>
      <c r="C862" s="6" t="s">
        <v>336</v>
      </c>
      <c r="D862" s="6" t="s">
        <v>2</v>
      </c>
      <c r="E862" s="7" t="s">
        <v>3</v>
      </c>
      <c r="F862" s="6" t="s">
        <v>238</v>
      </c>
      <c r="G862" s="13" t="s">
        <v>26</v>
      </c>
      <c r="H862" s="13" t="s">
        <v>15</v>
      </c>
      <c r="I862" s="13" t="s">
        <v>8</v>
      </c>
      <c r="J862" s="13" t="s">
        <v>348</v>
      </c>
      <c r="K862" s="13" t="s">
        <v>44</v>
      </c>
      <c r="L862" s="13" t="s">
        <v>39</v>
      </c>
      <c r="M862" s="13" t="s">
        <v>20</v>
      </c>
      <c r="N862" s="13" t="s">
        <v>349</v>
      </c>
      <c r="O862" s="14" t="s">
        <v>351</v>
      </c>
    </row>
    <row r="863" spans="1:15" x14ac:dyDescent="0.2">
      <c r="A863" s="3" t="s">
        <v>193</v>
      </c>
      <c r="B863" t="s">
        <v>194</v>
      </c>
      <c r="C863" s="4" t="s">
        <v>356</v>
      </c>
      <c r="D863" s="3" t="s">
        <v>6</v>
      </c>
      <c r="E863" t="s">
        <v>7</v>
      </c>
      <c r="F863" s="1">
        <v>-69934.040000000023</v>
      </c>
      <c r="G863" s="1">
        <v>-5636.6900000000005</v>
      </c>
      <c r="H863" s="1">
        <v>-4762.5</v>
      </c>
      <c r="I863" s="1">
        <v>-6510.85</v>
      </c>
      <c r="J863" s="1">
        <v>-7161.24</v>
      </c>
      <c r="K863" s="1">
        <v>-2188.9499999999998</v>
      </c>
      <c r="L863" s="1">
        <v>-27707.87</v>
      </c>
      <c r="M863" s="1">
        <v>-4874.3999999999996</v>
      </c>
      <c r="N863" s="1">
        <v>-11091.539999999999</v>
      </c>
      <c r="O863" s="1">
        <f t="shared" ref="O863" si="93">SUM(G863:N863)</f>
        <v>-69934.039999999994</v>
      </c>
    </row>
    <row r="864" spans="1:15" x14ac:dyDescent="0.2">
      <c r="A864" s="3" t="s">
        <v>193</v>
      </c>
      <c r="B864" t="s">
        <v>194</v>
      </c>
      <c r="D864" s="3" t="s">
        <v>171</v>
      </c>
      <c r="E864" t="s">
        <v>172</v>
      </c>
      <c r="F864" s="1">
        <v>69934.06</v>
      </c>
    </row>
    <row r="865" spans="1:15" ht="13.5" thickBot="1" x14ac:dyDescent="0.25">
      <c r="A865" s="3" t="s">
        <v>334</v>
      </c>
      <c r="F865" s="8">
        <f>SUM(F863:F864)</f>
        <v>1.9999999974970706E-2</v>
      </c>
    </row>
    <row r="866" spans="1:15" ht="13.5" thickTop="1" x14ac:dyDescent="0.2">
      <c r="F866" s="1"/>
    </row>
    <row r="867" spans="1:15" s="5" customFormat="1" ht="13.5" thickBot="1" x14ac:dyDescent="0.25">
      <c r="A867" s="6" t="s">
        <v>0</v>
      </c>
      <c r="B867" s="7" t="s">
        <v>1</v>
      </c>
      <c r="C867" s="6" t="s">
        <v>336</v>
      </c>
      <c r="D867" s="6" t="s">
        <v>2</v>
      </c>
      <c r="E867" s="7" t="s">
        <v>3</v>
      </c>
      <c r="F867" s="6" t="s">
        <v>238</v>
      </c>
      <c r="G867" s="13" t="s">
        <v>26</v>
      </c>
      <c r="H867" s="13" t="s">
        <v>15</v>
      </c>
      <c r="I867" s="13" t="s">
        <v>8</v>
      </c>
      <c r="J867" s="13" t="s">
        <v>348</v>
      </c>
      <c r="K867" s="13" t="s">
        <v>44</v>
      </c>
      <c r="L867" s="13" t="s">
        <v>39</v>
      </c>
      <c r="M867" s="13" t="s">
        <v>20</v>
      </c>
      <c r="N867" s="13" t="s">
        <v>349</v>
      </c>
      <c r="O867" s="14" t="s">
        <v>351</v>
      </c>
    </row>
    <row r="868" spans="1:15" x14ac:dyDescent="0.2">
      <c r="A868" s="3" t="s">
        <v>201</v>
      </c>
      <c r="B868" t="s">
        <v>202</v>
      </c>
      <c r="C868" s="4" t="s">
        <v>356</v>
      </c>
      <c r="D868" s="3" t="s">
        <v>6</v>
      </c>
      <c r="E868" t="s">
        <v>7</v>
      </c>
      <c r="F868" s="1">
        <v>-2500.0600000000004</v>
      </c>
      <c r="G868" s="1">
        <v>-201.5</v>
      </c>
      <c r="H868" s="1">
        <v>-170.26</v>
      </c>
      <c r="I868" s="1">
        <v>-232.76</v>
      </c>
      <c r="J868" s="1">
        <v>-256</v>
      </c>
      <c r="K868" s="1">
        <v>-78.28</v>
      </c>
      <c r="L868" s="1">
        <v>-990.5</v>
      </c>
      <c r="M868" s="1">
        <v>-174.26000000000002</v>
      </c>
      <c r="N868" s="1">
        <v>-396.5</v>
      </c>
      <c r="O868" s="1">
        <f t="shared" ref="O868" si="94">SUM(G868:N868)</f>
        <v>-2500.06</v>
      </c>
    </row>
    <row r="869" spans="1:15" x14ac:dyDescent="0.2">
      <c r="A869" s="3" t="s">
        <v>201</v>
      </c>
      <c r="B869" t="s">
        <v>202</v>
      </c>
      <c r="D869" s="3" t="s">
        <v>171</v>
      </c>
      <c r="E869" t="s">
        <v>172</v>
      </c>
      <c r="F869" s="1">
        <v>2500</v>
      </c>
    </row>
    <row r="870" spans="1:15" ht="13.5" thickBot="1" x14ac:dyDescent="0.25">
      <c r="A870" s="3" t="s">
        <v>335</v>
      </c>
      <c r="F870" s="8">
        <f>SUM(F868:F869)</f>
        <v>-6.0000000000400178E-2</v>
      </c>
    </row>
    <row r="871" spans="1:15" ht="13.5" thickTop="1" x14ac:dyDescent="0.2">
      <c r="F871" s="1"/>
    </row>
  </sheetData>
  <printOptions horizontalCentered="1"/>
  <pageMargins left="0.2" right="0.2" top="0.75" bottom="0.75" header="0.3" footer="0.3"/>
  <pageSetup scale="37" fitToHeight="0" orientation="landscape" horizontalDpi="1200" verticalDpi="1200" r:id="rId1"/>
  <headerFooter>
    <oddHeader>&amp;R&amp;14CASE NO. 2017-00349
ATTACHMENT 1
TO AG DR NO. 1-25</oddHeader>
    <oddFooter>&amp;C&amp;P</oddFooter>
  </headerFooter>
  <rowBreaks count="8" manualBreakCount="8">
    <brk id="100" max="14" man="1"/>
    <brk id="205" max="14" man="1"/>
    <brk id="305" max="14" man="1"/>
    <brk id="404" max="14" man="1"/>
    <brk id="500" max="14" man="1"/>
    <brk id="605" max="14" man="1"/>
    <brk id="707" max="14" man="1"/>
    <brk id="806" max="14" man="1"/>
  </rowBreaks>
  <ignoredErrors>
    <ignoredError sqref="A873:O1053 A7:N872" numberStoredAsText="1"/>
    <ignoredError sqref="O7:O872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2016</vt:lpstr>
      <vt:lpstr>'Fiscal 2016'!Print_Area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Pilkinton, Chad</dc:creator>
  <cp:keywords/>
  <dc:description/>
  <cp:lastModifiedBy>Eric  Wilen</cp:lastModifiedBy>
  <cp:lastPrinted>2017-11-14T15:09:54Z</cp:lastPrinted>
  <dcterms:created xsi:type="dcterms:W3CDTF">2017-11-09T18:52:13Z</dcterms:created>
  <dcterms:modified xsi:type="dcterms:W3CDTF">2017-11-14T15:10:00Z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